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uninorte-my.sharepoint.com/personal/oalvarezs_uninorte_edu_co/Documents/Publicaciones/Research papers/2023 SGE global potental v2/"/>
    </mc:Choice>
  </mc:AlternateContent>
  <xr:revisionPtr revIDLastSave="126" documentId="13_ncr:1_{75CB8993-BBFF-4852-869A-A0624FD7379B}" xr6:coauthVersionLast="47" xr6:coauthVersionMax="47" xr10:uidLastSave="{4C38A313-52E7-4125-AF22-7494BEBE99F0}"/>
  <workbookProtection workbookAlgorithmName="SHA-512" workbookHashValue="Q0bt6r/HqkoKLLAub0a/Eiqe26ahmNLvTX7ysG5WT9z8Ka6z40gN0nmR+fybOJt+0uIjLNp/5o9E0N3IKkUYGg==" workbookSaltValue="3RDOF7cW+40YbMEuagOg7w==" workbookSpinCount="100000" lockStructure="1"/>
  <bookViews>
    <workbookView xWindow="-110" yWindow="-110" windowWidth="38620" windowHeight="21100" xr2:uid="{00000000-000D-0000-FFFF-FFFF00000000}"/>
  </bookViews>
  <sheets>
    <sheet name="Rivers" sheetId="1" r:id="rId1"/>
    <sheet name="SGE density" sheetId="2" r:id="rId2"/>
    <sheet name="Theoretical SGE potential" sheetId="8" r:id="rId3"/>
    <sheet name="Extractable SGE potential" sheetId="3" r:id="rId4"/>
    <sheet name="Summary_Basin" sheetId="4" r:id="rId5"/>
    <sheet name="Summary_Country" sheetId="5" r:id="rId6"/>
    <sheet name="Summary_Region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jIf63YEA5VmmMKWnLdxZoJSX8YYg=="/>
    </ext>
  </extLst>
</workbook>
</file>

<file path=xl/calcChain.xml><?xml version="1.0" encoding="utf-8"?>
<calcChain xmlns="http://schemas.openxmlformats.org/spreadsheetml/2006/main">
  <c r="E3" i="8" l="1"/>
  <c r="E4" i="8"/>
  <c r="F4" i="8"/>
  <c r="G4" i="8"/>
  <c r="H4" i="8"/>
  <c r="I4" i="8"/>
  <c r="J4" i="8"/>
  <c r="K4" i="8"/>
  <c r="L4" i="8"/>
  <c r="M4" i="8"/>
  <c r="N4" i="8"/>
  <c r="O4" i="8"/>
  <c r="P4" i="8"/>
  <c r="E5" i="8"/>
  <c r="F5" i="8"/>
  <c r="G5" i="8"/>
  <c r="H5" i="8"/>
  <c r="I5" i="8"/>
  <c r="J5" i="8"/>
  <c r="K5" i="8"/>
  <c r="L5" i="8"/>
  <c r="M5" i="8"/>
  <c r="N5" i="8"/>
  <c r="O5" i="8"/>
  <c r="P5" i="8"/>
  <c r="E6" i="8"/>
  <c r="F6" i="8"/>
  <c r="G6" i="8"/>
  <c r="H6" i="8"/>
  <c r="I6" i="8"/>
  <c r="J6" i="8"/>
  <c r="K6" i="8"/>
  <c r="L6" i="8"/>
  <c r="M6" i="8"/>
  <c r="N6" i="8"/>
  <c r="O6" i="8"/>
  <c r="P6" i="8"/>
  <c r="E7" i="8"/>
  <c r="F7" i="8"/>
  <c r="G7" i="8"/>
  <c r="H7" i="8"/>
  <c r="I7" i="8"/>
  <c r="J7" i="8"/>
  <c r="K7" i="8"/>
  <c r="L7" i="8"/>
  <c r="M7" i="8"/>
  <c r="N7" i="8"/>
  <c r="O7" i="8"/>
  <c r="P7" i="8"/>
  <c r="E8" i="8"/>
  <c r="F8" i="8"/>
  <c r="G8" i="8"/>
  <c r="H8" i="8"/>
  <c r="I8" i="8"/>
  <c r="J8" i="8"/>
  <c r="K8" i="8"/>
  <c r="L8" i="8"/>
  <c r="M8" i="8"/>
  <c r="N8" i="8"/>
  <c r="O8" i="8"/>
  <c r="P8" i="8"/>
  <c r="E9" i="8"/>
  <c r="F9" i="8"/>
  <c r="G9" i="8"/>
  <c r="H9" i="8"/>
  <c r="I9" i="8"/>
  <c r="J9" i="8"/>
  <c r="K9" i="8"/>
  <c r="L9" i="8"/>
  <c r="M9" i="8"/>
  <c r="N9" i="8"/>
  <c r="O9" i="8"/>
  <c r="P9" i="8"/>
  <c r="E10" i="8"/>
  <c r="F10" i="8"/>
  <c r="G10" i="8"/>
  <c r="H10" i="8"/>
  <c r="I10" i="8"/>
  <c r="J10" i="8"/>
  <c r="K10" i="8"/>
  <c r="L10" i="8"/>
  <c r="M10" i="8"/>
  <c r="N10" i="8"/>
  <c r="O10" i="8"/>
  <c r="P10" i="8"/>
  <c r="E11" i="8"/>
  <c r="F11" i="8"/>
  <c r="G11" i="8"/>
  <c r="H11" i="8"/>
  <c r="I11" i="8"/>
  <c r="J11" i="8"/>
  <c r="K11" i="8"/>
  <c r="L11" i="8"/>
  <c r="M11" i="8"/>
  <c r="N11" i="8"/>
  <c r="O11" i="8"/>
  <c r="P11" i="8"/>
  <c r="E12" i="8"/>
  <c r="F12" i="8"/>
  <c r="G12" i="8"/>
  <c r="H12" i="8"/>
  <c r="I12" i="8"/>
  <c r="J12" i="8"/>
  <c r="K12" i="8"/>
  <c r="L12" i="8"/>
  <c r="M12" i="8"/>
  <c r="N12" i="8"/>
  <c r="O12" i="8"/>
  <c r="P12" i="8"/>
  <c r="E13" i="8"/>
  <c r="F13" i="8"/>
  <c r="G13" i="8"/>
  <c r="H13" i="8"/>
  <c r="I13" i="8"/>
  <c r="J13" i="8"/>
  <c r="K13" i="8"/>
  <c r="L13" i="8"/>
  <c r="M13" i="8"/>
  <c r="N13" i="8"/>
  <c r="O13" i="8"/>
  <c r="P13" i="8"/>
  <c r="E14" i="8"/>
  <c r="F14" i="8"/>
  <c r="G14" i="8"/>
  <c r="H14" i="8"/>
  <c r="I14" i="8"/>
  <c r="J14" i="8"/>
  <c r="K14" i="8"/>
  <c r="L14" i="8"/>
  <c r="M14" i="8"/>
  <c r="N14" i="8"/>
  <c r="O14" i="8"/>
  <c r="P14" i="8"/>
  <c r="E15" i="8"/>
  <c r="F15" i="8"/>
  <c r="G15" i="8"/>
  <c r="H15" i="8"/>
  <c r="I15" i="8"/>
  <c r="J15" i="8"/>
  <c r="K15" i="8"/>
  <c r="L15" i="8"/>
  <c r="M15" i="8"/>
  <c r="N15" i="8"/>
  <c r="O15" i="8"/>
  <c r="P15" i="8"/>
  <c r="E16" i="8"/>
  <c r="F16" i="8"/>
  <c r="G16" i="8"/>
  <c r="H16" i="8"/>
  <c r="I16" i="8"/>
  <c r="J16" i="8"/>
  <c r="K16" i="8"/>
  <c r="L16" i="8"/>
  <c r="M16" i="8"/>
  <c r="N16" i="8"/>
  <c r="O16" i="8"/>
  <c r="P16" i="8"/>
  <c r="E17" i="8"/>
  <c r="F17" i="8"/>
  <c r="G17" i="8"/>
  <c r="H17" i="8"/>
  <c r="I17" i="8"/>
  <c r="J17" i="8"/>
  <c r="K17" i="8"/>
  <c r="L17" i="8"/>
  <c r="M17" i="8"/>
  <c r="N17" i="8"/>
  <c r="O17" i="8"/>
  <c r="P17" i="8"/>
  <c r="E18" i="8"/>
  <c r="F18" i="8"/>
  <c r="G18" i="8"/>
  <c r="H18" i="8"/>
  <c r="I18" i="8"/>
  <c r="J18" i="8"/>
  <c r="K18" i="8"/>
  <c r="L18" i="8"/>
  <c r="M18" i="8"/>
  <c r="N18" i="8"/>
  <c r="O18" i="8"/>
  <c r="P18" i="8"/>
  <c r="E19" i="8"/>
  <c r="F19" i="8"/>
  <c r="G19" i="8"/>
  <c r="H19" i="8"/>
  <c r="I19" i="8"/>
  <c r="J19" i="8"/>
  <c r="K19" i="8"/>
  <c r="L19" i="8"/>
  <c r="M19" i="8"/>
  <c r="N19" i="8"/>
  <c r="O19" i="8"/>
  <c r="P19" i="8"/>
  <c r="E20" i="8"/>
  <c r="F20" i="8"/>
  <c r="G20" i="8"/>
  <c r="H20" i="8"/>
  <c r="I20" i="8"/>
  <c r="J20" i="8"/>
  <c r="K20" i="8"/>
  <c r="L20" i="8"/>
  <c r="M20" i="8"/>
  <c r="N20" i="8"/>
  <c r="O20" i="8"/>
  <c r="P20" i="8"/>
  <c r="E21" i="8"/>
  <c r="F21" i="8"/>
  <c r="G21" i="8"/>
  <c r="H21" i="8"/>
  <c r="I21" i="8"/>
  <c r="J21" i="8"/>
  <c r="K21" i="8"/>
  <c r="L21" i="8"/>
  <c r="M21" i="8"/>
  <c r="N21" i="8"/>
  <c r="O21" i="8"/>
  <c r="P21" i="8"/>
  <c r="E22" i="8"/>
  <c r="F22" i="8"/>
  <c r="G22" i="8"/>
  <c r="H22" i="8"/>
  <c r="I22" i="8"/>
  <c r="J22" i="8"/>
  <c r="K22" i="8"/>
  <c r="L22" i="8"/>
  <c r="M22" i="8"/>
  <c r="N22" i="8"/>
  <c r="O22" i="8"/>
  <c r="P22" i="8"/>
  <c r="E23" i="8"/>
  <c r="F23" i="8"/>
  <c r="G23" i="8"/>
  <c r="H23" i="8"/>
  <c r="I23" i="8"/>
  <c r="J23" i="8"/>
  <c r="K23" i="8"/>
  <c r="L23" i="8"/>
  <c r="M23" i="8"/>
  <c r="N23" i="8"/>
  <c r="O23" i="8"/>
  <c r="P23" i="8"/>
  <c r="E24" i="8"/>
  <c r="F24" i="8"/>
  <c r="G24" i="8"/>
  <c r="H24" i="8"/>
  <c r="I24" i="8"/>
  <c r="J24" i="8"/>
  <c r="K24" i="8"/>
  <c r="L24" i="8"/>
  <c r="M24" i="8"/>
  <c r="N24" i="8"/>
  <c r="O24" i="8"/>
  <c r="P24" i="8"/>
  <c r="E25" i="8"/>
  <c r="F25" i="8"/>
  <c r="G25" i="8"/>
  <c r="H25" i="8"/>
  <c r="I25" i="8"/>
  <c r="J25" i="8"/>
  <c r="K25" i="8"/>
  <c r="L25" i="8"/>
  <c r="M25" i="8"/>
  <c r="N25" i="8"/>
  <c r="O25" i="8"/>
  <c r="P25" i="8"/>
  <c r="E26" i="8"/>
  <c r="F26" i="8"/>
  <c r="G26" i="8"/>
  <c r="H26" i="8"/>
  <c r="I26" i="8"/>
  <c r="J26" i="8"/>
  <c r="K26" i="8"/>
  <c r="L26" i="8"/>
  <c r="M26" i="8"/>
  <c r="N26" i="8"/>
  <c r="O26" i="8"/>
  <c r="P26" i="8"/>
  <c r="E27" i="8"/>
  <c r="F27" i="8"/>
  <c r="G27" i="8"/>
  <c r="H27" i="8"/>
  <c r="I27" i="8"/>
  <c r="J27" i="8"/>
  <c r="K27" i="8"/>
  <c r="L27" i="8"/>
  <c r="M27" i="8"/>
  <c r="N27" i="8"/>
  <c r="O27" i="8"/>
  <c r="P27" i="8"/>
  <c r="E28" i="8"/>
  <c r="F28" i="8"/>
  <c r="G28" i="8"/>
  <c r="H28" i="8"/>
  <c r="I28" i="8"/>
  <c r="J28" i="8"/>
  <c r="K28" i="8"/>
  <c r="L28" i="8"/>
  <c r="M28" i="8"/>
  <c r="N28" i="8"/>
  <c r="O28" i="8"/>
  <c r="P28" i="8"/>
  <c r="E29" i="8"/>
  <c r="F29" i="8"/>
  <c r="G29" i="8"/>
  <c r="H29" i="8"/>
  <c r="I29" i="8"/>
  <c r="J29" i="8"/>
  <c r="K29" i="8"/>
  <c r="L29" i="8"/>
  <c r="M29" i="8"/>
  <c r="N29" i="8"/>
  <c r="O29" i="8"/>
  <c r="P29" i="8"/>
  <c r="E30" i="8"/>
  <c r="F30" i="8"/>
  <c r="G30" i="8"/>
  <c r="H30" i="8"/>
  <c r="I30" i="8"/>
  <c r="J30" i="8"/>
  <c r="K30" i="8"/>
  <c r="L30" i="8"/>
  <c r="M30" i="8"/>
  <c r="N30" i="8"/>
  <c r="O30" i="8"/>
  <c r="P30" i="8"/>
  <c r="E31" i="8"/>
  <c r="F31" i="8"/>
  <c r="G31" i="8"/>
  <c r="H31" i="8"/>
  <c r="I31" i="8"/>
  <c r="J31" i="8"/>
  <c r="K31" i="8"/>
  <c r="L31" i="8"/>
  <c r="M31" i="8"/>
  <c r="N31" i="8"/>
  <c r="O31" i="8"/>
  <c r="P31" i="8"/>
  <c r="E32" i="8"/>
  <c r="F32" i="8"/>
  <c r="G32" i="8"/>
  <c r="H32" i="8"/>
  <c r="I32" i="8"/>
  <c r="J32" i="8"/>
  <c r="K32" i="8"/>
  <c r="L32" i="8"/>
  <c r="M32" i="8"/>
  <c r="N32" i="8"/>
  <c r="O32" i="8"/>
  <c r="P32" i="8"/>
  <c r="E33" i="8"/>
  <c r="F33" i="8"/>
  <c r="G33" i="8"/>
  <c r="H33" i="8"/>
  <c r="I33" i="8"/>
  <c r="J33" i="8"/>
  <c r="K33" i="8"/>
  <c r="L33" i="8"/>
  <c r="M33" i="8"/>
  <c r="N33" i="8"/>
  <c r="O33" i="8"/>
  <c r="P33" i="8"/>
  <c r="E34" i="8"/>
  <c r="F34" i="8"/>
  <c r="G34" i="8"/>
  <c r="H34" i="8"/>
  <c r="I34" i="8"/>
  <c r="J34" i="8"/>
  <c r="K34" i="8"/>
  <c r="L34" i="8"/>
  <c r="M34" i="8"/>
  <c r="N34" i="8"/>
  <c r="O34" i="8"/>
  <c r="P34" i="8"/>
  <c r="E35" i="8"/>
  <c r="F35" i="8"/>
  <c r="G35" i="8"/>
  <c r="H35" i="8"/>
  <c r="I35" i="8"/>
  <c r="J35" i="8"/>
  <c r="K35" i="8"/>
  <c r="L35" i="8"/>
  <c r="M35" i="8"/>
  <c r="N35" i="8"/>
  <c r="O35" i="8"/>
  <c r="P35" i="8"/>
  <c r="E36" i="8"/>
  <c r="F36" i="8"/>
  <c r="G36" i="8"/>
  <c r="H36" i="8"/>
  <c r="I36" i="8"/>
  <c r="J36" i="8"/>
  <c r="K36" i="8"/>
  <c r="L36" i="8"/>
  <c r="M36" i="8"/>
  <c r="N36" i="8"/>
  <c r="O36" i="8"/>
  <c r="P36" i="8"/>
  <c r="E37" i="8"/>
  <c r="F37" i="8"/>
  <c r="G37" i="8"/>
  <c r="H37" i="8"/>
  <c r="I37" i="8"/>
  <c r="J37" i="8"/>
  <c r="K37" i="8"/>
  <c r="L37" i="8"/>
  <c r="M37" i="8"/>
  <c r="N37" i="8"/>
  <c r="O37" i="8"/>
  <c r="P37" i="8"/>
  <c r="E38" i="8"/>
  <c r="F38" i="8"/>
  <c r="G38" i="8"/>
  <c r="H38" i="8"/>
  <c r="I38" i="8"/>
  <c r="J38" i="8"/>
  <c r="K38" i="8"/>
  <c r="L38" i="8"/>
  <c r="M38" i="8"/>
  <c r="N38" i="8"/>
  <c r="O38" i="8"/>
  <c r="P38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E45" i="8"/>
  <c r="F45" i="8"/>
  <c r="G45" i="8"/>
  <c r="H45" i="8"/>
  <c r="I45" i="8"/>
  <c r="J45" i="8"/>
  <c r="K45" i="8"/>
  <c r="L45" i="8"/>
  <c r="M45" i="8"/>
  <c r="N45" i="8"/>
  <c r="O45" i="8"/>
  <c r="P45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50" i="8"/>
  <c r="F50" i="8"/>
  <c r="G50" i="8"/>
  <c r="H50" i="8"/>
  <c r="I50" i="8"/>
  <c r="J50" i="8"/>
  <c r="K50" i="8"/>
  <c r="L50" i="8"/>
  <c r="M50" i="8"/>
  <c r="N50" i="8"/>
  <c r="O50" i="8"/>
  <c r="P50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58" i="8"/>
  <c r="F58" i="8"/>
  <c r="G58" i="8"/>
  <c r="H58" i="8"/>
  <c r="I58" i="8"/>
  <c r="J58" i="8"/>
  <c r="K58" i="8"/>
  <c r="L58" i="8"/>
  <c r="M58" i="8"/>
  <c r="N58" i="8"/>
  <c r="O58" i="8"/>
  <c r="P58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67" i="8"/>
  <c r="F67" i="8"/>
  <c r="G67" i="8"/>
  <c r="H67" i="8"/>
  <c r="I67" i="8"/>
  <c r="J67" i="8"/>
  <c r="K67" i="8"/>
  <c r="L67" i="8"/>
  <c r="M67" i="8"/>
  <c r="N67" i="8"/>
  <c r="O67" i="8"/>
  <c r="P67" i="8"/>
  <c r="E68" i="8"/>
  <c r="F68" i="8"/>
  <c r="G68" i="8"/>
  <c r="H68" i="8"/>
  <c r="I68" i="8"/>
  <c r="J68" i="8"/>
  <c r="K68" i="8"/>
  <c r="L68" i="8"/>
  <c r="M68" i="8"/>
  <c r="N68" i="8"/>
  <c r="O68" i="8"/>
  <c r="P68" i="8"/>
  <c r="E69" i="8"/>
  <c r="F69" i="8"/>
  <c r="G69" i="8"/>
  <c r="H69" i="8"/>
  <c r="I69" i="8"/>
  <c r="J69" i="8"/>
  <c r="K69" i="8"/>
  <c r="L69" i="8"/>
  <c r="M69" i="8"/>
  <c r="N69" i="8"/>
  <c r="O69" i="8"/>
  <c r="P69" i="8"/>
  <c r="E70" i="8"/>
  <c r="F70" i="8"/>
  <c r="G70" i="8"/>
  <c r="H70" i="8"/>
  <c r="I70" i="8"/>
  <c r="J70" i="8"/>
  <c r="K70" i="8"/>
  <c r="L70" i="8"/>
  <c r="M70" i="8"/>
  <c r="N70" i="8"/>
  <c r="O70" i="8"/>
  <c r="P70" i="8"/>
  <c r="E71" i="8"/>
  <c r="F71" i="8"/>
  <c r="G71" i="8"/>
  <c r="H71" i="8"/>
  <c r="I71" i="8"/>
  <c r="J71" i="8"/>
  <c r="K71" i="8"/>
  <c r="L71" i="8"/>
  <c r="M71" i="8"/>
  <c r="N71" i="8"/>
  <c r="O71" i="8"/>
  <c r="P71" i="8"/>
  <c r="E72" i="8"/>
  <c r="F72" i="8"/>
  <c r="G72" i="8"/>
  <c r="H72" i="8"/>
  <c r="I72" i="8"/>
  <c r="J72" i="8"/>
  <c r="K72" i="8"/>
  <c r="L72" i="8"/>
  <c r="M72" i="8"/>
  <c r="N72" i="8"/>
  <c r="O72" i="8"/>
  <c r="P72" i="8"/>
  <c r="E73" i="8"/>
  <c r="F73" i="8"/>
  <c r="G73" i="8"/>
  <c r="H73" i="8"/>
  <c r="I73" i="8"/>
  <c r="J73" i="8"/>
  <c r="K73" i="8"/>
  <c r="L73" i="8"/>
  <c r="M73" i="8"/>
  <c r="N73" i="8"/>
  <c r="O73" i="8"/>
  <c r="P73" i="8"/>
  <c r="E74" i="8"/>
  <c r="F74" i="8"/>
  <c r="G74" i="8"/>
  <c r="H74" i="8"/>
  <c r="I74" i="8"/>
  <c r="J74" i="8"/>
  <c r="K74" i="8"/>
  <c r="L74" i="8"/>
  <c r="M74" i="8"/>
  <c r="N74" i="8"/>
  <c r="O74" i="8"/>
  <c r="P74" i="8"/>
  <c r="E75" i="8"/>
  <c r="F75" i="8"/>
  <c r="G75" i="8"/>
  <c r="H75" i="8"/>
  <c r="I75" i="8"/>
  <c r="J75" i="8"/>
  <c r="K75" i="8"/>
  <c r="L75" i="8"/>
  <c r="M75" i="8"/>
  <c r="N75" i="8"/>
  <c r="O75" i="8"/>
  <c r="P75" i="8"/>
  <c r="E76" i="8"/>
  <c r="F76" i="8"/>
  <c r="G76" i="8"/>
  <c r="H76" i="8"/>
  <c r="I76" i="8"/>
  <c r="J76" i="8"/>
  <c r="K76" i="8"/>
  <c r="L76" i="8"/>
  <c r="M76" i="8"/>
  <c r="N76" i="8"/>
  <c r="O76" i="8"/>
  <c r="P76" i="8"/>
  <c r="E77" i="8"/>
  <c r="F77" i="8"/>
  <c r="G77" i="8"/>
  <c r="H77" i="8"/>
  <c r="I77" i="8"/>
  <c r="J77" i="8"/>
  <c r="K77" i="8"/>
  <c r="L77" i="8"/>
  <c r="M77" i="8"/>
  <c r="N77" i="8"/>
  <c r="O77" i="8"/>
  <c r="P77" i="8"/>
  <c r="E78" i="8"/>
  <c r="F78" i="8"/>
  <c r="G78" i="8"/>
  <c r="H78" i="8"/>
  <c r="I78" i="8"/>
  <c r="J78" i="8"/>
  <c r="K78" i="8"/>
  <c r="L78" i="8"/>
  <c r="M78" i="8"/>
  <c r="N78" i="8"/>
  <c r="O78" i="8"/>
  <c r="P78" i="8"/>
  <c r="E79" i="8"/>
  <c r="F79" i="8"/>
  <c r="G79" i="8"/>
  <c r="H79" i="8"/>
  <c r="I79" i="8"/>
  <c r="J79" i="8"/>
  <c r="K79" i="8"/>
  <c r="L79" i="8"/>
  <c r="M79" i="8"/>
  <c r="N79" i="8"/>
  <c r="O79" i="8"/>
  <c r="P79" i="8"/>
  <c r="E80" i="8"/>
  <c r="F80" i="8"/>
  <c r="G80" i="8"/>
  <c r="H80" i="8"/>
  <c r="I80" i="8"/>
  <c r="J80" i="8"/>
  <c r="K80" i="8"/>
  <c r="L80" i="8"/>
  <c r="M80" i="8"/>
  <c r="N80" i="8"/>
  <c r="O80" i="8"/>
  <c r="P80" i="8"/>
  <c r="E81" i="8"/>
  <c r="F81" i="8"/>
  <c r="G81" i="8"/>
  <c r="H81" i="8"/>
  <c r="I81" i="8"/>
  <c r="J81" i="8"/>
  <c r="K81" i="8"/>
  <c r="L81" i="8"/>
  <c r="M81" i="8"/>
  <c r="N81" i="8"/>
  <c r="O81" i="8"/>
  <c r="P81" i="8"/>
  <c r="E82" i="8"/>
  <c r="F82" i="8"/>
  <c r="G82" i="8"/>
  <c r="H82" i="8"/>
  <c r="I82" i="8"/>
  <c r="J82" i="8"/>
  <c r="K82" i="8"/>
  <c r="L82" i="8"/>
  <c r="M82" i="8"/>
  <c r="N82" i="8"/>
  <c r="O82" i="8"/>
  <c r="P82" i="8"/>
  <c r="E83" i="8"/>
  <c r="F83" i="8"/>
  <c r="G83" i="8"/>
  <c r="H83" i="8"/>
  <c r="I83" i="8"/>
  <c r="J83" i="8"/>
  <c r="K83" i="8"/>
  <c r="L83" i="8"/>
  <c r="M83" i="8"/>
  <c r="N83" i="8"/>
  <c r="O83" i="8"/>
  <c r="P83" i="8"/>
  <c r="E84" i="8"/>
  <c r="F84" i="8"/>
  <c r="G84" i="8"/>
  <c r="H84" i="8"/>
  <c r="I84" i="8"/>
  <c r="J84" i="8"/>
  <c r="K84" i="8"/>
  <c r="L84" i="8"/>
  <c r="M84" i="8"/>
  <c r="N84" i="8"/>
  <c r="O84" i="8"/>
  <c r="P84" i="8"/>
  <c r="E85" i="8"/>
  <c r="F85" i="8"/>
  <c r="G85" i="8"/>
  <c r="H85" i="8"/>
  <c r="I85" i="8"/>
  <c r="J85" i="8"/>
  <c r="K85" i="8"/>
  <c r="L85" i="8"/>
  <c r="M85" i="8"/>
  <c r="N85" i="8"/>
  <c r="O85" i="8"/>
  <c r="P85" i="8"/>
  <c r="E86" i="8"/>
  <c r="F86" i="8"/>
  <c r="G86" i="8"/>
  <c r="H86" i="8"/>
  <c r="I86" i="8"/>
  <c r="J86" i="8"/>
  <c r="K86" i="8"/>
  <c r="L86" i="8"/>
  <c r="M86" i="8"/>
  <c r="N86" i="8"/>
  <c r="O86" i="8"/>
  <c r="P86" i="8"/>
  <c r="E87" i="8"/>
  <c r="F87" i="8"/>
  <c r="G87" i="8"/>
  <c r="H87" i="8"/>
  <c r="I87" i="8"/>
  <c r="J87" i="8"/>
  <c r="K87" i="8"/>
  <c r="L87" i="8"/>
  <c r="M87" i="8"/>
  <c r="N87" i="8"/>
  <c r="O87" i="8"/>
  <c r="P87" i="8"/>
  <c r="E88" i="8"/>
  <c r="F88" i="8"/>
  <c r="G88" i="8"/>
  <c r="H88" i="8"/>
  <c r="I88" i="8"/>
  <c r="J88" i="8"/>
  <c r="K88" i="8"/>
  <c r="L88" i="8"/>
  <c r="M88" i="8"/>
  <c r="N88" i="8"/>
  <c r="O88" i="8"/>
  <c r="P88" i="8"/>
  <c r="E89" i="8"/>
  <c r="F89" i="8"/>
  <c r="G89" i="8"/>
  <c r="H89" i="8"/>
  <c r="I89" i="8"/>
  <c r="J89" i="8"/>
  <c r="K89" i="8"/>
  <c r="L89" i="8"/>
  <c r="M89" i="8"/>
  <c r="N89" i="8"/>
  <c r="O89" i="8"/>
  <c r="P89" i="8"/>
  <c r="E90" i="8"/>
  <c r="F90" i="8"/>
  <c r="G90" i="8"/>
  <c r="H90" i="8"/>
  <c r="I90" i="8"/>
  <c r="J90" i="8"/>
  <c r="K90" i="8"/>
  <c r="L90" i="8"/>
  <c r="M90" i="8"/>
  <c r="N90" i="8"/>
  <c r="O90" i="8"/>
  <c r="P90" i="8"/>
  <c r="E91" i="8"/>
  <c r="F91" i="8"/>
  <c r="G91" i="8"/>
  <c r="H91" i="8"/>
  <c r="I91" i="8"/>
  <c r="J91" i="8"/>
  <c r="K91" i="8"/>
  <c r="L91" i="8"/>
  <c r="M91" i="8"/>
  <c r="N91" i="8"/>
  <c r="O91" i="8"/>
  <c r="P91" i="8"/>
  <c r="E92" i="8"/>
  <c r="F92" i="8"/>
  <c r="G92" i="8"/>
  <c r="H92" i="8"/>
  <c r="I92" i="8"/>
  <c r="J92" i="8"/>
  <c r="K92" i="8"/>
  <c r="L92" i="8"/>
  <c r="M92" i="8"/>
  <c r="N92" i="8"/>
  <c r="O92" i="8"/>
  <c r="P92" i="8"/>
  <c r="E93" i="8"/>
  <c r="F93" i="8"/>
  <c r="G93" i="8"/>
  <c r="H93" i="8"/>
  <c r="I93" i="8"/>
  <c r="J93" i="8"/>
  <c r="K93" i="8"/>
  <c r="L93" i="8"/>
  <c r="M93" i="8"/>
  <c r="N93" i="8"/>
  <c r="O93" i="8"/>
  <c r="P93" i="8"/>
  <c r="E94" i="8"/>
  <c r="F94" i="8"/>
  <c r="G94" i="8"/>
  <c r="H94" i="8"/>
  <c r="I94" i="8"/>
  <c r="J94" i="8"/>
  <c r="K94" i="8"/>
  <c r="L94" i="8"/>
  <c r="M94" i="8"/>
  <c r="N94" i="8"/>
  <c r="O94" i="8"/>
  <c r="P94" i="8"/>
  <c r="E95" i="8"/>
  <c r="F95" i="8"/>
  <c r="G95" i="8"/>
  <c r="H95" i="8"/>
  <c r="I95" i="8"/>
  <c r="J95" i="8"/>
  <c r="K95" i="8"/>
  <c r="L95" i="8"/>
  <c r="M95" i="8"/>
  <c r="N95" i="8"/>
  <c r="O95" i="8"/>
  <c r="P95" i="8"/>
  <c r="E96" i="8"/>
  <c r="F96" i="8"/>
  <c r="G96" i="8"/>
  <c r="H96" i="8"/>
  <c r="I96" i="8"/>
  <c r="J96" i="8"/>
  <c r="K96" i="8"/>
  <c r="L96" i="8"/>
  <c r="M96" i="8"/>
  <c r="N96" i="8"/>
  <c r="O96" i="8"/>
  <c r="P96" i="8"/>
  <c r="E97" i="8"/>
  <c r="F97" i="8"/>
  <c r="G97" i="8"/>
  <c r="H97" i="8"/>
  <c r="I97" i="8"/>
  <c r="J97" i="8"/>
  <c r="K97" i="8"/>
  <c r="L97" i="8"/>
  <c r="M97" i="8"/>
  <c r="N97" i="8"/>
  <c r="O97" i="8"/>
  <c r="P97" i="8"/>
  <c r="E98" i="8"/>
  <c r="F98" i="8"/>
  <c r="G98" i="8"/>
  <c r="H98" i="8"/>
  <c r="I98" i="8"/>
  <c r="J98" i="8"/>
  <c r="K98" i="8"/>
  <c r="L98" i="8"/>
  <c r="M98" i="8"/>
  <c r="N98" i="8"/>
  <c r="O98" i="8"/>
  <c r="P98" i="8"/>
  <c r="E99" i="8"/>
  <c r="F99" i="8"/>
  <c r="G99" i="8"/>
  <c r="H99" i="8"/>
  <c r="I99" i="8"/>
  <c r="J99" i="8"/>
  <c r="K99" i="8"/>
  <c r="L99" i="8"/>
  <c r="M99" i="8"/>
  <c r="N99" i="8"/>
  <c r="O99" i="8"/>
  <c r="P99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E458" i="8"/>
  <c r="F458" i="8"/>
  <c r="G458" i="8"/>
  <c r="H458" i="8"/>
  <c r="I458" i="8"/>
  <c r="J458" i="8"/>
  <c r="K458" i="8"/>
  <c r="L458" i="8"/>
  <c r="N458" i="8"/>
  <c r="O458" i="8"/>
  <c r="P458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E639" i="8"/>
  <c r="F639" i="8"/>
  <c r="G639" i="8"/>
  <c r="H639" i="8"/>
  <c r="I639" i="8"/>
  <c r="J639" i="8"/>
  <c r="K639" i="8"/>
  <c r="L639" i="8"/>
  <c r="M639" i="8"/>
  <c r="N639" i="8"/>
  <c r="O639" i="8"/>
  <c r="P639" i="8"/>
  <c r="E640" i="8"/>
  <c r="F640" i="8"/>
  <c r="G640" i="8"/>
  <c r="H640" i="8"/>
  <c r="I640" i="8"/>
  <c r="J640" i="8"/>
  <c r="K640" i="8"/>
  <c r="L640" i="8"/>
  <c r="M640" i="8"/>
  <c r="N640" i="8"/>
  <c r="O640" i="8"/>
  <c r="P640" i="8"/>
  <c r="E641" i="8"/>
  <c r="F641" i="8"/>
  <c r="G641" i="8"/>
  <c r="H641" i="8"/>
  <c r="I641" i="8"/>
  <c r="J641" i="8"/>
  <c r="K641" i="8"/>
  <c r="L641" i="8"/>
  <c r="M641" i="8"/>
  <c r="N641" i="8"/>
  <c r="O641" i="8"/>
  <c r="P641" i="8"/>
  <c r="E642" i="8"/>
  <c r="F642" i="8"/>
  <c r="G642" i="8"/>
  <c r="H642" i="8"/>
  <c r="I642" i="8"/>
  <c r="J642" i="8"/>
  <c r="K642" i="8"/>
  <c r="L642" i="8"/>
  <c r="M642" i="8"/>
  <c r="N642" i="8"/>
  <c r="O642" i="8"/>
  <c r="P642" i="8"/>
  <c r="E643" i="8"/>
  <c r="F643" i="8"/>
  <c r="G643" i="8"/>
  <c r="H643" i="8"/>
  <c r="I643" i="8"/>
  <c r="J643" i="8"/>
  <c r="K643" i="8"/>
  <c r="L643" i="8"/>
  <c r="M643" i="8"/>
  <c r="N643" i="8"/>
  <c r="O643" i="8"/>
  <c r="P643" i="8"/>
  <c r="E644" i="8"/>
  <c r="F644" i="8"/>
  <c r="G644" i="8"/>
  <c r="H644" i="8"/>
  <c r="I644" i="8"/>
  <c r="J644" i="8"/>
  <c r="K644" i="8"/>
  <c r="L644" i="8"/>
  <c r="M644" i="8"/>
  <c r="N644" i="8"/>
  <c r="O644" i="8"/>
  <c r="P644" i="8"/>
  <c r="E645" i="8"/>
  <c r="F645" i="8"/>
  <c r="G645" i="8"/>
  <c r="H645" i="8"/>
  <c r="I645" i="8"/>
  <c r="J645" i="8"/>
  <c r="K645" i="8"/>
  <c r="L645" i="8"/>
  <c r="M645" i="8"/>
  <c r="N645" i="8"/>
  <c r="O645" i="8"/>
  <c r="P645" i="8"/>
  <c r="E646" i="8"/>
  <c r="F646" i="8"/>
  <c r="G646" i="8"/>
  <c r="H646" i="8"/>
  <c r="I646" i="8"/>
  <c r="J646" i="8"/>
  <c r="K646" i="8"/>
  <c r="L646" i="8"/>
  <c r="M646" i="8"/>
  <c r="N646" i="8"/>
  <c r="O646" i="8"/>
  <c r="P646" i="8"/>
  <c r="E647" i="8"/>
  <c r="F647" i="8"/>
  <c r="G647" i="8"/>
  <c r="H647" i="8"/>
  <c r="I647" i="8"/>
  <c r="J647" i="8"/>
  <c r="K647" i="8"/>
  <c r="L647" i="8"/>
  <c r="M647" i="8"/>
  <c r="N647" i="8"/>
  <c r="O647" i="8"/>
  <c r="P647" i="8"/>
  <c r="E648" i="8"/>
  <c r="F648" i="8"/>
  <c r="G648" i="8"/>
  <c r="H648" i="8"/>
  <c r="I648" i="8"/>
  <c r="J648" i="8"/>
  <c r="K648" i="8"/>
  <c r="L648" i="8"/>
  <c r="M648" i="8"/>
  <c r="N648" i="8"/>
  <c r="O648" i="8"/>
  <c r="P648" i="8"/>
  <c r="E649" i="8"/>
  <c r="F649" i="8"/>
  <c r="G649" i="8"/>
  <c r="H649" i="8"/>
  <c r="I649" i="8"/>
  <c r="J649" i="8"/>
  <c r="K649" i="8"/>
  <c r="L649" i="8"/>
  <c r="M649" i="8"/>
  <c r="N649" i="8"/>
  <c r="O649" i="8"/>
  <c r="P649" i="8"/>
  <c r="E650" i="8"/>
  <c r="F650" i="8"/>
  <c r="G650" i="8"/>
  <c r="H650" i="8"/>
  <c r="I650" i="8"/>
  <c r="J650" i="8"/>
  <c r="K650" i="8"/>
  <c r="L650" i="8"/>
  <c r="M650" i="8"/>
  <c r="N650" i="8"/>
  <c r="O650" i="8"/>
  <c r="P650" i="8"/>
  <c r="E651" i="8"/>
  <c r="F651" i="8"/>
  <c r="G651" i="8"/>
  <c r="H651" i="8"/>
  <c r="I651" i="8"/>
  <c r="J651" i="8"/>
  <c r="K651" i="8"/>
  <c r="L651" i="8"/>
  <c r="M651" i="8"/>
  <c r="N651" i="8"/>
  <c r="O651" i="8"/>
  <c r="P651" i="8"/>
  <c r="E652" i="8"/>
  <c r="F652" i="8"/>
  <c r="G652" i="8"/>
  <c r="H652" i="8"/>
  <c r="I652" i="8"/>
  <c r="J652" i="8"/>
  <c r="K652" i="8"/>
  <c r="L652" i="8"/>
  <c r="M652" i="8"/>
  <c r="N652" i="8"/>
  <c r="O652" i="8"/>
  <c r="P652" i="8"/>
  <c r="E653" i="8"/>
  <c r="F653" i="8"/>
  <c r="G653" i="8"/>
  <c r="H653" i="8"/>
  <c r="I653" i="8"/>
  <c r="J653" i="8"/>
  <c r="K653" i="8"/>
  <c r="L653" i="8"/>
  <c r="M653" i="8"/>
  <c r="N653" i="8"/>
  <c r="O653" i="8"/>
  <c r="P653" i="8"/>
  <c r="E654" i="8"/>
  <c r="F654" i="8"/>
  <c r="G654" i="8"/>
  <c r="H654" i="8"/>
  <c r="I654" i="8"/>
  <c r="J654" i="8"/>
  <c r="K654" i="8"/>
  <c r="L654" i="8"/>
  <c r="M654" i="8"/>
  <c r="N654" i="8"/>
  <c r="O654" i="8"/>
  <c r="P654" i="8"/>
  <c r="E655" i="8"/>
  <c r="F655" i="8"/>
  <c r="G655" i="8"/>
  <c r="H655" i="8"/>
  <c r="I655" i="8"/>
  <c r="J655" i="8"/>
  <c r="K655" i="8"/>
  <c r="L655" i="8"/>
  <c r="M655" i="8"/>
  <c r="N655" i="8"/>
  <c r="O655" i="8"/>
  <c r="P655" i="8"/>
  <c r="E656" i="8"/>
  <c r="F656" i="8"/>
  <c r="G656" i="8"/>
  <c r="H656" i="8"/>
  <c r="I656" i="8"/>
  <c r="J656" i="8"/>
  <c r="K656" i="8"/>
  <c r="L656" i="8"/>
  <c r="M656" i="8"/>
  <c r="N656" i="8"/>
  <c r="O656" i="8"/>
  <c r="P656" i="8"/>
  <c r="E657" i="8"/>
  <c r="F657" i="8"/>
  <c r="G657" i="8"/>
  <c r="H657" i="8"/>
  <c r="I657" i="8"/>
  <c r="J657" i="8"/>
  <c r="K657" i="8"/>
  <c r="L657" i="8"/>
  <c r="M657" i="8"/>
  <c r="N657" i="8"/>
  <c r="O657" i="8"/>
  <c r="P657" i="8"/>
  <c r="E658" i="8"/>
  <c r="F658" i="8"/>
  <c r="G658" i="8"/>
  <c r="H658" i="8"/>
  <c r="I658" i="8"/>
  <c r="J658" i="8"/>
  <c r="K658" i="8"/>
  <c r="L658" i="8"/>
  <c r="M658" i="8"/>
  <c r="N658" i="8"/>
  <c r="O658" i="8"/>
  <c r="P658" i="8"/>
  <c r="E659" i="8"/>
  <c r="F659" i="8"/>
  <c r="G659" i="8"/>
  <c r="H659" i="8"/>
  <c r="I659" i="8"/>
  <c r="J659" i="8"/>
  <c r="K659" i="8"/>
  <c r="L659" i="8"/>
  <c r="M659" i="8"/>
  <c r="N659" i="8"/>
  <c r="O659" i="8"/>
  <c r="P659" i="8"/>
  <c r="E660" i="8"/>
  <c r="F660" i="8"/>
  <c r="G660" i="8"/>
  <c r="H660" i="8"/>
  <c r="I660" i="8"/>
  <c r="J660" i="8"/>
  <c r="K660" i="8"/>
  <c r="L660" i="8"/>
  <c r="M660" i="8"/>
  <c r="N660" i="8"/>
  <c r="O660" i="8"/>
  <c r="P660" i="8"/>
  <c r="E661" i="8"/>
  <c r="F661" i="8"/>
  <c r="G661" i="8"/>
  <c r="H661" i="8"/>
  <c r="I661" i="8"/>
  <c r="J661" i="8"/>
  <c r="K661" i="8"/>
  <c r="L661" i="8"/>
  <c r="M661" i="8"/>
  <c r="N661" i="8"/>
  <c r="O661" i="8"/>
  <c r="P661" i="8"/>
  <c r="E662" i="8"/>
  <c r="F662" i="8"/>
  <c r="G662" i="8"/>
  <c r="H662" i="8"/>
  <c r="I662" i="8"/>
  <c r="J662" i="8"/>
  <c r="K662" i="8"/>
  <c r="L662" i="8"/>
  <c r="M662" i="8"/>
  <c r="N662" i="8"/>
  <c r="O662" i="8"/>
  <c r="P662" i="8"/>
  <c r="E663" i="8"/>
  <c r="F663" i="8"/>
  <c r="G663" i="8"/>
  <c r="H663" i="8"/>
  <c r="I663" i="8"/>
  <c r="J663" i="8"/>
  <c r="K663" i="8"/>
  <c r="L663" i="8"/>
  <c r="M663" i="8"/>
  <c r="N663" i="8"/>
  <c r="O663" i="8"/>
  <c r="P663" i="8"/>
  <c r="E664" i="8"/>
  <c r="F664" i="8"/>
  <c r="G664" i="8"/>
  <c r="H664" i="8"/>
  <c r="I664" i="8"/>
  <c r="J664" i="8"/>
  <c r="K664" i="8"/>
  <c r="L664" i="8"/>
  <c r="M664" i="8"/>
  <c r="N664" i="8"/>
  <c r="O664" i="8"/>
  <c r="P664" i="8"/>
  <c r="E665" i="8"/>
  <c r="F665" i="8"/>
  <c r="G665" i="8"/>
  <c r="H665" i="8"/>
  <c r="I665" i="8"/>
  <c r="J665" i="8"/>
  <c r="K665" i="8"/>
  <c r="L665" i="8"/>
  <c r="M665" i="8"/>
  <c r="N665" i="8"/>
  <c r="O665" i="8"/>
  <c r="P665" i="8"/>
  <c r="E666" i="8"/>
  <c r="F666" i="8"/>
  <c r="G666" i="8"/>
  <c r="H666" i="8"/>
  <c r="I666" i="8"/>
  <c r="J666" i="8"/>
  <c r="K666" i="8"/>
  <c r="L666" i="8"/>
  <c r="M666" i="8"/>
  <c r="N666" i="8"/>
  <c r="O666" i="8"/>
  <c r="P666" i="8"/>
  <c r="E667" i="8"/>
  <c r="F667" i="8"/>
  <c r="G667" i="8"/>
  <c r="H667" i="8"/>
  <c r="I667" i="8"/>
  <c r="J667" i="8"/>
  <c r="K667" i="8"/>
  <c r="L667" i="8"/>
  <c r="M667" i="8"/>
  <c r="N667" i="8"/>
  <c r="O667" i="8"/>
  <c r="P667" i="8"/>
  <c r="E668" i="8"/>
  <c r="F668" i="8"/>
  <c r="G668" i="8"/>
  <c r="H668" i="8"/>
  <c r="I668" i="8"/>
  <c r="J668" i="8"/>
  <c r="K668" i="8"/>
  <c r="L668" i="8"/>
  <c r="M668" i="8"/>
  <c r="N668" i="8"/>
  <c r="O668" i="8"/>
  <c r="P668" i="8"/>
  <c r="E669" i="8"/>
  <c r="F669" i="8"/>
  <c r="G669" i="8"/>
  <c r="H669" i="8"/>
  <c r="I669" i="8"/>
  <c r="J669" i="8"/>
  <c r="K669" i="8"/>
  <c r="L669" i="8"/>
  <c r="M669" i="8"/>
  <c r="N669" i="8"/>
  <c r="O669" i="8"/>
  <c r="P669" i="8"/>
  <c r="E670" i="8"/>
  <c r="F670" i="8"/>
  <c r="G670" i="8"/>
  <c r="H670" i="8"/>
  <c r="I670" i="8"/>
  <c r="J670" i="8"/>
  <c r="K670" i="8"/>
  <c r="L670" i="8"/>
  <c r="M670" i="8"/>
  <c r="N670" i="8"/>
  <c r="O670" i="8"/>
  <c r="P670" i="8"/>
  <c r="E671" i="8"/>
  <c r="F671" i="8"/>
  <c r="G671" i="8"/>
  <c r="H671" i="8"/>
  <c r="I671" i="8"/>
  <c r="J671" i="8"/>
  <c r="K671" i="8"/>
  <c r="L671" i="8"/>
  <c r="M671" i="8"/>
  <c r="N671" i="8"/>
  <c r="O671" i="8"/>
  <c r="P671" i="8"/>
  <c r="E672" i="8"/>
  <c r="F672" i="8"/>
  <c r="G672" i="8"/>
  <c r="H672" i="8"/>
  <c r="I672" i="8"/>
  <c r="J672" i="8"/>
  <c r="K672" i="8"/>
  <c r="L672" i="8"/>
  <c r="M672" i="8"/>
  <c r="N672" i="8"/>
  <c r="O672" i="8"/>
  <c r="P672" i="8"/>
  <c r="E673" i="8"/>
  <c r="F673" i="8"/>
  <c r="G673" i="8"/>
  <c r="H673" i="8"/>
  <c r="I673" i="8"/>
  <c r="J673" i="8"/>
  <c r="K673" i="8"/>
  <c r="L673" i="8"/>
  <c r="M673" i="8"/>
  <c r="N673" i="8"/>
  <c r="O673" i="8"/>
  <c r="P673" i="8"/>
  <c r="E674" i="8"/>
  <c r="F674" i="8"/>
  <c r="G674" i="8"/>
  <c r="H674" i="8"/>
  <c r="I674" i="8"/>
  <c r="J674" i="8"/>
  <c r="K674" i="8"/>
  <c r="L674" i="8"/>
  <c r="M674" i="8"/>
  <c r="N674" i="8"/>
  <c r="O674" i="8"/>
  <c r="P674" i="8"/>
  <c r="E675" i="8"/>
  <c r="F675" i="8"/>
  <c r="G675" i="8"/>
  <c r="H675" i="8"/>
  <c r="I675" i="8"/>
  <c r="J675" i="8"/>
  <c r="K675" i="8"/>
  <c r="L675" i="8"/>
  <c r="M675" i="8"/>
  <c r="N675" i="8"/>
  <c r="O675" i="8"/>
  <c r="P675" i="8"/>
  <c r="E676" i="8"/>
  <c r="F676" i="8"/>
  <c r="G676" i="8"/>
  <c r="H676" i="8"/>
  <c r="I676" i="8"/>
  <c r="J676" i="8"/>
  <c r="K676" i="8"/>
  <c r="L676" i="8"/>
  <c r="M676" i="8"/>
  <c r="N676" i="8"/>
  <c r="O676" i="8"/>
  <c r="P676" i="8"/>
  <c r="E677" i="8"/>
  <c r="F677" i="8"/>
  <c r="G677" i="8"/>
  <c r="H677" i="8"/>
  <c r="I677" i="8"/>
  <c r="J677" i="8"/>
  <c r="K677" i="8"/>
  <c r="L677" i="8"/>
  <c r="M677" i="8"/>
  <c r="N677" i="8"/>
  <c r="O677" i="8"/>
  <c r="P677" i="8"/>
  <c r="E678" i="8"/>
  <c r="F678" i="8"/>
  <c r="G678" i="8"/>
  <c r="H678" i="8"/>
  <c r="I678" i="8"/>
  <c r="J678" i="8"/>
  <c r="K678" i="8"/>
  <c r="L678" i="8"/>
  <c r="M678" i="8"/>
  <c r="N678" i="8"/>
  <c r="O678" i="8"/>
  <c r="P678" i="8"/>
  <c r="E679" i="8"/>
  <c r="F679" i="8"/>
  <c r="G679" i="8"/>
  <c r="H679" i="8"/>
  <c r="I679" i="8"/>
  <c r="J679" i="8"/>
  <c r="K679" i="8"/>
  <c r="L679" i="8"/>
  <c r="M679" i="8"/>
  <c r="N679" i="8"/>
  <c r="O679" i="8"/>
  <c r="P679" i="8"/>
  <c r="E680" i="8"/>
  <c r="F680" i="8"/>
  <c r="G680" i="8"/>
  <c r="H680" i="8"/>
  <c r="I680" i="8"/>
  <c r="J680" i="8"/>
  <c r="K680" i="8"/>
  <c r="L680" i="8"/>
  <c r="M680" i="8"/>
  <c r="N680" i="8"/>
  <c r="O680" i="8"/>
  <c r="P680" i="8"/>
  <c r="E681" i="8"/>
  <c r="F681" i="8"/>
  <c r="G681" i="8"/>
  <c r="H681" i="8"/>
  <c r="I681" i="8"/>
  <c r="J681" i="8"/>
  <c r="K681" i="8"/>
  <c r="L681" i="8"/>
  <c r="M681" i="8"/>
  <c r="N681" i="8"/>
  <c r="O681" i="8"/>
  <c r="P681" i="8"/>
  <c r="E682" i="8"/>
  <c r="F682" i="8"/>
  <c r="G682" i="8"/>
  <c r="H682" i="8"/>
  <c r="I682" i="8"/>
  <c r="J682" i="8"/>
  <c r="K682" i="8"/>
  <c r="L682" i="8"/>
  <c r="M682" i="8"/>
  <c r="N682" i="8"/>
  <c r="O682" i="8"/>
  <c r="P682" i="8"/>
  <c r="E683" i="8"/>
  <c r="F683" i="8"/>
  <c r="G683" i="8"/>
  <c r="H683" i="8"/>
  <c r="I683" i="8"/>
  <c r="J683" i="8"/>
  <c r="K683" i="8"/>
  <c r="L683" i="8"/>
  <c r="M683" i="8"/>
  <c r="N683" i="8"/>
  <c r="O683" i="8"/>
  <c r="P683" i="8"/>
  <c r="E684" i="8"/>
  <c r="F684" i="8"/>
  <c r="G684" i="8"/>
  <c r="H684" i="8"/>
  <c r="I684" i="8"/>
  <c r="J684" i="8"/>
  <c r="K684" i="8"/>
  <c r="L684" i="8"/>
  <c r="M684" i="8"/>
  <c r="N684" i="8"/>
  <c r="O684" i="8"/>
  <c r="P684" i="8"/>
  <c r="E685" i="8"/>
  <c r="F685" i="8"/>
  <c r="G685" i="8"/>
  <c r="H685" i="8"/>
  <c r="I685" i="8"/>
  <c r="J685" i="8"/>
  <c r="K685" i="8"/>
  <c r="L685" i="8"/>
  <c r="M685" i="8"/>
  <c r="N685" i="8"/>
  <c r="O685" i="8"/>
  <c r="P685" i="8"/>
  <c r="E686" i="8"/>
  <c r="F686" i="8"/>
  <c r="G686" i="8"/>
  <c r="H686" i="8"/>
  <c r="I686" i="8"/>
  <c r="J686" i="8"/>
  <c r="K686" i="8"/>
  <c r="L686" i="8"/>
  <c r="M686" i="8"/>
  <c r="N686" i="8"/>
  <c r="O686" i="8"/>
  <c r="P686" i="8"/>
  <c r="E687" i="8"/>
  <c r="F687" i="8"/>
  <c r="G687" i="8"/>
  <c r="H687" i="8"/>
  <c r="I687" i="8"/>
  <c r="J687" i="8"/>
  <c r="K687" i="8"/>
  <c r="L687" i="8"/>
  <c r="M687" i="8"/>
  <c r="N687" i="8"/>
  <c r="O687" i="8"/>
  <c r="P687" i="8"/>
  <c r="E688" i="8"/>
  <c r="F688" i="8"/>
  <c r="G688" i="8"/>
  <c r="H688" i="8"/>
  <c r="I688" i="8"/>
  <c r="J688" i="8"/>
  <c r="K688" i="8"/>
  <c r="L688" i="8"/>
  <c r="M688" i="8"/>
  <c r="N688" i="8"/>
  <c r="O688" i="8"/>
  <c r="P688" i="8"/>
  <c r="E689" i="8"/>
  <c r="F689" i="8"/>
  <c r="G689" i="8"/>
  <c r="H689" i="8"/>
  <c r="I689" i="8"/>
  <c r="J689" i="8"/>
  <c r="K689" i="8"/>
  <c r="L689" i="8"/>
  <c r="M689" i="8"/>
  <c r="N689" i="8"/>
  <c r="O689" i="8"/>
  <c r="P689" i="8"/>
  <c r="E690" i="8"/>
  <c r="F690" i="8"/>
  <c r="G690" i="8"/>
  <c r="H690" i="8"/>
  <c r="I690" i="8"/>
  <c r="J690" i="8"/>
  <c r="K690" i="8"/>
  <c r="L690" i="8"/>
  <c r="M690" i="8"/>
  <c r="N690" i="8"/>
  <c r="O690" i="8"/>
  <c r="P690" i="8"/>
  <c r="E691" i="8"/>
  <c r="F691" i="8"/>
  <c r="G691" i="8"/>
  <c r="H691" i="8"/>
  <c r="I691" i="8"/>
  <c r="J691" i="8"/>
  <c r="K691" i="8"/>
  <c r="L691" i="8"/>
  <c r="M691" i="8"/>
  <c r="N691" i="8"/>
  <c r="O691" i="8"/>
  <c r="P691" i="8"/>
  <c r="E692" i="8"/>
  <c r="F692" i="8"/>
  <c r="G692" i="8"/>
  <c r="H692" i="8"/>
  <c r="I692" i="8"/>
  <c r="J692" i="8"/>
  <c r="K692" i="8"/>
  <c r="L692" i="8"/>
  <c r="M692" i="8"/>
  <c r="N692" i="8"/>
  <c r="O692" i="8"/>
  <c r="P692" i="8"/>
  <c r="E693" i="8"/>
  <c r="F693" i="8"/>
  <c r="G693" i="8"/>
  <c r="H693" i="8"/>
  <c r="I693" i="8"/>
  <c r="J693" i="8"/>
  <c r="K693" i="8"/>
  <c r="L693" i="8"/>
  <c r="M693" i="8"/>
  <c r="N693" i="8"/>
  <c r="O693" i="8"/>
  <c r="P693" i="8"/>
  <c r="E694" i="8"/>
  <c r="F694" i="8"/>
  <c r="G694" i="8"/>
  <c r="H694" i="8"/>
  <c r="I694" i="8"/>
  <c r="J694" i="8"/>
  <c r="K694" i="8"/>
  <c r="L694" i="8"/>
  <c r="M694" i="8"/>
  <c r="N694" i="8"/>
  <c r="O694" i="8"/>
  <c r="P694" i="8"/>
  <c r="E695" i="8"/>
  <c r="F695" i="8"/>
  <c r="G695" i="8"/>
  <c r="H695" i="8"/>
  <c r="I695" i="8"/>
  <c r="J695" i="8"/>
  <c r="K695" i="8"/>
  <c r="L695" i="8"/>
  <c r="M695" i="8"/>
  <c r="N695" i="8"/>
  <c r="O695" i="8"/>
  <c r="P695" i="8"/>
  <c r="E696" i="8"/>
  <c r="F696" i="8"/>
  <c r="G696" i="8"/>
  <c r="H696" i="8"/>
  <c r="I696" i="8"/>
  <c r="J696" i="8"/>
  <c r="K696" i="8"/>
  <c r="L696" i="8"/>
  <c r="M696" i="8"/>
  <c r="N696" i="8"/>
  <c r="O696" i="8"/>
  <c r="P696" i="8"/>
  <c r="E697" i="8"/>
  <c r="F697" i="8"/>
  <c r="G697" i="8"/>
  <c r="H697" i="8"/>
  <c r="I697" i="8"/>
  <c r="J697" i="8"/>
  <c r="K697" i="8"/>
  <c r="L697" i="8"/>
  <c r="M697" i="8"/>
  <c r="N697" i="8"/>
  <c r="O697" i="8"/>
  <c r="P697" i="8"/>
  <c r="E698" i="8"/>
  <c r="F698" i="8"/>
  <c r="G698" i="8"/>
  <c r="H698" i="8"/>
  <c r="I698" i="8"/>
  <c r="J698" i="8"/>
  <c r="K698" i="8"/>
  <c r="L698" i="8"/>
  <c r="M698" i="8"/>
  <c r="N698" i="8"/>
  <c r="O698" i="8"/>
  <c r="P698" i="8"/>
  <c r="E699" i="8"/>
  <c r="F699" i="8"/>
  <c r="G699" i="8"/>
  <c r="H699" i="8"/>
  <c r="I699" i="8"/>
  <c r="J699" i="8"/>
  <c r="K699" i="8"/>
  <c r="L699" i="8"/>
  <c r="M699" i="8"/>
  <c r="N699" i="8"/>
  <c r="O699" i="8"/>
  <c r="P699" i="8"/>
  <c r="E700" i="8"/>
  <c r="F700" i="8"/>
  <c r="G700" i="8"/>
  <c r="H700" i="8"/>
  <c r="I700" i="8"/>
  <c r="J700" i="8"/>
  <c r="K700" i="8"/>
  <c r="L700" i="8"/>
  <c r="M700" i="8"/>
  <c r="N700" i="8"/>
  <c r="O700" i="8"/>
  <c r="P700" i="8"/>
  <c r="E701" i="8"/>
  <c r="F701" i="8"/>
  <c r="G701" i="8"/>
  <c r="H701" i="8"/>
  <c r="I701" i="8"/>
  <c r="J701" i="8"/>
  <c r="K701" i="8"/>
  <c r="L701" i="8"/>
  <c r="M701" i="8"/>
  <c r="N701" i="8"/>
  <c r="O701" i="8"/>
  <c r="P701" i="8"/>
  <c r="E702" i="8"/>
  <c r="F702" i="8"/>
  <c r="G702" i="8"/>
  <c r="H702" i="8"/>
  <c r="I702" i="8"/>
  <c r="J702" i="8"/>
  <c r="K702" i="8"/>
  <c r="L702" i="8"/>
  <c r="M702" i="8"/>
  <c r="N702" i="8"/>
  <c r="O702" i="8"/>
  <c r="P702" i="8"/>
  <c r="E703" i="8"/>
  <c r="F703" i="8"/>
  <c r="G703" i="8"/>
  <c r="H703" i="8"/>
  <c r="I703" i="8"/>
  <c r="J703" i="8"/>
  <c r="K703" i="8"/>
  <c r="L703" i="8"/>
  <c r="M703" i="8"/>
  <c r="N703" i="8"/>
  <c r="O703" i="8"/>
  <c r="P703" i="8"/>
  <c r="E704" i="8"/>
  <c r="F704" i="8"/>
  <c r="G704" i="8"/>
  <c r="H704" i="8"/>
  <c r="I704" i="8"/>
  <c r="J704" i="8"/>
  <c r="K704" i="8"/>
  <c r="L704" i="8"/>
  <c r="M704" i="8"/>
  <c r="N704" i="8"/>
  <c r="O704" i="8"/>
  <c r="P704" i="8"/>
  <c r="E705" i="8"/>
  <c r="F705" i="8"/>
  <c r="G705" i="8"/>
  <c r="H705" i="8"/>
  <c r="I705" i="8"/>
  <c r="J705" i="8"/>
  <c r="K705" i="8"/>
  <c r="L705" i="8"/>
  <c r="M705" i="8"/>
  <c r="N705" i="8"/>
  <c r="O705" i="8"/>
  <c r="P705" i="8"/>
  <c r="E706" i="8"/>
  <c r="F706" i="8"/>
  <c r="G706" i="8"/>
  <c r="H706" i="8"/>
  <c r="I706" i="8"/>
  <c r="J706" i="8"/>
  <c r="K706" i="8"/>
  <c r="L706" i="8"/>
  <c r="M706" i="8"/>
  <c r="N706" i="8"/>
  <c r="O706" i="8"/>
  <c r="P706" i="8"/>
  <c r="E707" i="8"/>
  <c r="F707" i="8"/>
  <c r="G707" i="8"/>
  <c r="H707" i="8"/>
  <c r="I707" i="8"/>
  <c r="J707" i="8"/>
  <c r="K707" i="8"/>
  <c r="L707" i="8"/>
  <c r="M707" i="8"/>
  <c r="N707" i="8"/>
  <c r="O707" i="8"/>
  <c r="P707" i="8"/>
  <c r="E708" i="8"/>
  <c r="F708" i="8"/>
  <c r="G708" i="8"/>
  <c r="H708" i="8"/>
  <c r="I708" i="8"/>
  <c r="J708" i="8"/>
  <c r="K708" i="8"/>
  <c r="L708" i="8"/>
  <c r="M708" i="8"/>
  <c r="N708" i="8"/>
  <c r="O708" i="8"/>
  <c r="P708" i="8"/>
  <c r="E709" i="8"/>
  <c r="F709" i="8"/>
  <c r="G709" i="8"/>
  <c r="H709" i="8"/>
  <c r="I709" i="8"/>
  <c r="J709" i="8"/>
  <c r="K709" i="8"/>
  <c r="L709" i="8"/>
  <c r="M709" i="8"/>
  <c r="N709" i="8"/>
  <c r="O709" i="8"/>
  <c r="P709" i="8"/>
  <c r="E710" i="8"/>
  <c r="F710" i="8"/>
  <c r="G710" i="8"/>
  <c r="H710" i="8"/>
  <c r="I710" i="8"/>
  <c r="J710" i="8"/>
  <c r="K710" i="8"/>
  <c r="L710" i="8"/>
  <c r="M710" i="8"/>
  <c r="N710" i="8"/>
  <c r="O710" i="8"/>
  <c r="P710" i="8"/>
  <c r="E711" i="8"/>
  <c r="F711" i="8"/>
  <c r="G711" i="8"/>
  <c r="H711" i="8"/>
  <c r="I711" i="8"/>
  <c r="J711" i="8"/>
  <c r="K711" i="8"/>
  <c r="L711" i="8"/>
  <c r="M711" i="8"/>
  <c r="N711" i="8"/>
  <c r="O711" i="8"/>
  <c r="P711" i="8"/>
  <c r="E712" i="8"/>
  <c r="F712" i="8"/>
  <c r="G712" i="8"/>
  <c r="H712" i="8"/>
  <c r="I712" i="8"/>
  <c r="J712" i="8"/>
  <c r="K712" i="8"/>
  <c r="L712" i="8"/>
  <c r="M712" i="8"/>
  <c r="N712" i="8"/>
  <c r="O712" i="8"/>
  <c r="P712" i="8"/>
  <c r="E713" i="8"/>
  <c r="F713" i="8"/>
  <c r="G713" i="8"/>
  <c r="H713" i="8"/>
  <c r="I713" i="8"/>
  <c r="J713" i="8"/>
  <c r="K713" i="8"/>
  <c r="L713" i="8"/>
  <c r="M713" i="8"/>
  <c r="N713" i="8"/>
  <c r="O713" i="8"/>
  <c r="P713" i="8"/>
  <c r="E714" i="8"/>
  <c r="F714" i="8"/>
  <c r="G714" i="8"/>
  <c r="H714" i="8"/>
  <c r="I714" i="8"/>
  <c r="J714" i="8"/>
  <c r="K714" i="8"/>
  <c r="L714" i="8"/>
  <c r="M714" i="8"/>
  <c r="N714" i="8"/>
  <c r="O714" i="8"/>
  <c r="P714" i="8"/>
  <c r="E715" i="8"/>
  <c r="F715" i="8"/>
  <c r="G715" i="8"/>
  <c r="H715" i="8"/>
  <c r="I715" i="8"/>
  <c r="J715" i="8"/>
  <c r="K715" i="8"/>
  <c r="L715" i="8"/>
  <c r="M715" i="8"/>
  <c r="N715" i="8"/>
  <c r="O715" i="8"/>
  <c r="P715" i="8"/>
  <c r="E716" i="8"/>
  <c r="F716" i="8"/>
  <c r="G716" i="8"/>
  <c r="H716" i="8"/>
  <c r="I716" i="8"/>
  <c r="J716" i="8"/>
  <c r="K716" i="8"/>
  <c r="L716" i="8"/>
  <c r="M716" i="8"/>
  <c r="N716" i="8"/>
  <c r="O716" i="8"/>
  <c r="P716" i="8"/>
  <c r="E717" i="8"/>
  <c r="F717" i="8"/>
  <c r="G717" i="8"/>
  <c r="H717" i="8"/>
  <c r="I717" i="8"/>
  <c r="J717" i="8"/>
  <c r="K717" i="8"/>
  <c r="L717" i="8"/>
  <c r="M717" i="8"/>
  <c r="N717" i="8"/>
  <c r="O717" i="8"/>
  <c r="P717" i="8"/>
  <c r="E718" i="8"/>
  <c r="F718" i="8"/>
  <c r="G718" i="8"/>
  <c r="H718" i="8"/>
  <c r="I718" i="8"/>
  <c r="J718" i="8"/>
  <c r="K718" i="8"/>
  <c r="L718" i="8"/>
  <c r="M718" i="8"/>
  <c r="N718" i="8"/>
  <c r="O718" i="8"/>
  <c r="P718" i="8"/>
  <c r="E719" i="8"/>
  <c r="F719" i="8"/>
  <c r="G719" i="8"/>
  <c r="H719" i="8"/>
  <c r="I719" i="8"/>
  <c r="J719" i="8"/>
  <c r="K719" i="8"/>
  <c r="L719" i="8"/>
  <c r="M719" i="8"/>
  <c r="N719" i="8"/>
  <c r="O719" i="8"/>
  <c r="P719" i="8"/>
  <c r="E720" i="8"/>
  <c r="F720" i="8"/>
  <c r="G720" i="8"/>
  <c r="H720" i="8"/>
  <c r="I720" i="8"/>
  <c r="J720" i="8"/>
  <c r="K720" i="8"/>
  <c r="L720" i="8"/>
  <c r="M720" i="8"/>
  <c r="N720" i="8"/>
  <c r="O720" i="8"/>
  <c r="P720" i="8"/>
  <c r="E721" i="8"/>
  <c r="F721" i="8"/>
  <c r="G721" i="8"/>
  <c r="H721" i="8"/>
  <c r="I721" i="8"/>
  <c r="J721" i="8"/>
  <c r="K721" i="8"/>
  <c r="L721" i="8"/>
  <c r="M721" i="8"/>
  <c r="N721" i="8"/>
  <c r="O721" i="8"/>
  <c r="P721" i="8"/>
  <c r="E722" i="8"/>
  <c r="F722" i="8"/>
  <c r="G722" i="8"/>
  <c r="H722" i="8"/>
  <c r="I722" i="8"/>
  <c r="J722" i="8"/>
  <c r="K722" i="8"/>
  <c r="L722" i="8"/>
  <c r="M722" i="8"/>
  <c r="N722" i="8"/>
  <c r="O722" i="8"/>
  <c r="P722" i="8"/>
  <c r="E723" i="8"/>
  <c r="F723" i="8"/>
  <c r="G723" i="8"/>
  <c r="H723" i="8"/>
  <c r="I723" i="8"/>
  <c r="J723" i="8"/>
  <c r="K723" i="8"/>
  <c r="L723" i="8"/>
  <c r="M723" i="8"/>
  <c r="N723" i="8"/>
  <c r="O723" i="8"/>
  <c r="P723" i="8"/>
  <c r="E725" i="8"/>
  <c r="F725" i="8"/>
  <c r="G725" i="8"/>
  <c r="H725" i="8"/>
  <c r="I725" i="8"/>
  <c r="J725" i="8"/>
  <c r="K725" i="8"/>
  <c r="L725" i="8"/>
  <c r="M725" i="8"/>
  <c r="N725" i="8"/>
  <c r="O725" i="8"/>
  <c r="P725" i="8"/>
  <c r="E726" i="8"/>
  <c r="F726" i="8"/>
  <c r="G726" i="8"/>
  <c r="H726" i="8"/>
  <c r="I726" i="8"/>
  <c r="J726" i="8"/>
  <c r="K726" i="8"/>
  <c r="L726" i="8"/>
  <c r="M726" i="8"/>
  <c r="N726" i="8"/>
  <c r="O726" i="8"/>
  <c r="P726" i="8"/>
  <c r="E727" i="8"/>
  <c r="F727" i="8"/>
  <c r="G727" i="8"/>
  <c r="H727" i="8"/>
  <c r="I727" i="8"/>
  <c r="J727" i="8"/>
  <c r="K727" i="8"/>
  <c r="L727" i="8"/>
  <c r="M727" i="8"/>
  <c r="N727" i="8"/>
  <c r="O727" i="8"/>
  <c r="P727" i="8"/>
  <c r="E728" i="8"/>
  <c r="F728" i="8"/>
  <c r="G728" i="8"/>
  <c r="H728" i="8"/>
  <c r="I728" i="8"/>
  <c r="J728" i="8"/>
  <c r="K728" i="8"/>
  <c r="L728" i="8"/>
  <c r="M728" i="8"/>
  <c r="N728" i="8"/>
  <c r="O728" i="8"/>
  <c r="P728" i="8"/>
  <c r="E729" i="8"/>
  <c r="F729" i="8"/>
  <c r="G729" i="8"/>
  <c r="H729" i="8"/>
  <c r="I729" i="8"/>
  <c r="J729" i="8"/>
  <c r="K729" i="8"/>
  <c r="L729" i="8"/>
  <c r="M729" i="8"/>
  <c r="N729" i="8"/>
  <c r="O729" i="8"/>
  <c r="P729" i="8"/>
  <c r="E730" i="8"/>
  <c r="F730" i="8"/>
  <c r="G730" i="8"/>
  <c r="H730" i="8"/>
  <c r="I730" i="8"/>
  <c r="J730" i="8"/>
  <c r="K730" i="8"/>
  <c r="L730" i="8"/>
  <c r="M730" i="8"/>
  <c r="N730" i="8"/>
  <c r="O730" i="8"/>
  <c r="P730" i="8"/>
  <c r="E731" i="8"/>
  <c r="F731" i="8"/>
  <c r="G731" i="8"/>
  <c r="H731" i="8"/>
  <c r="I731" i="8"/>
  <c r="J731" i="8"/>
  <c r="K731" i="8"/>
  <c r="L731" i="8"/>
  <c r="M731" i="8"/>
  <c r="N731" i="8"/>
  <c r="O731" i="8"/>
  <c r="P731" i="8"/>
  <c r="E732" i="8"/>
  <c r="F732" i="8"/>
  <c r="G732" i="8"/>
  <c r="H732" i="8"/>
  <c r="I732" i="8"/>
  <c r="J732" i="8"/>
  <c r="K732" i="8"/>
  <c r="L732" i="8"/>
  <c r="M732" i="8"/>
  <c r="N732" i="8"/>
  <c r="O732" i="8"/>
  <c r="P732" i="8"/>
  <c r="E733" i="8"/>
  <c r="F733" i="8"/>
  <c r="G733" i="8"/>
  <c r="H733" i="8"/>
  <c r="I733" i="8"/>
  <c r="J733" i="8"/>
  <c r="K733" i="8"/>
  <c r="L733" i="8"/>
  <c r="M733" i="8"/>
  <c r="N733" i="8"/>
  <c r="O733" i="8"/>
  <c r="P733" i="8"/>
  <c r="E734" i="8"/>
  <c r="F734" i="8"/>
  <c r="G734" i="8"/>
  <c r="H734" i="8"/>
  <c r="I734" i="8"/>
  <c r="J734" i="8"/>
  <c r="K734" i="8"/>
  <c r="L734" i="8"/>
  <c r="M734" i="8"/>
  <c r="N734" i="8"/>
  <c r="O734" i="8"/>
  <c r="P734" i="8"/>
  <c r="E735" i="8"/>
  <c r="F735" i="8"/>
  <c r="G735" i="8"/>
  <c r="H735" i="8"/>
  <c r="I735" i="8"/>
  <c r="J735" i="8"/>
  <c r="K735" i="8"/>
  <c r="L735" i="8"/>
  <c r="M735" i="8"/>
  <c r="N735" i="8"/>
  <c r="O735" i="8"/>
  <c r="P735" i="8"/>
  <c r="E736" i="8"/>
  <c r="F736" i="8"/>
  <c r="G736" i="8"/>
  <c r="H736" i="8"/>
  <c r="I736" i="8"/>
  <c r="J736" i="8"/>
  <c r="K736" i="8"/>
  <c r="L736" i="8"/>
  <c r="M736" i="8"/>
  <c r="N736" i="8"/>
  <c r="O736" i="8"/>
  <c r="P736" i="8"/>
  <c r="E737" i="8"/>
  <c r="F737" i="8"/>
  <c r="G737" i="8"/>
  <c r="H737" i="8"/>
  <c r="I737" i="8"/>
  <c r="J737" i="8"/>
  <c r="K737" i="8"/>
  <c r="L737" i="8"/>
  <c r="M737" i="8"/>
  <c r="N737" i="8"/>
  <c r="O737" i="8"/>
  <c r="P737" i="8"/>
  <c r="E738" i="8"/>
  <c r="F738" i="8"/>
  <c r="G738" i="8"/>
  <c r="H738" i="8"/>
  <c r="I738" i="8"/>
  <c r="J738" i="8"/>
  <c r="K738" i="8"/>
  <c r="L738" i="8"/>
  <c r="M738" i="8"/>
  <c r="N738" i="8"/>
  <c r="O738" i="8"/>
  <c r="P738" i="8"/>
  <c r="E739" i="8"/>
  <c r="F739" i="8"/>
  <c r="G739" i="8"/>
  <c r="H739" i="8"/>
  <c r="I739" i="8"/>
  <c r="J739" i="8"/>
  <c r="K739" i="8"/>
  <c r="L739" i="8"/>
  <c r="M739" i="8"/>
  <c r="N739" i="8"/>
  <c r="O739" i="8"/>
  <c r="P739" i="8"/>
  <c r="E740" i="8"/>
  <c r="F740" i="8"/>
  <c r="G740" i="8"/>
  <c r="H740" i="8"/>
  <c r="I740" i="8"/>
  <c r="J740" i="8"/>
  <c r="K740" i="8"/>
  <c r="L740" i="8"/>
  <c r="M740" i="8"/>
  <c r="N740" i="8"/>
  <c r="O740" i="8"/>
  <c r="P740" i="8"/>
  <c r="E741" i="8"/>
  <c r="F741" i="8"/>
  <c r="G741" i="8"/>
  <c r="H741" i="8"/>
  <c r="I741" i="8"/>
  <c r="J741" i="8"/>
  <c r="K741" i="8"/>
  <c r="L741" i="8"/>
  <c r="M741" i="8"/>
  <c r="N741" i="8"/>
  <c r="O741" i="8"/>
  <c r="P741" i="8"/>
  <c r="E742" i="8"/>
  <c r="F742" i="8"/>
  <c r="G742" i="8"/>
  <c r="H742" i="8"/>
  <c r="I742" i="8"/>
  <c r="J742" i="8"/>
  <c r="K742" i="8"/>
  <c r="L742" i="8"/>
  <c r="M742" i="8"/>
  <c r="N742" i="8"/>
  <c r="O742" i="8"/>
  <c r="P742" i="8"/>
  <c r="E743" i="8"/>
  <c r="F743" i="8"/>
  <c r="G743" i="8"/>
  <c r="H743" i="8"/>
  <c r="I743" i="8"/>
  <c r="J743" i="8"/>
  <c r="K743" i="8"/>
  <c r="L743" i="8"/>
  <c r="M743" i="8"/>
  <c r="N743" i="8"/>
  <c r="O743" i="8"/>
  <c r="P743" i="8"/>
  <c r="E744" i="8"/>
  <c r="F744" i="8"/>
  <c r="G744" i="8"/>
  <c r="H744" i="8"/>
  <c r="I744" i="8"/>
  <c r="J744" i="8"/>
  <c r="K744" i="8"/>
  <c r="L744" i="8"/>
  <c r="M744" i="8"/>
  <c r="N744" i="8"/>
  <c r="O744" i="8"/>
  <c r="P744" i="8"/>
  <c r="E745" i="8"/>
  <c r="F745" i="8"/>
  <c r="G745" i="8"/>
  <c r="H745" i="8"/>
  <c r="I745" i="8"/>
  <c r="J745" i="8"/>
  <c r="K745" i="8"/>
  <c r="L745" i="8"/>
  <c r="M745" i="8"/>
  <c r="N745" i="8"/>
  <c r="O745" i="8"/>
  <c r="P745" i="8"/>
  <c r="E746" i="8"/>
  <c r="F746" i="8"/>
  <c r="G746" i="8"/>
  <c r="H746" i="8"/>
  <c r="I746" i="8"/>
  <c r="J746" i="8"/>
  <c r="K746" i="8"/>
  <c r="L746" i="8"/>
  <c r="M746" i="8"/>
  <c r="N746" i="8"/>
  <c r="O746" i="8"/>
  <c r="P746" i="8"/>
  <c r="E747" i="8"/>
  <c r="F747" i="8"/>
  <c r="G747" i="8"/>
  <c r="H747" i="8"/>
  <c r="I747" i="8"/>
  <c r="J747" i="8"/>
  <c r="K747" i="8"/>
  <c r="L747" i="8"/>
  <c r="M747" i="8"/>
  <c r="N747" i="8"/>
  <c r="O747" i="8"/>
  <c r="P747" i="8"/>
  <c r="E748" i="8"/>
  <c r="F748" i="8"/>
  <c r="G748" i="8"/>
  <c r="H748" i="8"/>
  <c r="I748" i="8"/>
  <c r="J748" i="8"/>
  <c r="K748" i="8"/>
  <c r="L748" i="8"/>
  <c r="M748" i="8"/>
  <c r="N748" i="8"/>
  <c r="O748" i="8"/>
  <c r="P748" i="8"/>
  <c r="E749" i="8"/>
  <c r="F749" i="8"/>
  <c r="G749" i="8"/>
  <c r="H749" i="8"/>
  <c r="I749" i="8"/>
  <c r="J749" i="8"/>
  <c r="K749" i="8"/>
  <c r="L749" i="8"/>
  <c r="M749" i="8"/>
  <c r="N749" i="8"/>
  <c r="O749" i="8"/>
  <c r="P749" i="8"/>
  <c r="E750" i="8"/>
  <c r="F750" i="8"/>
  <c r="G750" i="8"/>
  <c r="H750" i="8"/>
  <c r="I750" i="8"/>
  <c r="J750" i="8"/>
  <c r="K750" i="8"/>
  <c r="L750" i="8"/>
  <c r="M750" i="8"/>
  <c r="N750" i="8"/>
  <c r="O750" i="8"/>
  <c r="P750" i="8"/>
  <c r="E751" i="8"/>
  <c r="F751" i="8"/>
  <c r="G751" i="8"/>
  <c r="H751" i="8"/>
  <c r="I751" i="8"/>
  <c r="J751" i="8"/>
  <c r="K751" i="8"/>
  <c r="L751" i="8"/>
  <c r="M751" i="8"/>
  <c r="N751" i="8"/>
  <c r="O751" i="8"/>
  <c r="P751" i="8"/>
  <c r="E752" i="8"/>
  <c r="F752" i="8"/>
  <c r="G752" i="8"/>
  <c r="H752" i="8"/>
  <c r="I752" i="8"/>
  <c r="J752" i="8"/>
  <c r="K752" i="8"/>
  <c r="L752" i="8"/>
  <c r="M752" i="8"/>
  <c r="N752" i="8"/>
  <c r="O752" i="8"/>
  <c r="P752" i="8"/>
  <c r="E753" i="8"/>
  <c r="F753" i="8"/>
  <c r="G753" i="8"/>
  <c r="H753" i="8"/>
  <c r="I753" i="8"/>
  <c r="J753" i="8"/>
  <c r="K753" i="8"/>
  <c r="L753" i="8"/>
  <c r="M753" i="8"/>
  <c r="N753" i="8"/>
  <c r="O753" i="8"/>
  <c r="P753" i="8"/>
  <c r="E754" i="8"/>
  <c r="F754" i="8"/>
  <c r="G754" i="8"/>
  <c r="H754" i="8"/>
  <c r="I754" i="8"/>
  <c r="J754" i="8"/>
  <c r="K754" i="8"/>
  <c r="L754" i="8"/>
  <c r="M754" i="8"/>
  <c r="N754" i="8"/>
  <c r="O754" i="8"/>
  <c r="P754" i="8"/>
  <c r="E755" i="8"/>
  <c r="F755" i="8"/>
  <c r="G755" i="8"/>
  <c r="H755" i="8"/>
  <c r="I755" i="8"/>
  <c r="J755" i="8"/>
  <c r="K755" i="8"/>
  <c r="L755" i="8"/>
  <c r="M755" i="8"/>
  <c r="N755" i="8"/>
  <c r="O755" i="8"/>
  <c r="P755" i="8"/>
  <c r="E756" i="8"/>
  <c r="F756" i="8"/>
  <c r="G756" i="8"/>
  <c r="H756" i="8"/>
  <c r="I756" i="8"/>
  <c r="J756" i="8"/>
  <c r="K756" i="8"/>
  <c r="L756" i="8"/>
  <c r="M756" i="8"/>
  <c r="N756" i="8"/>
  <c r="O756" i="8"/>
  <c r="P756" i="8"/>
  <c r="E757" i="8"/>
  <c r="F757" i="8"/>
  <c r="G757" i="8"/>
  <c r="H757" i="8"/>
  <c r="I757" i="8"/>
  <c r="J757" i="8"/>
  <c r="K757" i="8"/>
  <c r="L757" i="8"/>
  <c r="M757" i="8"/>
  <c r="N757" i="8"/>
  <c r="O757" i="8"/>
  <c r="P757" i="8"/>
  <c r="E758" i="8"/>
  <c r="F758" i="8"/>
  <c r="G758" i="8"/>
  <c r="H758" i="8"/>
  <c r="I758" i="8"/>
  <c r="J758" i="8"/>
  <c r="K758" i="8"/>
  <c r="L758" i="8"/>
  <c r="M758" i="8"/>
  <c r="N758" i="8"/>
  <c r="O758" i="8"/>
  <c r="P758" i="8"/>
  <c r="E759" i="8"/>
  <c r="F759" i="8"/>
  <c r="G759" i="8"/>
  <c r="H759" i="8"/>
  <c r="I759" i="8"/>
  <c r="J759" i="8"/>
  <c r="K759" i="8"/>
  <c r="L759" i="8"/>
  <c r="M759" i="8"/>
  <c r="N759" i="8"/>
  <c r="O759" i="8"/>
  <c r="P759" i="8"/>
  <c r="E760" i="8"/>
  <c r="F760" i="8"/>
  <c r="G760" i="8"/>
  <c r="H760" i="8"/>
  <c r="I760" i="8"/>
  <c r="J760" i="8"/>
  <c r="K760" i="8"/>
  <c r="L760" i="8"/>
  <c r="M760" i="8"/>
  <c r="N760" i="8"/>
  <c r="O760" i="8"/>
  <c r="P760" i="8"/>
  <c r="E761" i="8"/>
  <c r="F761" i="8"/>
  <c r="G761" i="8"/>
  <c r="H761" i="8"/>
  <c r="I761" i="8"/>
  <c r="J761" i="8"/>
  <c r="K761" i="8"/>
  <c r="L761" i="8"/>
  <c r="M761" i="8"/>
  <c r="N761" i="8"/>
  <c r="O761" i="8"/>
  <c r="P761" i="8"/>
  <c r="E762" i="8"/>
  <c r="F762" i="8"/>
  <c r="G762" i="8"/>
  <c r="H762" i="8"/>
  <c r="I762" i="8"/>
  <c r="J762" i="8"/>
  <c r="K762" i="8"/>
  <c r="L762" i="8"/>
  <c r="M762" i="8"/>
  <c r="N762" i="8"/>
  <c r="O762" i="8"/>
  <c r="P762" i="8"/>
  <c r="E763" i="8"/>
  <c r="F763" i="8"/>
  <c r="G763" i="8"/>
  <c r="H763" i="8"/>
  <c r="I763" i="8"/>
  <c r="J763" i="8"/>
  <c r="K763" i="8"/>
  <c r="L763" i="8"/>
  <c r="M763" i="8"/>
  <c r="N763" i="8"/>
  <c r="O763" i="8"/>
  <c r="P763" i="8"/>
  <c r="E764" i="8"/>
  <c r="F764" i="8"/>
  <c r="G764" i="8"/>
  <c r="H764" i="8"/>
  <c r="I764" i="8"/>
  <c r="J764" i="8"/>
  <c r="K764" i="8"/>
  <c r="L764" i="8"/>
  <c r="M764" i="8"/>
  <c r="N764" i="8"/>
  <c r="O764" i="8"/>
  <c r="P764" i="8"/>
  <c r="E765" i="8"/>
  <c r="F765" i="8"/>
  <c r="G765" i="8"/>
  <c r="H765" i="8"/>
  <c r="I765" i="8"/>
  <c r="J765" i="8"/>
  <c r="K765" i="8"/>
  <c r="L765" i="8"/>
  <c r="M765" i="8"/>
  <c r="N765" i="8"/>
  <c r="O765" i="8"/>
  <c r="P765" i="8"/>
  <c r="E766" i="8"/>
  <c r="F766" i="8"/>
  <c r="G766" i="8"/>
  <c r="H766" i="8"/>
  <c r="I766" i="8"/>
  <c r="J766" i="8"/>
  <c r="K766" i="8"/>
  <c r="L766" i="8"/>
  <c r="M766" i="8"/>
  <c r="N766" i="8"/>
  <c r="O766" i="8"/>
  <c r="P766" i="8"/>
  <c r="E767" i="8"/>
  <c r="F767" i="8"/>
  <c r="G767" i="8"/>
  <c r="H767" i="8"/>
  <c r="I767" i="8"/>
  <c r="J767" i="8"/>
  <c r="K767" i="8"/>
  <c r="L767" i="8"/>
  <c r="M767" i="8"/>
  <c r="N767" i="8"/>
  <c r="O767" i="8"/>
  <c r="P767" i="8"/>
  <c r="E768" i="8"/>
  <c r="F768" i="8"/>
  <c r="G768" i="8"/>
  <c r="H768" i="8"/>
  <c r="I768" i="8"/>
  <c r="J768" i="8"/>
  <c r="K768" i="8"/>
  <c r="L768" i="8"/>
  <c r="M768" i="8"/>
  <c r="N768" i="8"/>
  <c r="O768" i="8"/>
  <c r="P768" i="8"/>
  <c r="E769" i="8"/>
  <c r="F769" i="8"/>
  <c r="G769" i="8"/>
  <c r="H769" i="8"/>
  <c r="I769" i="8"/>
  <c r="J769" i="8"/>
  <c r="K769" i="8"/>
  <c r="L769" i="8"/>
  <c r="M769" i="8"/>
  <c r="N769" i="8"/>
  <c r="O769" i="8"/>
  <c r="P769" i="8"/>
  <c r="E770" i="8"/>
  <c r="F770" i="8"/>
  <c r="G770" i="8"/>
  <c r="H770" i="8"/>
  <c r="I770" i="8"/>
  <c r="J770" i="8"/>
  <c r="K770" i="8"/>
  <c r="L770" i="8"/>
  <c r="M770" i="8"/>
  <c r="N770" i="8"/>
  <c r="O770" i="8"/>
  <c r="P770" i="8"/>
  <c r="E771" i="8"/>
  <c r="F771" i="8"/>
  <c r="G771" i="8"/>
  <c r="H771" i="8"/>
  <c r="I771" i="8"/>
  <c r="J771" i="8"/>
  <c r="K771" i="8"/>
  <c r="L771" i="8"/>
  <c r="M771" i="8"/>
  <c r="N771" i="8"/>
  <c r="O771" i="8"/>
  <c r="P771" i="8"/>
  <c r="E772" i="8"/>
  <c r="F772" i="8"/>
  <c r="G772" i="8"/>
  <c r="H772" i="8"/>
  <c r="I772" i="8"/>
  <c r="J772" i="8"/>
  <c r="K772" i="8"/>
  <c r="L772" i="8"/>
  <c r="M772" i="8"/>
  <c r="N772" i="8"/>
  <c r="O772" i="8"/>
  <c r="P772" i="8"/>
  <c r="E773" i="8"/>
  <c r="F773" i="8"/>
  <c r="G773" i="8"/>
  <c r="H773" i="8"/>
  <c r="I773" i="8"/>
  <c r="J773" i="8"/>
  <c r="K773" i="8"/>
  <c r="L773" i="8"/>
  <c r="M773" i="8"/>
  <c r="N773" i="8"/>
  <c r="O773" i="8"/>
  <c r="P773" i="8"/>
  <c r="E774" i="8"/>
  <c r="F774" i="8"/>
  <c r="G774" i="8"/>
  <c r="H774" i="8"/>
  <c r="I774" i="8"/>
  <c r="J774" i="8"/>
  <c r="K774" i="8"/>
  <c r="L774" i="8"/>
  <c r="M774" i="8"/>
  <c r="N774" i="8"/>
  <c r="O774" i="8"/>
  <c r="P774" i="8"/>
  <c r="E775" i="8"/>
  <c r="F775" i="8"/>
  <c r="G775" i="8"/>
  <c r="H775" i="8"/>
  <c r="I775" i="8"/>
  <c r="J775" i="8"/>
  <c r="K775" i="8"/>
  <c r="L775" i="8"/>
  <c r="M775" i="8"/>
  <c r="N775" i="8"/>
  <c r="O775" i="8"/>
  <c r="P775" i="8"/>
  <c r="E776" i="8"/>
  <c r="F776" i="8"/>
  <c r="G776" i="8"/>
  <c r="H776" i="8"/>
  <c r="I776" i="8"/>
  <c r="J776" i="8"/>
  <c r="K776" i="8"/>
  <c r="L776" i="8"/>
  <c r="M776" i="8"/>
  <c r="N776" i="8"/>
  <c r="O776" i="8"/>
  <c r="P776" i="8"/>
  <c r="E777" i="8"/>
  <c r="F777" i="8"/>
  <c r="G777" i="8"/>
  <c r="H777" i="8"/>
  <c r="I777" i="8"/>
  <c r="J777" i="8"/>
  <c r="K777" i="8"/>
  <c r="L777" i="8"/>
  <c r="M777" i="8"/>
  <c r="N777" i="8"/>
  <c r="O777" i="8"/>
  <c r="P777" i="8"/>
  <c r="E778" i="8"/>
  <c r="F778" i="8"/>
  <c r="G778" i="8"/>
  <c r="H778" i="8"/>
  <c r="I778" i="8"/>
  <c r="J778" i="8"/>
  <c r="K778" i="8"/>
  <c r="L778" i="8"/>
  <c r="M778" i="8"/>
  <c r="N778" i="8"/>
  <c r="O778" i="8"/>
  <c r="P778" i="8"/>
  <c r="E779" i="8"/>
  <c r="F779" i="8"/>
  <c r="G779" i="8"/>
  <c r="H779" i="8"/>
  <c r="I779" i="8"/>
  <c r="J779" i="8"/>
  <c r="K779" i="8"/>
  <c r="L779" i="8"/>
  <c r="M779" i="8"/>
  <c r="N779" i="8"/>
  <c r="O779" i="8"/>
  <c r="P779" i="8"/>
  <c r="E780" i="8"/>
  <c r="F780" i="8"/>
  <c r="G780" i="8"/>
  <c r="H780" i="8"/>
  <c r="I780" i="8"/>
  <c r="J780" i="8"/>
  <c r="K780" i="8"/>
  <c r="L780" i="8"/>
  <c r="M780" i="8"/>
  <c r="N780" i="8"/>
  <c r="O780" i="8"/>
  <c r="P780" i="8"/>
  <c r="E781" i="8"/>
  <c r="F781" i="8"/>
  <c r="G781" i="8"/>
  <c r="H781" i="8"/>
  <c r="I781" i="8"/>
  <c r="J781" i="8"/>
  <c r="K781" i="8"/>
  <c r="L781" i="8"/>
  <c r="M781" i="8"/>
  <c r="N781" i="8"/>
  <c r="O781" i="8"/>
  <c r="P781" i="8"/>
  <c r="E782" i="8"/>
  <c r="F782" i="8"/>
  <c r="G782" i="8"/>
  <c r="H782" i="8"/>
  <c r="I782" i="8"/>
  <c r="J782" i="8"/>
  <c r="K782" i="8"/>
  <c r="L782" i="8"/>
  <c r="M782" i="8"/>
  <c r="N782" i="8"/>
  <c r="O782" i="8"/>
  <c r="P782" i="8"/>
  <c r="E783" i="8"/>
  <c r="F783" i="8"/>
  <c r="G783" i="8"/>
  <c r="H783" i="8"/>
  <c r="I783" i="8"/>
  <c r="J783" i="8"/>
  <c r="K783" i="8"/>
  <c r="L783" i="8"/>
  <c r="M783" i="8"/>
  <c r="N783" i="8"/>
  <c r="O783" i="8"/>
  <c r="P783" i="8"/>
  <c r="E784" i="8"/>
  <c r="F784" i="8"/>
  <c r="G784" i="8"/>
  <c r="H784" i="8"/>
  <c r="I784" i="8"/>
  <c r="J784" i="8"/>
  <c r="K784" i="8"/>
  <c r="L784" i="8"/>
  <c r="M784" i="8"/>
  <c r="N784" i="8"/>
  <c r="O784" i="8"/>
  <c r="P784" i="8"/>
  <c r="E785" i="8"/>
  <c r="F785" i="8"/>
  <c r="G785" i="8"/>
  <c r="H785" i="8"/>
  <c r="I785" i="8"/>
  <c r="J785" i="8"/>
  <c r="K785" i="8"/>
  <c r="L785" i="8"/>
  <c r="M785" i="8"/>
  <c r="N785" i="8"/>
  <c r="O785" i="8"/>
  <c r="P785" i="8"/>
  <c r="E786" i="8"/>
  <c r="F786" i="8"/>
  <c r="G786" i="8"/>
  <c r="H786" i="8"/>
  <c r="I786" i="8"/>
  <c r="J786" i="8"/>
  <c r="K786" i="8"/>
  <c r="L786" i="8"/>
  <c r="M786" i="8"/>
  <c r="N786" i="8"/>
  <c r="O786" i="8"/>
  <c r="P786" i="8"/>
  <c r="E787" i="8"/>
  <c r="F787" i="8"/>
  <c r="G787" i="8"/>
  <c r="H787" i="8"/>
  <c r="I787" i="8"/>
  <c r="J787" i="8"/>
  <c r="K787" i="8"/>
  <c r="L787" i="8"/>
  <c r="M787" i="8"/>
  <c r="N787" i="8"/>
  <c r="O787" i="8"/>
  <c r="P787" i="8"/>
  <c r="E788" i="8"/>
  <c r="F788" i="8"/>
  <c r="G788" i="8"/>
  <c r="H788" i="8"/>
  <c r="I788" i="8"/>
  <c r="J788" i="8"/>
  <c r="K788" i="8"/>
  <c r="L788" i="8"/>
  <c r="M788" i="8"/>
  <c r="N788" i="8"/>
  <c r="O788" i="8"/>
  <c r="P788" i="8"/>
  <c r="E789" i="8"/>
  <c r="F789" i="8"/>
  <c r="G789" i="8"/>
  <c r="H789" i="8"/>
  <c r="I789" i="8"/>
  <c r="J789" i="8"/>
  <c r="K789" i="8"/>
  <c r="L789" i="8"/>
  <c r="M789" i="8"/>
  <c r="N789" i="8"/>
  <c r="O789" i="8"/>
  <c r="P789" i="8"/>
  <c r="E790" i="8"/>
  <c r="F790" i="8"/>
  <c r="G790" i="8"/>
  <c r="H790" i="8"/>
  <c r="I790" i="8"/>
  <c r="J790" i="8"/>
  <c r="K790" i="8"/>
  <c r="L790" i="8"/>
  <c r="M790" i="8"/>
  <c r="N790" i="8"/>
  <c r="O790" i="8"/>
  <c r="P790" i="8"/>
  <c r="E791" i="8"/>
  <c r="F791" i="8"/>
  <c r="G791" i="8"/>
  <c r="H791" i="8"/>
  <c r="I791" i="8"/>
  <c r="J791" i="8"/>
  <c r="K791" i="8"/>
  <c r="L791" i="8"/>
  <c r="M791" i="8"/>
  <c r="N791" i="8"/>
  <c r="O791" i="8"/>
  <c r="P791" i="8"/>
  <c r="E792" i="8"/>
  <c r="F792" i="8"/>
  <c r="G792" i="8"/>
  <c r="H792" i="8"/>
  <c r="I792" i="8"/>
  <c r="J792" i="8"/>
  <c r="K792" i="8"/>
  <c r="L792" i="8"/>
  <c r="M792" i="8"/>
  <c r="N792" i="8"/>
  <c r="O792" i="8"/>
  <c r="P792" i="8"/>
  <c r="E793" i="8"/>
  <c r="F793" i="8"/>
  <c r="G793" i="8"/>
  <c r="H793" i="8"/>
  <c r="I793" i="8"/>
  <c r="J793" i="8"/>
  <c r="K793" i="8"/>
  <c r="L793" i="8"/>
  <c r="M793" i="8"/>
  <c r="N793" i="8"/>
  <c r="O793" i="8"/>
  <c r="P793" i="8"/>
  <c r="E794" i="8"/>
  <c r="F794" i="8"/>
  <c r="G794" i="8"/>
  <c r="H794" i="8"/>
  <c r="I794" i="8"/>
  <c r="J794" i="8"/>
  <c r="K794" i="8"/>
  <c r="L794" i="8"/>
  <c r="M794" i="8"/>
  <c r="N794" i="8"/>
  <c r="O794" i="8"/>
  <c r="P794" i="8"/>
  <c r="E795" i="8"/>
  <c r="F795" i="8"/>
  <c r="G795" i="8"/>
  <c r="H795" i="8"/>
  <c r="I795" i="8"/>
  <c r="J795" i="8"/>
  <c r="K795" i="8"/>
  <c r="L795" i="8"/>
  <c r="M795" i="8"/>
  <c r="N795" i="8"/>
  <c r="O795" i="8"/>
  <c r="P795" i="8"/>
  <c r="E796" i="8"/>
  <c r="F796" i="8"/>
  <c r="G796" i="8"/>
  <c r="H796" i="8"/>
  <c r="I796" i="8"/>
  <c r="J796" i="8"/>
  <c r="K796" i="8"/>
  <c r="L796" i="8"/>
  <c r="M796" i="8"/>
  <c r="N796" i="8"/>
  <c r="O796" i="8"/>
  <c r="P796" i="8"/>
  <c r="E797" i="8"/>
  <c r="F797" i="8"/>
  <c r="G797" i="8"/>
  <c r="H797" i="8"/>
  <c r="I797" i="8"/>
  <c r="J797" i="8"/>
  <c r="K797" i="8"/>
  <c r="L797" i="8"/>
  <c r="M797" i="8"/>
  <c r="N797" i="8"/>
  <c r="O797" i="8"/>
  <c r="P797" i="8"/>
  <c r="E798" i="8"/>
  <c r="F798" i="8"/>
  <c r="G798" i="8"/>
  <c r="H798" i="8"/>
  <c r="I798" i="8"/>
  <c r="J798" i="8"/>
  <c r="K798" i="8"/>
  <c r="L798" i="8"/>
  <c r="M798" i="8"/>
  <c r="N798" i="8"/>
  <c r="O798" i="8"/>
  <c r="P798" i="8"/>
  <c r="E799" i="8"/>
  <c r="F799" i="8"/>
  <c r="G799" i="8"/>
  <c r="H799" i="8"/>
  <c r="I799" i="8"/>
  <c r="J799" i="8"/>
  <c r="K799" i="8"/>
  <c r="L799" i="8"/>
  <c r="M799" i="8"/>
  <c r="N799" i="8"/>
  <c r="O799" i="8"/>
  <c r="P799" i="8"/>
  <c r="E800" i="8"/>
  <c r="F800" i="8"/>
  <c r="G800" i="8"/>
  <c r="H800" i="8"/>
  <c r="I800" i="8"/>
  <c r="J800" i="8"/>
  <c r="K800" i="8"/>
  <c r="L800" i="8"/>
  <c r="M800" i="8"/>
  <c r="N800" i="8"/>
  <c r="O800" i="8"/>
  <c r="P800" i="8"/>
  <c r="E801" i="8"/>
  <c r="F801" i="8"/>
  <c r="G801" i="8"/>
  <c r="H801" i="8"/>
  <c r="I801" i="8"/>
  <c r="J801" i="8"/>
  <c r="K801" i="8"/>
  <c r="L801" i="8"/>
  <c r="M801" i="8"/>
  <c r="N801" i="8"/>
  <c r="O801" i="8"/>
  <c r="P801" i="8"/>
  <c r="E802" i="8"/>
  <c r="F802" i="8"/>
  <c r="G802" i="8"/>
  <c r="H802" i="8"/>
  <c r="I802" i="8"/>
  <c r="J802" i="8"/>
  <c r="K802" i="8"/>
  <c r="L802" i="8"/>
  <c r="M802" i="8"/>
  <c r="N802" i="8"/>
  <c r="O802" i="8"/>
  <c r="P802" i="8"/>
  <c r="E803" i="8"/>
  <c r="F803" i="8"/>
  <c r="G803" i="8"/>
  <c r="H803" i="8"/>
  <c r="I803" i="8"/>
  <c r="J803" i="8"/>
  <c r="K803" i="8"/>
  <c r="L803" i="8"/>
  <c r="M803" i="8"/>
  <c r="N803" i="8"/>
  <c r="O803" i="8"/>
  <c r="P803" i="8"/>
  <c r="E804" i="8"/>
  <c r="F804" i="8"/>
  <c r="G804" i="8"/>
  <c r="H804" i="8"/>
  <c r="I804" i="8"/>
  <c r="J804" i="8"/>
  <c r="K804" i="8"/>
  <c r="L804" i="8"/>
  <c r="M804" i="8"/>
  <c r="N804" i="8"/>
  <c r="O804" i="8"/>
  <c r="P804" i="8"/>
  <c r="E805" i="8"/>
  <c r="F805" i="8"/>
  <c r="G805" i="8"/>
  <c r="H805" i="8"/>
  <c r="I805" i="8"/>
  <c r="J805" i="8"/>
  <c r="K805" i="8"/>
  <c r="L805" i="8"/>
  <c r="M805" i="8"/>
  <c r="N805" i="8"/>
  <c r="O805" i="8"/>
  <c r="P805" i="8"/>
  <c r="E806" i="8"/>
  <c r="F806" i="8"/>
  <c r="G806" i="8"/>
  <c r="H806" i="8"/>
  <c r="I806" i="8"/>
  <c r="J806" i="8"/>
  <c r="K806" i="8"/>
  <c r="L806" i="8"/>
  <c r="M806" i="8"/>
  <c r="N806" i="8"/>
  <c r="O806" i="8"/>
  <c r="P806" i="8"/>
  <c r="E807" i="8"/>
  <c r="F807" i="8"/>
  <c r="G807" i="8"/>
  <c r="H807" i="8"/>
  <c r="I807" i="8"/>
  <c r="J807" i="8"/>
  <c r="K807" i="8"/>
  <c r="L807" i="8"/>
  <c r="M807" i="8"/>
  <c r="N807" i="8"/>
  <c r="O807" i="8"/>
  <c r="P807" i="8"/>
  <c r="E808" i="8"/>
  <c r="F808" i="8"/>
  <c r="G808" i="8"/>
  <c r="H808" i="8"/>
  <c r="I808" i="8"/>
  <c r="J808" i="8"/>
  <c r="K808" i="8"/>
  <c r="L808" i="8"/>
  <c r="M808" i="8"/>
  <c r="N808" i="8"/>
  <c r="O808" i="8"/>
  <c r="P808" i="8"/>
  <c r="E809" i="8"/>
  <c r="F809" i="8"/>
  <c r="G809" i="8"/>
  <c r="H809" i="8"/>
  <c r="I809" i="8"/>
  <c r="J809" i="8"/>
  <c r="K809" i="8"/>
  <c r="L809" i="8"/>
  <c r="M809" i="8"/>
  <c r="N809" i="8"/>
  <c r="O809" i="8"/>
  <c r="P809" i="8"/>
  <c r="E810" i="8"/>
  <c r="F810" i="8"/>
  <c r="G810" i="8"/>
  <c r="H810" i="8"/>
  <c r="I810" i="8"/>
  <c r="J810" i="8"/>
  <c r="K810" i="8"/>
  <c r="L810" i="8"/>
  <c r="M810" i="8"/>
  <c r="N810" i="8"/>
  <c r="O810" i="8"/>
  <c r="P810" i="8"/>
  <c r="E811" i="8"/>
  <c r="F811" i="8"/>
  <c r="G811" i="8"/>
  <c r="H811" i="8"/>
  <c r="I811" i="8"/>
  <c r="J811" i="8"/>
  <c r="K811" i="8"/>
  <c r="L811" i="8"/>
  <c r="M811" i="8"/>
  <c r="N811" i="8"/>
  <c r="O811" i="8"/>
  <c r="P811" i="8"/>
  <c r="E812" i="8"/>
  <c r="F812" i="8"/>
  <c r="G812" i="8"/>
  <c r="H812" i="8"/>
  <c r="I812" i="8"/>
  <c r="J812" i="8"/>
  <c r="K812" i="8"/>
  <c r="L812" i="8"/>
  <c r="M812" i="8"/>
  <c r="N812" i="8"/>
  <c r="O812" i="8"/>
  <c r="P812" i="8"/>
  <c r="E813" i="8"/>
  <c r="F813" i="8"/>
  <c r="G813" i="8"/>
  <c r="H813" i="8"/>
  <c r="I813" i="8"/>
  <c r="J813" i="8"/>
  <c r="K813" i="8"/>
  <c r="L813" i="8"/>
  <c r="M813" i="8"/>
  <c r="N813" i="8"/>
  <c r="O813" i="8"/>
  <c r="P813" i="8"/>
  <c r="E814" i="8"/>
  <c r="F814" i="8"/>
  <c r="G814" i="8"/>
  <c r="H814" i="8"/>
  <c r="I814" i="8"/>
  <c r="J814" i="8"/>
  <c r="K814" i="8"/>
  <c r="L814" i="8"/>
  <c r="M814" i="8"/>
  <c r="N814" i="8"/>
  <c r="O814" i="8"/>
  <c r="P814" i="8"/>
  <c r="E815" i="8"/>
  <c r="F815" i="8"/>
  <c r="G815" i="8"/>
  <c r="H815" i="8"/>
  <c r="I815" i="8"/>
  <c r="J815" i="8"/>
  <c r="K815" i="8"/>
  <c r="L815" i="8"/>
  <c r="M815" i="8"/>
  <c r="N815" i="8"/>
  <c r="O815" i="8"/>
  <c r="P815" i="8"/>
  <c r="E816" i="8"/>
  <c r="F816" i="8"/>
  <c r="G816" i="8"/>
  <c r="H816" i="8"/>
  <c r="I816" i="8"/>
  <c r="J816" i="8"/>
  <c r="K816" i="8"/>
  <c r="L816" i="8"/>
  <c r="M816" i="8"/>
  <c r="N816" i="8"/>
  <c r="O816" i="8"/>
  <c r="P816" i="8"/>
  <c r="E817" i="8"/>
  <c r="F817" i="8"/>
  <c r="G817" i="8"/>
  <c r="H817" i="8"/>
  <c r="I817" i="8"/>
  <c r="J817" i="8"/>
  <c r="K817" i="8"/>
  <c r="L817" i="8"/>
  <c r="M817" i="8"/>
  <c r="N817" i="8"/>
  <c r="O817" i="8"/>
  <c r="P817" i="8"/>
  <c r="E818" i="8"/>
  <c r="F818" i="8"/>
  <c r="G818" i="8"/>
  <c r="H818" i="8"/>
  <c r="I818" i="8"/>
  <c r="J818" i="8"/>
  <c r="K818" i="8"/>
  <c r="L818" i="8"/>
  <c r="M818" i="8"/>
  <c r="N818" i="8"/>
  <c r="O818" i="8"/>
  <c r="P818" i="8"/>
  <c r="E819" i="8"/>
  <c r="F819" i="8"/>
  <c r="G819" i="8"/>
  <c r="H819" i="8"/>
  <c r="I819" i="8"/>
  <c r="J819" i="8"/>
  <c r="K819" i="8"/>
  <c r="L819" i="8"/>
  <c r="M819" i="8"/>
  <c r="N819" i="8"/>
  <c r="O819" i="8"/>
  <c r="P819" i="8"/>
  <c r="E820" i="8"/>
  <c r="F820" i="8"/>
  <c r="G820" i="8"/>
  <c r="H820" i="8"/>
  <c r="I820" i="8"/>
  <c r="J820" i="8"/>
  <c r="K820" i="8"/>
  <c r="L820" i="8"/>
  <c r="M820" i="8"/>
  <c r="N820" i="8"/>
  <c r="O820" i="8"/>
  <c r="P820" i="8"/>
  <c r="E821" i="8"/>
  <c r="F821" i="8"/>
  <c r="G821" i="8"/>
  <c r="H821" i="8"/>
  <c r="I821" i="8"/>
  <c r="J821" i="8"/>
  <c r="K821" i="8"/>
  <c r="L821" i="8"/>
  <c r="M821" i="8"/>
  <c r="N821" i="8"/>
  <c r="O821" i="8"/>
  <c r="P821" i="8"/>
  <c r="E822" i="8"/>
  <c r="F822" i="8"/>
  <c r="G822" i="8"/>
  <c r="H822" i="8"/>
  <c r="I822" i="8"/>
  <c r="J822" i="8"/>
  <c r="K822" i="8"/>
  <c r="L822" i="8"/>
  <c r="M822" i="8"/>
  <c r="N822" i="8"/>
  <c r="O822" i="8"/>
  <c r="P822" i="8"/>
  <c r="E823" i="8"/>
  <c r="F823" i="8"/>
  <c r="G823" i="8"/>
  <c r="H823" i="8"/>
  <c r="I823" i="8"/>
  <c r="J823" i="8"/>
  <c r="K823" i="8"/>
  <c r="L823" i="8"/>
  <c r="M823" i="8"/>
  <c r="N823" i="8"/>
  <c r="O823" i="8"/>
  <c r="P823" i="8"/>
  <c r="E824" i="8"/>
  <c r="F824" i="8"/>
  <c r="G824" i="8"/>
  <c r="H824" i="8"/>
  <c r="I824" i="8"/>
  <c r="J824" i="8"/>
  <c r="K824" i="8"/>
  <c r="L824" i="8"/>
  <c r="M824" i="8"/>
  <c r="N824" i="8"/>
  <c r="O824" i="8"/>
  <c r="P824" i="8"/>
  <c r="E825" i="8"/>
  <c r="F825" i="8"/>
  <c r="G825" i="8"/>
  <c r="H825" i="8"/>
  <c r="I825" i="8"/>
  <c r="J825" i="8"/>
  <c r="K825" i="8"/>
  <c r="L825" i="8"/>
  <c r="M825" i="8"/>
  <c r="N825" i="8"/>
  <c r="O825" i="8"/>
  <c r="P825" i="8"/>
  <c r="E826" i="8"/>
  <c r="F826" i="8"/>
  <c r="G826" i="8"/>
  <c r="H826" i="8"/>
  <c r="I826" i="8"/>
  <c r="J826" i="8"/>
  <c r="K826" i="8"/>
  <c r="L826" i="8"/>
  <c r="M826" i="8"/>
  <c r="N826" i="8"/>
  <c r="O826" i="8"/>
  <c r="P826" i="8"/>
  <c r="E827" i="8"/>
  <c r="F827" i="8"/>
  <c r="G827" i="8"/>
  <c r="H827" i="8"/>
  <c r="I827" i="8"/>
  <c r="J827" i="8"/>
  <c r="K827" i="8"/>
  <c r="L827" i="8"/>
  <c r="M827" i="8"/>
  <c r="N827" i="8"/>
  <c r="O827" i="8"/>
  <c r="P827" i="8"/>
  <c r="E828" i="8"/>
  <c r="F828" i="8"/>
  <c r="G828" i="8"/>
  <c r="H828" i="8"/>
  <c r="I828" i="8"/>
  <c r="J828" i="8"/>
  <c r="K828" i="8"/>
  <c r="L828" i="8"/>
  <c r="M828" i="8"/>
  <c r="N828" i="8"/>
  <c r="O828" i="8"/>
  <c r="P828" i="8"/>
  <c r="E829" i="8"/>
  <c r="F829" i="8"/>
  <c r="G829" i="8"/>
  <c r="H829" i="8"/>
  <c r="I829" i="8"/>
  <c r="J829" i="8"/>
  <c r="K829" i="8"/>
  <c r="L829" i="8"/>
  <c r="M829" i="8"/>
  <c r="N829" i="8"/>
  <c r="O829" i="8"/>
  <c r="P829" i="8"/>
  <c r="E830" i="8"/>
  <c r="F830" i="8"/>
  <c r="G830" i="8"/>
  <c r="H830" i="8"/>
  <c r="I830" i="8"/>
  <c r="J830" i="8"/>
  <c r="K830" i="8"/>
  <c r="L830" i="8"/>
  <c r="M830" i="8"/>
  <c r="N830" i="8"/>
  <c r="O830" i="8"/>
  <c r="P830" i="8"/>
  <c r="E831" i="8"/>
  <c r="F831" i="8"/>
  <c r="G831" i="8"/>
  <c r="H831" i="8"/>
  <c r="I831" i="8"/>
  <c r="J831" i="8"/>
  <c r="K831" i="8"/>
  <c r="L831" i="8"/>
  <c r="M831" i="8"/>
  <c r="N831" i="8"/>
  <c r="O831" i="8"/>
  <c r="P831" i="8"/>
  <c r="E832" i="8"/>
  <c r="F832" i="8"/>
  <c r="G832" i="8"/>
  <c r="H832" i="8"/>
  <c r="I832" i="8"/>
  <c r="J832" i="8"/>
  <c r="K832" i="8"/>
  <c r="L832" i="8"/>
  <c r="M832" i="8"/>
  <c r="N832" i="8"/>
  <c r="O832" i="8"/>
  <c r="P832" i="8"/>
  <c r="E833" i="8"/>
  <c r="F833" i="8"/>
  <c r="G833" i="8"/>
  <c r="H833" i="8"/>
  <c r="I833" i="8"/>
  <c r="J833" i="8"/>
  <c r="K833" i="8"/>
  <c r="L833" i="8"/>
  <c r="M833" i="8"/>
  <c r="N833" i="8"/>
  <c r="O833" i="8"/>
  <c r="P833" i="8"/>
  <c r="E834" i="8"/>
  <c r="F834" i="8"/>
  <c r="G834" i="8"/>
  <c r="H834" i="8"/>
  <c r="I834" i="8"/>
  <c r="J834" i="8"/>
  <c r="K834" i="8"/>
  <c r="L834" i="8"/>
  <c r="M834" i="8"/>
  <c r="N834" i="8"/>
  <c r="O834" i="8"/>
  <c r="P834" i="8"/>
  <c r="E835" i="8"/>
  <c r="F835" i="8"/>
  <c r="G835" i="8"/>
  <c r="H835" i="8"/>
  <c r="I835" i="8"/>
  <c r="J835" i="8"/>
  <c r="K835" i="8"/>
  <c r="L835" i="8"/>
  <c r="M835" i="8"/>
  <c r="N835" i="8"/>
  <c r="O835" i="8"/>
  <c r="P835" i="8"/>
  <c r="E836" i="8"/>
  <c r="F836" i="8"/>
  <c r="G836" i="8"/>
  <c r="H836" i="8"/>
  <c r="I836" i="8"/>
  <c r="J836" i="8"/>
  <c r="K836" i="8"/>
  <c r="L836" i="8"/>
  <c r="M836" i="8"/>
  <c r="N836" i="8"/>
  <c r="O836" i="8"/>
  <c r="P836" i="8"/>
  <c r="E837" i="8"/>
  <c r="F837" i="8"/>
  <c r="G837" i="8"/>
  <c r="H837" i="8"/>
  <c r="I837" i="8"/>
  <c r="J837" i="8"/>
  <c r="K837" i="8"/>
  <c r="L837" i="8"/>
  <c r="M837" i="8"/>
  <c r="N837" i="8"/>
  <c r="O837" i="8"/>
  <c r="P837" i="8"/>
  <c r="E838" i="8"/>
  <c r="F838" i="8"/>
  <c r="G838" i="8"/>
  <c r="H838" i="8"/>
  <c r="I838" i="8"/>
  <c r="J838" i="8"/>
  <c r="K838" i="8"/>
  <c r="L838" i="8"/>
  <c r="M838" i="8"/>
  <c r="N838" i="8"/>
  <c r="O838" i="8"/>
  <c r="P838" i="8"/>
  <c r="E839" i="8"/>
  <c r="F839" i="8"/>
  <c r="G839" i="8"/>
  <c r="H839" i="8"/>
  <c r="I839" i="8"/>
  <c r="J839" i="8"/>
  <c r="K839" i="8"/>
  <c r="L839" i="8"/>
  <c r="M839" i="8"/>
  <c r="N839" i="8"/>
  <c r="O839" i="8"/>
  <c r="P839" i="8"/>
  <c r="E840" i="8"/>
  <c r="F840" i="8"/>
  <c r="G840" i="8"/>
  <c r="H840" i="8"/>
  <c r="I840" i="8"/>
  <c r="J840" i="8"/>
  <c r="K840" i="8"/>
  <c r="L840" i="8"/>
  <c r="M840" i="8"/>
  <c r="N840" i="8"/>
  <c r="O840" i="8"/>
  <c r="P840" i="8"/>
  <c r="E841" i="8"/>
  <c r="F841" i="8"/>
  <c r="G841" i="8"/>
  <c r="H841" i="8"/>
  <c r="I841" i="8"/>
  <c r="J841" i="8"/>
  <c r="K841" i="8"/>
  <c r="L841" i="8"/>
  <c r="M841" i="8"/>
  <c r="N841" i="8"/>
  <c r="O841" i="8"/>
  <c r="P841" i="8"/>
  <c r="E842" i="8"/>
  <c r="F842" i="8"/>
  <c r="G842" i="8"/>
  <c r="H842" i="8"/>
  <c r="I842" i="8"/>
  <c r="J842" i="8"/>
  <c r="K842" i="8"/>
  <c r="L842" i="8"/>
  <c r="M842" i="8"/>
  <c r="N842" i="8"/>
  <c r="O842" i="8"/>
  <c r="P842" i="8"/>
  <c r="E843" i="8"/>
  <c r="F843" i="8"/>
  <c r="G843" i="8"/>
  <c r="H843" i="8"/>
  <c r="I843" i="8"/>
  <c r="J843" i="8"/>
  <c r="K843" i="8"/>
  <c r="L843" i="8"/>
  <c r="M843" i="8"/>
  <c r="N843" i="8"/>
  <c r="O843" i="8"/>
  <c r="P843" i="8"/>
  <c r="E844" i="8"/>
  <c r="F844" i="8"/>
  <c r="G844" i="8"/>
  <c r="H844" i="8"/>
  <c r="I844" i="8"/>
  <c r="J844" i="8"/>
  <c r="K844" i="8"/>
  <c r="L844" i="8"/>
  <c r="M844" i="8"/>
  <c r="N844" i="8"/>
  <c r="O844" i="8"/>
  <c r="P844" i="8"/>
  <c r="E845" i="8"/>
  <c r="F845" i="8"/>
  <c r="G845" i="8"/>
  <c r="H845" i="8"/>
  <c r="I845" i="8"/>
  <c r="J845" i="8"/>
  <c r="K845" i="8"/>
  <c r="L845" i="8"/>
  <c r="M845" i="8"/>
  <c r="N845" i="8"/>
  <c r="O845" i="8"/>
  <c r="P845" i="8"/>
  <c r="E846" i="8"/>
  <c r="F846" i="8"/>
  <c r="G846" i="8"/>
  <c r="H846" i="8"/>
  <c r="I846" i="8"/>
  <c r="J846" i="8"/>
  <c r="K846" i="8"/>
  <c r="L846" i="8"/>
  <c r="M846" i="8"/>
  <c r="N846" i="8"/>
  <c r="O846" i="8"/>
  <c r="P846" i="8"/>
  <c r="E847" i="8"/>
  <c r="F847" i="8"/>
  <c r="G847" i="8"/>
  <c r="H847" i="8"/>
  <c r="I847" i="8"/>
  <c r="J847" i="8"/>
  <c r="K847" i="8"/>
  <c r="L847" i="8"/>
  <c r="M847" i="8"/>
  <c r="N847" i="8"/>
  <c r="O847" i="8"/>
  <c r="P847" i="8"/>
  <c r="E848" i="8"/>
  <c r="F848" i="8"/>
  <c r="G848" i="8"/>
  <c r="H848" i="8"/>
  <c r="I848" i="8"/>
  <c r="J848" i="8"/>
  <c r="K848" i="8"/>
  <c r="L848" i="8"/>
  <c r="M848" i="8"/>
  <c r="N848" i="8"/>
  <c r="O848" i="8"/>
  <c r="P848" i="8"/>
  <c r="E849" i="8"/>
  <c r="F849" i="8"/>
  <c r="G849" i="8"/>
  <c r="H849" i="8"/>
  <c r="I849" i="8"/>
  <c r="J849" i="8"/>
  <c r="K849" i="8"/>
  <c r="L849" i="8"/>
  <c r="M849" i="8"/>
  <c r="N849" i="8"/>
  <c r="O849" i="8"/>
  <c r="P849" i="8"/>
  <c r="E850" i="8"/>
  <c r="F850" i="8"/>
  <c r="G850" i="8"/>
  <c r="H850" i="8"/>
  <c r="I850" i="8"/>
  <c r="J850" i="8"/>
  <c r="K850" i="8"/>
  <c r="L850" i="8"/>
  <c r="M850" i="8"/>
  <c r="N850" i="8"/>
  <c r="O850" i="8"/>
  <c r="P850" i="8"/>
  <c r="E851" i="8"/>
  <c r="F851" i="8"/>
  <c r="G851" i="8"/>
  <c r="H851" i="8"/>
  <c r="I851" i="8"/>
  <c r="J851" i="8"/>
  <c r="K851" i="8"/>
  <c r="L851" i="8"/>
  <c r="M851" i="8"/>
  <c r="N851" i="8"/>
  <c r="O851" i="8"/>
  <c r="P851" i="8"/>
  <c r="E852" i="8"/>
  <c r="F852" i="8"/>
  <c r="G852" i="8"/>
  <c r="H852" i="8"/>
  <c r="I852" i="8"/>
  <c r="J852" i="8"/>
  <c r="K852" i="8"/>
  <c r="L852" i="8"/>
  <c r="M852" i="8"/>
  <c r="N852" i="8"/>
  <c r="O852" i="8"/>
  <c r="P852" i="8"/>
  <c r="E853" i="8"/>
  <c r="F853" i="8"/>
  <c r="G853" i="8"/>
  <c r="H853" i="8"/>
  <c r="I853" i="8"/>
  <c r="J853" i="8"/>
  <c r="K853" i="8"/>
  <c r="L853" i="8"/>
  <c r="M853" i="8"/>
  <c r="N853" i="8"/>
  <c r="O853" i="8"/>
  <c r="P853" i="8"/>
  <c r="E854" i="8"/>
  <c r="F854" i="8"/>
  <c r="G854" i="8"/>
  <c r="H854" i="8"/>
  <c r="I854" i="8"/>
  <c r="J854" i="8"/>
  <c r="K854" i="8"/>
  <c r="L854" i="8"/>
  <c r="M854" i="8"/>
  <c r="N854" i="8"/>
  <c r="O854" i="8"/>
  <c r="P854" i="8"/>
  <c r="E855" i="8"/>
  <c r="F855" i="8"/>
  <c r="G855" i="8"/>
  <c r="H855" i="8"/>
  <c r="I855" i="8"/>
  <c r="J855" i="8"/>
  <c r="K855" i="8"/>
  <c r="L855" i="8"/>
  <c r="M855" i="8"/>
  <c r="N855" i="8"/>
  <c r="O855" i="8"/>
  <c r="P855" i="8"/>
  <c r="E856" i="8"/>
  <c r="F856" i="8"/>
  <c r="G856" i="8"/>
  <c r="H856" i="8"/>
  <c r="I856" i="8"/>
  <c r="J856" i="8"/>
  <c r="K856" i="8"/>
  <c r="L856" i="8"/>
  <c r="M856" i="8"/>
  <c r="N856" i="8"/>
  <c r="O856" i="8"/>
  <c r="P856" i="8"/>
  <c r="E857" i="8"/>
  <c r="F857" i="8"/>
  <c r="G857" i="8"/>
  <c r="H857" i="8"/>
  <c r="I857" i="8"/>
  <c r="J857" i="8"/>
  <c r="K857" i="8"/>
  <c r="L857" i="8"/>
  <c r="M857" i="8"/>
  <c r="N857" i="8"/>
  <c r="O857" i="8"/>
  <c r="P857" i="8"/>
  <c r="E858" i="8"/>
  <c r="F858" i="8"/>
  <c r="G858" i="8"/>
  <c r="H858" i="8"/>
  <c r="I858" i="8"/>
  <c r="J858" i="8"/>
  <c r="K858" i="8"/>
  <c r="L858" i="8"/>
  <c r="M858" i="8"/>
  <c r="N858" i="8"/>
  <c r="O858" i="8"/>
  <c r="P858" i="8"/>
  <c r="E859" i="8"/>
  <c r="F859" i="8"/>
  <c r="G859" i="8"/>
  <c r="H859" i="8"/>
  <c r="I859" i="8"/>
  <c r="J859" i="8"/>
  <c r="K859" i="8"/>
  <c r="L859" i="8"/>
  <c r="M859" i="8"/>
  <c r="N859" i="8"/>
  <c r="O859" i="8"/>
  <c r="P859" i="8"/>
  <c r="E860" i="8"/>
  <c r="F860" i="8"/>
  <c r="G860" i="8"/>
  <c r="H860" i="8"/>
  <c r="I860" i="8"/>
  <c r="J860" i="8"/>
  <c r="K860" i="8"/>
  <c r="L860" i="8"/>
  <c r="M860" i="8"/>
  <c r="N860" i="8"/>
  <c r="O860" i="8"/>
  <c r="P860" i="8"/>
  <c r="E861" i="8"/>
  <c r="F861" i="8"/>
  <c r="G861" i="8"/>
  <c r="H861" i="8"/>
  <c r="I861" i="8"/>
  <c r="J861" i="8"/>
  <c r="K861" i="8"/>
  <c r="L861" i="8"/>
  <c r="M861" i="8"/>
  <c r="N861" i="8"/>
  <c r="O861" i="8"/>
  <c r="P861" i="8"/>
  <c r="E862" i="8"/>
  <c r="F862" i="8"/>
  <c r="G862" i="8"/>
  <c r="H862" i="8"/>
  <c r="I862" i="8"/>
  <c r="J862" i="8"/>
  <c r="K862" i="8"/>
  <c r="L862" i="8"/>
  <c r="M862" i="8"/>
  <c r="N862" i="8"/>
  <c r="O862" i="8"/>
  <c r="P862" i="8"/>
  <c r="E863" i="8"/>
  <c r="F863" i="8"/>
  <c r="G863" i="8"/>
  <c r="H863" i="8"/>
  <c r="I863" i="8"/>
  <c r="J863" i="8"/>
  <c r="K863" i="8"/>
  <c r="L863" i="8"/>
  <c r="M863" i="8"/>
  <c r="N863" i="8"/>
  <c r="O863" i="8"/>
  <c r="P863" i="8"/>
  <c r="E864" i="8"/>
  <c r="F864" i="8"/>
  <c r="G864" i="8"/>
  <c r="H864" i="8"/>
  <c r="I864" i="8"/>
  <c r="J864" i="8"/>
  <c r="K864" i="8"/>
  <c r="L864" i="8"/>
  <c r="M864" i="8"/>
  <c r="N864" i="8"/>
  <c r="O864" i="8"/>
  <c r="P864" i="8"/>
  <c r="E865" i="8"/>
  <c r="F865" i="8"/>
  <c r="G865" i="8"/>
  <c r="H865" i="8"/>
  <c r="I865" i="8"/>
  <c r="J865" i="8"/>
  <c r="K865" i="8"/>
  <c r="L865" i="8"/>
  <c r="M865" i="8"/>
  <c r="N865" i="8"/>
  <c r="O865" i="8"/>
  <c r="P865" i="8"/>
  <c r="E866" i="8"/>
  <c r="F866" i="8"/>
  <c r="G866" i="8"/>
  <c r="H866" i="8"/>
  <c r="I866" i="8"/>
  <c r="J866" i="8"/>
  <c r="K866" i="8"/>
  <c r="L866" i="8"/>
  <c r="M866" i="8"/>
  <c r="N866" i="8"/>
  <c r="O866" i="8"/>
  <c r="P866" i="8"/>
  <c r="E867" i="8"/>
  <c r="F867" i="8"/>
  <c r="G867" i="8"/>
  <c r="H867" i="8"/>
  <c r="I867" i="8"/>
  <c r="J867" i="8"/>
  <c r="K867" i="8"/>
  <c r="L867" i="8"/>
  <c r="M867" i="8"/>
  <c r="N867" i="8"/>
  <c r="O867" i="8"/>
  <c r="P867" i="8"/>
  <c r="E868" i="8"/>
  <c r="F868" i="8"/>
  <c r="G868" i="8"/>
  <c r="H868" i="8"/>
  <c r="I868" i="8"/>
  <c r="J868" i="8"/>
  <c r="K868" i="8"/>
  <c r="L868" i="8"/>
  <c r="M868" i="8"/>
  <c r="N868" i="8"/>
  <c r="O868" i="8"/>
  <c r="P868" i="8"/>
  <c r="E869" i="8"/>
  <c r="F869" i="8"/>
  <c r="G869" i="8"/>
  <c r="H869" i="8"/>
  <c r="I869" i="8"/>
  <c r="J869" i="8"/>
  <c r="K869" i="8"/>
  <c r="L869" i="8"/>
  <c r="M869" i="8"/>
  <c r="N869" i="8"/>
  <c r="O869" i="8"/>
  <c r="P869" i="8"/>
  <c r="E870" i="8"/>
  <c r="F870" i="8"/>
  <c r="G870" i="8"/>
  <c r="H870" i="8"/>
  <c r="I870" i="8"/>
  <c r="J870" i="8"/>
  <c r="K870" i="8"/>
  <c r="L870" i="8"/>
  <c r="M870" i="8"/>
  <c r="N870" i="8"/>
  <c r="O870" i="8"/>
  <c r="P870" i="8"/>
  <c r="E871" i="8"/>
  <c r="F871" i="8"/>
  <c r="G871" i="8"/>
  <c r="H871" i="8"/>
  <c r="I871" i="8"/>
  <c r="J871" i="8"/>
  <c r="K871" i="8"/>
  <c r="L871" i="8"/>
  <c r="M871" i="8"/>
  <c r="N871" i="8"/>
  <c r="O871" i="8"/>
  <c r="P871" i="8"/>
  <c r="E872" i="8"/>
  <c r="F872" i="8"/>
  <c r="G872" i="8"/>
  <c r="H872" i="8"/>
  <c r="I872" i="8"/>
  <c r="J872" i="8"/>
  <c r="K872" i="8"/>
  <c r="L872" i="8"/>
  <c r="M872" i="8"/>
  <c r="N872" i="8"/>
  <c r="O872" i="8"/>
  <c r="P872" i="8"/>
  <c r="E873" i="8"/>
  <c r="F873" i="8"/>
  <c r="G873" i="8"/>
  <c r="H873" i="8"/>
  <c r="I873" i="8"/>
  <c r="J873" i="8"/>
  <c r="K873" i="8"/>
  <c r="L873" i="8"/>
  <c r="M873" i="8"/>
  <c r="N873" i="8"/>
  <c r="O873" i="8"/>
  <c r="P873" i="8"/>
  <c r="E874" i="8"/>
  <c r="F874" i="8"/>
  <c r="G874" i="8"/>
  <c r="H874" i="8"/>
  <c r="I874" i="8"/>
  <c r="J874" i="8"/>
  <c r="K874" i="8"/>
  <c r="L874" i="8"/>
  <c r="M874" i="8"/>
  <c r="N874" i="8"/>
  <c r="O874" i="8"/>
  <c r="P874" i="8"/>
  <c r="E875" i="8"/>
  <c r="F875" i="8"/>
  <c r="G875" i="8"/>
  <c r="H875" i="8"/>
  <c r="I875" i="8"/>
  <c r="J875" i="8"/>
  <c r="K875" i="8"/>
  <c r="L875" i="8"/>
  <c r="M875" i="8"/>
  <c r="N875" i="8"/>
  <c r="O875" i="8"/>
  <c r="P875" i="8"/>
  <c r="E876" i="8"/>
  <c r="F876" i="8"/>
  <c r="G876" i="8"/>
  <c r="H876" i="8"/>
  <c r="I876" i="8"/>
  <c r="J876" i="8"/>
  <c r="K876" i="8"/>
  <c r="L876" i="8"/>
  <c r="M876" i="8"/>
  <c r="N876" i="8"/>
  <c r="O876" i="8"/>
  <c r="P876" i="8"/>
  <c r="E877" i="8"/>
  <c r="F877" i="8"/>
  <c r="G877" i="8"/>
  <c r="H877" i="8"/>
  <c r="I877" i="8"/>
  <c r="J877" i="8"/>
  <c r="K877" i="8"/>
  <c r="L877" i="8"/>
  <c r="M877" i="8"/>
  <c r="N877" i="8"/>
  <c r="O877" i="8"/>
  <c r="P877" i="8"/>
  <c r="E878" i="8"/>
  <c r="F878" i="8"/>
  <c r="G878" i="8"/>
  <c r="H878" i="8"/>
  <c r="I878" i="8"/>
  <c r="J878" i="8"/>
  <c r="K878" i="8"/>
  <c r="L878" i="8"/>
  <c r="M878" i="8"/>
  <c r="N878" i="8"/>
  <c r="O878" i="8"/>
  <c r="P878" i="8"/>
  <c r="E879" i="8"/>
  <c r="F879" i="8"/>
  <c r="G879" i="8"/>
  <c r="H879" i="8"/>
  <c r="I879" i="8"/>
  <c r="J879" i="8"/>
  <c r="K879" i="8"/>
  <c r="L879" i="8"/>
  <c r="M879" i="8"/>
  <c r="N879" i="8"/>
  <c r="O879" i="8"/>
  <c r="P879" i="8"/>
  <c r="E880" i="8"/>
  <c r="F880" i="8"/>
  <c r="G880" i="8"/>
  <c r="H880" i="8"/>
  <c r="I880" i="8"/>
  <c r="J880" i="8"/>
  <c r="K880" i="8"/>
  <c r="L880" i="8"/>
  <c r="M880" i="8"/>
  <c r="N880" i="8"/>
  <c r="O880" i="8"/>
  <c r="P880" i="8"/>
  <c r="E881" i="8"/>
  <c r="F881" i="8"/>
  <c r="G881" i="8"/>
  <c r="H881" i="8"/>
  <c r="I881" i="8"/>
  <c r="J881" i="8"/>
  <c r="K881" i="8"/>
  <c r="L881" i="8"/>
  <c r="M881" i="8"/>
  <c r="N881" i="8"/>
  <c r="O881" i="8"/>
  <c r="P881" i="8"/>
  <c r="E882" i="8"/>
  <c r="F882" i="8"/>
  <c r="G882" i="8"/>
  <c r="H882" i="8"/>
  <c r="I882" i="8"/>
  <c r="J882" i="8"/>
  <c r="K882" i="8"/>
  <c r="L882" i="8"/>
  <c r="M882" i="8"/>
  <c r="N882" i="8"/>
  <c r="O882" i="8"/>
  <c r="P882" i="8"/>
  <c r="E883" i="8"/>
  <c r="F883" i="8"/>
  <c r="G883" i="8"/>
  <c r="H883" i="8"/>
  <c r="I883" i="8"/>
  <c r="J883" i="8"/>
  <c r="K883" i="8"/>
  <c r="L883" i="8"/>
  <c r="M883" i="8"/>
  <c r="N883" i="8"/>
  <c r="O883" i="8"/>
  <c r="P883" i="8"/>
  <c r="E884" i="8"/>
  <c r="F884" i="8"/>
  <c r="G884" i="8"/>
  <c r="H884" i="8"/>
  <c r="I884" i="8"/>
  <c r="J884" i="8"/>
  <c r="K884" i="8"/>
  <c r="L884" i="8"/>
  <c r="M884" i="8"/>
  <c r="N884" i="8"/>
  <c r="O884" i="8"/>
  <c r="P884" i="8"/>
  <c r="E885" i="8"/>
  <c r="F885" i="8"/>
  <c r="G885" i="8"/>
  <c r="H885" i="8"/>
  <c r="I885" i="8"/>
  <c r="J885" i="8"/>
  <c r="K885" i="8"/>
  <c r="L885" i="8"/>
  <c r="M885" i="8"/>
  <c r="N885" i="8"/>
  <c r="O885" i="8"/>
  <c r="P885" i="8"/>
  <c r="E886" i="8"/>
  <c r="F886" i="8"/>
  <c r="G886" i="8"/>
  <c r="H886" i="8"/>
  <c r="I886" i="8"/>
  <c r="J886" i="8"/>
  <c r="K886" i="8"/>
  <c r="L886" i="8"/>
  <c r="M886" i="8"/>
  <c r="N886" i="8"/>
  <c r="O886" i="8"/>
  <c r="P886" i="8"/>
  <c r="E887" i="8"/>
  <c r="F887" i="8"/>
  <c r="G887" i="8"/>
  <c r="H887" i="8"/>
  <c r="I887" i="8"/>
  <c r="J887" i="8"/>
  <c r="K887" i="8"/>
  <c r="L887" i="8"/>
  <c r="M887" i="8"/>
  <c r="N887" i="8"/>
  <c r="O887" i="8"/>
  <c r="P887" i="8"/>
  <c r="E888" i="8"/>
  <c r="F888" i="8"/>
  <c r="G888" i="8"/>
  <c r="H888" i="8"/>
  <c r="I888" i="8"/>
  <c r="J888" i="8"/>
  <c r="K888" i="8"/>
  <c r="L888" i="8"/>
  <c r="M888" i="8"/>
  <c r="N888" i="8"/>
  <c r="O888" i="8"/>
  <c r="P888" i="8"/>
  <c r="E889" i="8"/>
  <c r="F889" i="8"/>
  <c r="G889" i="8"/>
  <c r="H889" i="8"/>
  <c r="I889" i="8"/>
  <c r="J889" i="8"/>
  <c r="K889" i="8"/>
  <c r="L889" i="8"/>
  <c r="M889" i="8"/>
  <c r="N889" i="8"/>
  <c r="O889" i="8"/>
  <c r="P889" i="8"/>
  <c r="E890" i="8"/>
  <c r="F890" i="8"/>
  <c r="G890" i="8"/>
  <c r="H890" i="8"/>
  <c r="I890" i="8"/>
  <c r="J890" i="8"/>
  <c r="K890" i="8"/>
  <c r="L890" i="8"/>
  <c r="M890" i="8"/>
  <c r="N890" i="8"/>
  <c r="O890" i="8"/>
  <c r="P890" i="8"/>
  <c r="E891" i="8"/>
  <c r="F891" i="8"/>
  <c r="G891" i="8"/>
  <c r="H891" i="8"/>
  <c r="I891" i="8"/>
  <c r="J891" i="8"/>
  <c r="K891" i="8"/>
  <c r="L891" i="8"/>
  <c r="M891" i="8"/>
  <c r="N891" i="8"/>
  <c r="O891" i="8"/>
  <c r="P891" i="8"/>
  <c r="E892" i="8"/>
  <c r="F892" i="8"/>
  <c r="G892" i="8"/>
  <c r="H892" i="8"/>
  <c r="I892" i="8"/>
  <c r="J892" i="8"/>
  <c r="K892" i="8"/>
  <c r="L892" i="8"/>
  <c r="M892" i="8"/>
  <c r="N892" i="8"/>
  <c r="O892" i="8"/>
  <c r="P892" i="8"/>
  <c r="E893" i="8"/>
  <c r="F893" i="8"/>
  <c r="G893" i="8"/>
  <c r="H893" i="8"/>
  <c r="I893" i="8"/>
  <c r="J893" i="8"/>
  <c r="K893" i="8"/>
  <c r="L893" i="8"/>
  <c r="M893" i="8"/>
  <c r="N893" i="8"/>
  <c r="O893" i="8"/>
  <c r="P893" i="8"/>
  <c r="E894" i="8"/>
  <c r="F894" i="8"/>
  <c r="G894" i="8"/>
  <c r="H894" i="8"/>
  <c r="I894" i="8"/>
  <c r="J894" i="8"/>
  <c r="K894" i="8"/>
  <c r="L894" i="8"/>
  <c r="M894" i="8"/>
  <c r="N894" i="8"/>
  <c r="O894" i="8"/>
  <c r="P894" i="8"/>
  <c r="E895" i="8"/>
  <c r="F895" i="8"/>
  <c r="G895" i="8"/>
  <c r="H895" i="8"/>
  <c r="I895" i="8"/>
  <c r="J895" i="8"/>
  <c r="K895" i="8"/>
  <c r="L895" i="8"/>
  <c r="M895" i="8"/>
  <c r="N895" i="8"/>
  <c r="O895" i="8"/>
  <c r="P895" i="8"/>
  <c r="E896" i="8"/>
  <c r="F896" i="8"/>
  <c r="G896" i="8"/>
  <c r="H896" i="8"/>
  <c r="I896" i="8"/>
  <c r="J896" i="8"/>
  <c r="K896" i="8"/>
  <c r="L896" i="8"/>
  <c r="M896" i="8"/>
  <c r="N896" i="8"/>
  <c r="O896" i="8"/>
  <c r="P896" i="8"/>
  <c r="E897" i="8"/>
  <c r="F897" i="8"/>
  <c r="G897" i="8"/>
  <c r="H897" i="8"/>
  <c r="I897" i="8"/>
  <c r="J897" i="8"/>
  <c r="K897" i="8"/>
  <c r="L897" i="8"/>
  <c r="M897" i="8"/>
  <c r="N897" i="8"/>
  <c r="O897" i="8"/>
  <c r="P897" i="8"/>
  <c r="E898" i="8"/>
  <c r="F898" i="8"/>
  <c r="G898" i="8"/>
  <c r="H898" i="8"/>
  <c r="I898" i="8"/>
  <c r="J898" i="8"/>
  <c r="K898" i="8"/>
  <c r="L898" i="8"/>
  <c r="M898" i="8"/>
  <c r="N898" i="8"/>
  <c r="O898" i="8"/>
  <c r="P898" i="8"/>
  <c r="E899" i="8"/>
  <c r="F899" i="8"/>
  <c r="G899" i="8"/>
  <c r="H899" i="8"/>
  <c r="I899" i="8"/>
  <c r="J899" i="8"/>
  <c r="K899" i="8"/>
  <c r="L899" i="8"/>
  <c r="M899" i="8"/>
  <c r="N899" i="8"/>
  <c r="O899" i="8"/>
  <c r="P899" i="8"/>
  <c r="E900" i="8"/>
  <c r="F900" i="8"/>
  <c r="G900" i="8"/>
  <c r="H900" i="8"/>
  <c r="I900" i="8"/>
  <c r="J900" i="8"/>
  <c r="K900" i="8"/>
  <c r="L900" i="8"/>
  <c r="M900" i="8"/>
  <c r="N900" i="8"/>
  <c r="O900" i="8"/>
  <c r="P900" i="8"/>
  <c r="E901" i="8"/>
  <c r="F901" i="8"/>
  <c r="G901" i="8"/>
  <c r="H901" i="8"/>
  <c r="I901" i="8"/>
  <c r="J901" i="8"/>
  <c r="K901" i="8"/>
  <c r="L901" i="8"/>
  <c r="M901" i="8"/>
  <c r="N901" i="8"/>
  <c r="O901" i="8"/>
  <c r="P901" i="8"/>
  <c r="E902" i="8"/>
  <c r="F902" i="8"/>
  <c r="G902" i="8"/>
  <c r="H902" i="8"/>
  <c r="I902" i="8"/>
  <c r="J902" i="8"/>
  <c r="K902" i="8"/>
  <c r="L902" i="8"/>
  <c r="M902" i="8"/>
  <c r="N902" i="8"/>
  <c r="O902" i="8"/>
  <c r="P902" i="8"/>
  <c r="E903" i="8"/>
  <c r="F903" i="8"/>
  <c r="G903" i="8"/>
  <c r="H903" i="8"/>
  <c r="I903" i="8"/>
  <c r="J903" i="8"/>
  <c r="K903" i="8"/>
  <c r="L903" i="8"/>
  <c r="M903" i="8"/>
  <c r="N903" i="8"/>
  <c r="O903" i="8"/>
  <c r="P903" i="8"/>
  <c r="E904" i="8"/>
  <c r="F904" i="8"/>
  <c r="G904" i="8"/>
  <c r="H904" i="8"/>
  <c r="I904" i="8"/>
  <c r="J904" i="8"/>
  <c r="K904" i="8"/>
  <c r="L904" i="8"/>
  <c r="M904" i="8"/>
  <c r="N904" i="8"/>
  <c r="O904" i="8"/>
  <c r="P904" i="8"/>
  <c r="E905" i="8"/>
  <c r="F905" i="8"/>
  <c r="G905" i="8"/>
  <c r="H905" i="8"/>
  <c r="I905" i="8"/>
  <c r="J905" i="8"/>
  <c r="K905" i="8"/>
  <c r="L905" i="8"/>
  <c r="M905" i="8"/>
  <c r="N905" i="8"/>
  <c r="O905" i="8"/>
  <c r="P905" i="8"/>
  <c r="E906" i="8"/>
  <c r="F906" i="8"/>
  <c r="G906" i="8"/>
  <c r="H906" i="8"/>
  <c r="I906" i="8"/>
  <c r="J906" i="8"/>
  <c r="K906" i="8"/>
  <c r="L906" i="8"/>
  <c r="M906" i="8"/>
  <c r="N906" i="8"/>
  <c r="O906" i="8"/>
  <c r="P906" i="8"/>
  <c r="E907" i="8"/>
  <c r="F907" i="8"/>
  <c r="G907" i="8"/>
  <c r="H907" i="8"/>
  <c r="I907" i="8"/>
  <c r="J907" i="8"/>
  <c r="K907" i="8"/>
  <c r="L907" i="8"/>
  <c r="M907" i="8"/>
  <c r="N907" i="8"/>
  <c r="O907" i="8"/>
  <c r="P907" i="8"/>
  <c r="E908" i="8"/>
  <c r="F908" i="8"/>
  <c r="G908" i="8"/>
  <c r="H908" i="8"/>
  <c r="I908" i="8"/>
  <c r="J908" i="8"/>
  <c r="K908" i="8"/>
  <c r="L908" i="8"/>
  <c r="M908" i="8"/>
  <c r="N908" i="8"/>
  <c r="O908" i="8"/>
  <c r="P908" i="8"/>
  <c r="E909" i="8"/>
  <c r="F909" i="8"/>
  <c r="G909" i="8"/>
  <c r="H909" i="8"/>
  <c r="I909" i="8"/>
  <c r="J909" i="8"/>
  <c r="K909" i="8"/>
  <c r="L909" i="8"/>
  <c r="M909" i="8"/>
  <c r="N909" i="8"/>
  <c r="O909" i="8"/>
  <c r="P909" i="8"/>
  <c r="E910" i="8"/>
  <c r="F910" i="8"/>
  <c r="G910" i="8"/>
  <c r="H910" i="8"/>
  <c r="I910" i="8"/>
  <c r="J910" i="8"/>
  <c r="K910" i="8"/>
  <c r="L910" i="8"/>
  <c r="M910" i="8"/>
  <c r="N910" i="8"/>
  <c r="O910" i="8"/>
  <c r="P910" i="8"/>
  <c r="E911" i="8"/>
  <c r="F911" i="8"/>
  <c r="G911" i="8"/>
  <c r="H911" i="8"/>
  <c r="I911" i="8"/>
  <c r="J911" i="8"/>
  <c r="K911" i="8"/>
  <c r="L911" i="8"/>
  <c r="M911" i="8"/>
  <c r="N911" i="8"/>
  <c r="O911" i="8"/>
  <c r="P911" i="8"/>
  <c r="E912" i="8"/>
  <c r="F912" i="8"/>
  <c r="G912" i="8"/>
  <c r="H912" i="8"/>
  <c r="I912" i="8"/>
  <c r="J912" i="8"/>
  <c r="K912" i="8"/>
  <c r="L912" i="8"/>
  <c r="M912" i="8"/>
  <c r="N912" i="8"/>
  <c r="O912" i="8"/>
  <c r="P912" i="8"/>
  <c r="E913" i="8"/>
  <c r="F913" i="8"/>
  <c r="G913" i="8"/>
  <c r="H913" i="8"/>
  <c r="I913" i="8"/>
  <c r="J913" i="8"/>
  <c r="K913" i="8"/>
  <c r="L913" i="8"/>
  <c r="M913" i="8"/>
  <c r="N913" i="8"/>
  <c r="O913" i="8"/>
  <c r="P913" i="8"/>
  <c r="E914" i="8"/>
  <c r="F914" i="8"/>
  <c r="G914" i="8"/>
  <c r="H914" i="8"/>
  <c r="I914" i="8"/>
  <c r="J914" i="8"/>
  <c r="K914" i="8"/>
  <c r="L914" i="8"/>
  <c r="M914" i="8"/>
  <c r="N914" i="8"/>
  <c r="O914" i="8"/>
  <c r="P914" i="8"/>
  <c r="E915" i="8"/>
  <c r="F915" i="8"/>
  <c r="G915" i="8"/>
  <c r="H915" i="8"/>
  <c r="I915" i="8"/>
  <c r="J915" i="8"/>
  <c r="K915" i="8"/>
  <c r="L915" i="8"/>
  <c r="M915" i="8"/>
  <c r="N915" i="8"/>
  <c r="O915" i="8"/>
  <c r="P915" i="8"/>
  <c r="E916" i="8"/>
  <c r="F916" i="8"/>
  <c r="G916" i="8"/>
  <c r="H916" i="8"/>
  <c r="I916" i="8"/>
  <c r="J916" i="8"/>
  <c r="K916" i="8"/>
  <c r="L916" i="8"/>
  <c r="M916" i="8"/>
  <c r="N916" i="8"/>
  <c r="O916" i="8"/>
  <c r="P916" i="8"/>
  <c r="E917" i="8"/>
  <c r="F917" i="8"/>
  <c r="G917" i="8"/>
  <c r="H917" i="8"/>
  <c r="I917" i="8"/>
  <c r="J917" i="8"/>
  <c r="K917" i="8"/>
  <c r="L917" i="8"/>
  <c r="M917" i="8"/>
  <c r="N917" i="8"/>
  <c r="O917" i="8"/>
  <c r="P917" i="8"/>
  <c r="E918" i="8"/>
  <c r="F918" i="8"/>
  <c r="G918" i="8"/>
  <c r="H918" i="8"/>
  <c r="I918" i="8"/>
  <c r="J918" i="8"/>
  <c r="K918" i="8"/>
  <c r="L918" i="8"/>
  <c r="M918" i="8"/>
  <c r="N918" i="8"/>
  <c r="O918" i="8"/>
  <c r="P918" i="8"/>
  <c r="E919" i="8"/>
  <c r="F919" i="8"/>
  <c r="G919" i="8"/>
  <c r="H919" i="8"/>
  <c r="I919" i="8"/>
  <c r="J919" i="8"/>
  <c r="K919" i="8"/>
  <c r="L919" i="8"/>
  <c r="M919" i="8"/>
  <c r="N919" i="8"/>
  <c r="O919" i="8"/>
  <c r="P919" i="8"/>
  <c r="E920" i="8"/>
  <c r="F920" i="8"/>
  <c r="G920" i="8"/>
  <c r="H920" i="8"/>
  <c r="I920" i="8"/>
  <c r="J920" i="8"/>
  <c r="K920" i="8"/>
  <c r="L920" i="8"/>
  <c r="M920" i="8"/>
  <c r="N920" i="8"/>
  <c r="O920" i="8"/>
  <c r="P920" i="8"/>
  <c r="E921" i="8"/>
  <c r="F921" i="8"/>
  <c r="G921" i="8"/>
  <c r="H921" i="8"/>
  <c r="I921" i="8"/>
  <c r="J921" i="8"/>
  <c r="K921" i="8"/>
  <c r="L921" i="8"/>
  <c r="M921" i="8"/>
  <c r="N921" i="8"/>
  <c r="O921" i="8"/>
  <c r="P921" i="8"/>
  <c r="E922" i="8"/>
  <c r="F922" i="8"/>
  <c r="G922" i="8"/>
  <c r="H922" i="8"/>
  <c r="I922" i="8"/>
  <c r="J922" i="8"/>
  <c r="K922" i="8"/>
  <c r="L922" i="8"/>
  <c r="M922" i="8"/>
  <c r="N922" i="8"/>
  <c r="O922" i="8"/>
  <c r="P922" i="8"/>
  <c r="E923" i="8"/>
  <c r="F923" i="8"/>
  <c r="G923" i="8"/>
  <c r="H923" i="8"/>
  <c r="I923" i="8"/>
  <c r="J923" i="8"/>
  <c r="K923" i="8"/>
  <c r="L923" i="8"/>
  <c r="M923" i="8"/>
  <c r="N923" i="8"/>
  <c r="O923" i="8"/>
  <c r="P923" i="8"/>
  <c r="E924" i="8"/>
  <c r="F924" i="8"/>
  <c r="G924" i="8"/>
  <c r="H924" i="8"/>
  <c r="I924" i="8"/>
  <c r="J924" i="8"/>
  <c r="K924" i="8"/>
  <c r="L924" i="8"/>
  <c r="M924" i="8"/>
  <c r="N924" i="8"/>
  <c r="O924" i="8"/>
  <c r="P924" i="8"/>
  <c r="E925" i="8"/>
  <c r="F925" i="8"/>
  <c r="G925" i="8"/>
  <c r="H925" i="8"/>
  <c r="I925" i="8"/>
  <c r="J925" i="8"/>
  <c r="K925" i="8"/>
  <c r="L925" i="8"/>
  <c r="M925" i="8"/>
  <c r="N925" i="8"/>
  <c r="O925" i="8"/>
  <c r="P925" i="8"/>
  <c r="E926" i="8"/>
  <c r="F926" i="8"/>
  <c r="G926" i="8"/>
  <c r="H926" i="8"/>
  <c r="I926" i="8"/>
  <c r="J926" i="8"/>
  <c r="K926" i="8"/>
  <c r="L926" i="8"/>
  <c r="M926" i="8"/>
  <c r="N926" i="8"/>
  <c r="O926" i="8"/>
  <c r="P926" i="8"/>
  <c r="E927" i="8"/>
  <c r="F927" i="8"/>
  <c r="G927" i="8"/>
  <c r="H927" i="8"/>
  <c r="I927" i="8"/>
  <c r="J927" i="8"/>
  <c r="K927" i="8"/>
  <c r="L927" i="8"/>
  <c r="M927" i="8"/>
  <c r="N927" i="8"/>
  <c r="O927" i="8"/>
  <c r="P927" i="8"/>
  <c r="E928" i="8"/>
  <c r="F928" i="8"/>
  <c r="G928" i="8"/>
  <c r="H928" i="8"/>
  <c r="I928" i="8"/>
  <c r="J928" i="8"/>
  <c r="K928" i="8"/>
  <c r="L928" i="8"/>
  <c r="M928" i="8"/>
  <c r="N928" i="8"/>
  <c r="O928" i="8"/>
  <c r="P928" i="8"/>
  <c r="E929" i="8"/>
  <c r="F929" i="8"/>
  <c r="G929" i="8"/>
  <c r="H929" i="8"/>
  <c r="I929" i="8"/>
  <c r="J929" i="8"/>
  <c r="K929" i="8"/>
  <c r="L929" i="8"/>
  <c r="M929" i="8"/>
  <c r="N929" i="8"/>
  <c r="O929" i="8"/>
  <c r="P929" i="8"/>
  <c r="E930" i="8"/>
  <c r="F930" i="8"/>
  <c r="G930" i="8"/>
  <c r="H930" i="8"/>
  <c r="I930" i="8"/>
  <c r="J930" i="8"/>
  <c r="K930" i="8"/>
  <c r="L930" i="8"/>
  <c r="M930" i="8"/>
  <c r="N930" i="8"/>
  <c r="O930" i="8"/>
  <c r="P930" i="8"/>
  <c r="E931" i="8"/>
  <c r="F931" i="8"/>
  <c r="G931" i="8"/>
  <c r="H931" i="8"/>
  <c r="I931" i="8"/>
  <c r="J931" i="8"/>
  <c r="K931" i="8"/>
  <c r="L931" i="8"/>
  <c r="M931" i="8"/>
  <c r="N931" i="8"/>
  <c r="O931" i="8"/>
  <c r="P931" i="8"/>
  <c r="E932" i="8"/>
  <c r="F932" i="8"/>
  <c r="G932" i="8"/>
  <c r="H932" i="8"/>
  <c r="I932" i="8"/>
  <c r="J932" i="8"/>
  <c r="K932" i="8"/>
  <c r="L932" i="8"/>
  <c r="M932" i="8"/>
  <c r="N932" i="8"/>
  <c r="O932" i="8"/>
  <c r="P932" i="8"/>
  <c r="E933" i="8"/>
  <c r="F933" i="8"/>
  <c r="G933" i="8"/>
  <c r="H933" i="8"/>
  <c r="I933" i="8"/>
  <c r="J933" i="8"/>
  <c r="K933" i="8"/>
  <c r="L933" i="8"/>
  <c r="M933" i="8"/>
  <c r="N933" i="8"/>
  <c r="O933" i="8"/>
  <c r="P933" i="8"/>
  <c r="E934" i="8"/>
  <c r="F934" i="8"/>
  <c r="G934" i="8"/>
  <c r="H934" i="8"/>
  <c r="I934" i="8"/>
  <c r="J934" i="8"/>
  <c r="K934" i="8"/>
  <c r="L934" i="8"/>
  <c r="M934" i="8"/>
  <c r="N934" i="8"/>
  <c r="O934" i="8"/>
  <c r="P934" i="8"/>
  <c r="E935" i="8"/>
  <c r="F935" i="8"/>
  <c r="G935" i="8"/>
  <c r="H935" i="8"/>
  <c r="I935" i="8"/>
  <c r="J935" i="8"/>
  <c r="K935" i="8"/>
  <c r="L935" i="8"/>
  <c r="M935" i="8"/>
  <c r="N935" i="8"/>
  <c r="O935" i="8"/>
  <c r="P935" i="8"/>
  <c r="E936" i="8"/>
  <c r="F936" i="8"/>
  <c r="G936" i="8"/>
  <c r="H936" i="8"/>
  <c r="I936" i="8"/>
  <c r="J936" i="8"/>
  <c r="K936" i="8"/>
  <c r="L936" i="8"/>
  <c r="M936" i="8"/>
  <c r="N936" i="8"/>
  <c r="O936" i="8"/>
  <c r="P936" i="8"/>
  <c r="E937" i="8"/>
  <c r="F937" i="8"/>
  <c r="G937" i="8"/>
  <c r="H937" i="8"/>
  <c r="I937" i="8"/>
  <c r="J937" i="8"/>
  <c r="K937" i="8"/>
  <c r="L937" i="8"/>
  <c r="M937" i="8"/>
  <c r="N937" i="8"/>
  <c r="O937" i="8"/>
  <c r="P937" i="8"/>
  <c r="E938" i="8"/>
  <c r="F938" i="8"/>
  <c r="G938" i="8"/>
  <c r="H938" i="8"/>
  <c r="I938" i="8"/>
  <c r="J938" i="8"/>
  <c r="K938" i="8"/>
  <c r="L938" i="8"/>
  <c r="M938" i="8"/>
  <c r="N938" i="8"/>
  <c r="O938" i="8"/>
  <c r="P938" i="8"/>
  <c r="E939" i="8"/>
  <c r="F939" i="8"/>
  <c r="G939" i="8"/>
  <c r="H939" i="8"/>
  <c r="I939" i="8"/>
  <c r="J939" i="8"/>
  <c r="K939" i="8"/>
  <c r="L939" i="8"/>
  <c r="M939" i="8"/>
  <c r="N939" i="8"/>
  <c r="O939" i="8"/>
  <c r="P939" i="8"/>
  <c r="E940" i="8"/>
  <c r="F940" i="8"/>
  <c r="G940" i="8"/>
  <c r="H940" i="8"/>
  <c r="I940" i="8"/>
  <c r="J940" i="8"/>
  <c r="K940" i="8"/>
  <c r="L940" i="8"/>
  <c r="M940" i="8"/>
  <c r="N940" i="8"/>
  <c r="O940" i="8"/>
  <c r="P940" i="8"/>
  <c r="E941" i="8"/>
  <c r="F941" i="8"/>
  <c r="G941" i="8"/>
  <c r="H941" i="8"/>
  <c r="I941" i="8"/>
  <c r="J941" i="8"/>
  <c r="K941" i="8"/>
  <c r="L941" i="8"/>
  <c r="M941" i="8"/>
  <c r="N941" i="8"/>
  <c r="O941" i="8"/>
  <c r="P941" i="8"/>
  <c r="E942" i="8"/>
  <c r="F942" i="8"/>
  <c r="G942" i="8"/>
  <c r="H942" i="8"/>
  <c r="I942" i="8"/>
  <c r="J942" i="8"/>
  <c r="K942" i="8"/>
  <c r="L942" i="8"/>
  <c r="M942" i="8"/>
  <c r="N942" i="8"/>
  <c r="O942" i="8"/>
  <c r="P942" i="8"/>
  <c r="E943" i="8"/>
  <c r="F943" i="8"/>
  <c r="G943" i="8"/>
  <c r="H943" i="8"/>
  <c r="I943" i="8"/>
  <c r="J943" i="8"/>
  <c r="K943" i="8"/>
  <c r="L943" i="8"/>
  <c r="M943" i="8"/>
  <c r="N943" i="8"/>
  <c r="O943" i="8"/>
  <c r="P943" i="8"/>
  <c r="E944" i="8"/>
  <c r="F944" i="8"/>
  <c r="G944" i="8"/>
  <c r="H944" i="8"/>
  <c r="I944" i="8"/>
  <c r="J944" i="8"/>
  <c r="K944" i="8"/>
  <c r="L944" i="8"/>
  <c r="M944" i="8"/>
  <c r="N944" i="8"/>
  <c r="O944" i="8"/>
  <c r="P944" i="8"/>
  <c r="E945" i="8"/>
  <c r="F945" i="8"/>
  <c r="G945" i="8"/>
  <c r="H945" i="8"/>
  <c r="I945" i="8"/>
  <c r="J945" i="8"/>
  <c r="K945" i="8"/>
  <c r="L945" i="8"/>
  <c r="M945" i="8"/>
  <c r="N945" i="8"/>
  <c r="O945" i="8"/>
  <c r="P945" i="8"/>
  <c r="E946" i="8"/>
  <c r="F946" i="8"/>
  <c r="G946" i="8"/>
  <c r="H946" i="8"/>
  <c r="I946" i="8"/>
  <c r="J946" i="8"/>
  <c r="K946" i="8"/>
  <c r="L946" i="8"/>
  <c r="M946" i="8"/>
  <c r="N946" i="8"/>
  <c r="O946" i="8"/>
  <c r="P946" i="8"/>
  <c r="E947" i="8"/>
  <c r="F947" i="8"/>
  <c r="G947" i="8"/>
  <c r="H947" i="8"/>
  <c r="I947" i="8"/>
  <c r="J947" i="8"/>
  <c r="K947" i="8"/>
  <c r="L947" i="8"/>
  <c r="M947" i="8"/>
  <c r="N947" i="8"/>
  <c r="O947" i="8"/>
  <c r="P947" i="8"/>
  <c r="E948" i="8"/>
  <c r="F948" i="8"/>
  <c r="G948" i="8"/>
  <c r="H948" i="8"/>
  <c r="I948" i="8"/>
  <c r="J948" i="8"/>
  <c r="K948" i="8"/>
  <c r="L948" i="8"/>
  <c r="M948" i="8"/>
  <c r="N948" i="8"/>
  <c r="O948" i="8"/>
  <c r="P948" i="8"/>
  <c r="E949" i="8"/>
  <c r="F949" i="8"/>
  <c r="G949" i="8"/>
  <c r="H949" i="8"/>
  <c r="I949" i="8"/>
  <c r="J949" i="8"/>
  <c r="K949" i="8"/>
  <c r="L949" i="8"/>
  <c r="M949" i="8"/>
  <c r="N949" i="8"/>
  <c r="O949" i="8"/>
  <c r="P949" i="8"/>
  <c r="E950" i="8"/>
  <c r="F950" i="8"/>
  <c r="G950" i="8"/>
  <c r="H950" i="8"/>
  <c r="I950" i="8"/>
  <c r="J950" i="8"/>
  <c r="K950" i="8"/>
  <c r="L950" i="8"/>
  <c r="M950" i="8"/>
  <c r="N950" i="8"/>
  <c r="O950" i="8"/>
  <c r="P950" i="8"/>
  <c r="E951" i="8"/>
  <c r="F951" i="8"/>
  <c r="G951" i="8"/>
  <c r="H951" i="8"/>
  <c r="I951" i="8"/>
  <c r="J951" i="8"/>
  <c r="K951" i="8"/>
  <c r="L951" i="8"/>
  <c r="M951" i="8"/>
  <c r="N951" i="8"/>
  <c r="O951" i="8"/>
  <c r="P951" i="8"/>
  <c r="E952" i="8"/>
  <c r="F952" i="8"/>
  <c r="G952" i="8"/>
  <c r="H952" i="8"/>
  <c r="I952" i="8"/>
  <c r="J952" i="8"/>
  <c r="K952" i="8"/>
  <c r="L952" i="8"/>
  <c r="M952" i="8"/>
  <c r="N952" i="8"/>
  <c r="O952" i="8"/>
  <c r="P952" i="8"/>
  <c r="E953" i="8"/>
  <c r="F953" i="8"/>
  <c r="G953" i="8"/>
  <c r="H953" i="8"/>
  <c r="I953" i="8"/>
  <c r="J953" i="8"/>
  <c r="K953" i="8"/>
  <c r="L953" i="8"/>
  <c r="M953" i="8"/>
  <c r="N953" i="8"/>
  <c r="O953" i="8"/>
  <c r="P953" i="8"/>
  <c r="E954" i="8"/>
  <c r="F954" i="8"/>
  <c r="G954" i="8"/>
  <c r="H954" i="8"/>
  <c r="I954" i="8"/>
  <c r="J954" i="8"/>
  <c r="K954" i="8"/>
  <c r="L954" i="8"/>
  <c r="M954" i="8"/>
  <c r="N954" i="8"/>
  <c r="O954" i="8"/>
  <c r="P954" i="8"/>
  <c r="E955" i="8"/>
  <c r="F955" i="8"/>
  <c r="G955" i="8"/>
  <c r="H955" i="8"/>
  <c r="I955" i="8"/>
  <c r="J955" i="8"/>
  <c r="K955" i="8"/>
  <c r="L955" i="8"/>
  <c r="M955" i="8"/>
  <c r="N955" i="8"/>
  <c r="O955" i="8"/>
  <c r="P955" i="8"/>
  <c r="E956" i="8"/>
  <c r="F956" i="8"/>
  <c r="G956" i="8"/>
  <c r="H956" i="8"/>
  <c r="I956" i="8"/>
  <c r="J956" i="8"/>
  <c r="K956" i="8"/>
  <c r="L956" i="8"/>
  <c r="M956" i="8"/>
  <c r="N956" i="8"/>
  <c r="O956" i="8"/>
  <c r="P956" i="8"/>
  <c r="E957" i="8"/>
  <c r="F957" i="8"/>
  <c r="G957" i="8"/>
  <c r="H957" i="8"/>
  <c r="I957" i="8"/>
  <c r="J957" i="8"/>
  <c r="K957" i="8"/>
  <c r="L957" i="8"/>
  <c r="M957" i="8"/>
  <c r="N957" i="8"/>
  <c r="O957" i="8"/>
  <c r="P957" i="8"/>
  <c r="E958" i="8"/>
  <c r="F958" i="8"/>
  <c r="G958" i="8"/>
  <c r="H958" i="8"/>
  <c r="I958" i="8"/>
  <c r="J958" i="8"/>
  <c r="K958" i="8"/>
  <c r="L958" i="8"/>
  <c r="M958" i="8"/>
  <c r="N958" i="8"/>
  <c r="O958" i="8"/>
  <c r="P958" i="8"/>
  <c r="E959" i="8"/>
  <c r="F959" i="8"/>
  <c r="G959" i="8"/>
  <c r="H959" i="8"/>
  <c r="I959" i="8"/>
  <c r="J959" i="8"/>
  <c r="K959" i="8"/>
  <c r="L959" i="8"/>
  <c r="M959" i="8"/>
  <c r="N959" i="8"/>
  <c r="O959" i="8"/>
  <c r="P959" i="8"/>
  <c r="E960" i="8"/>
  <c r="F960" i="8"/>
  <c r="G960" i="8"/>
  <c r="H960" i="8"/>
  <c r="I960" i="8"/>
  <c r="J960" i="8"/>
  <c r="K960" i="8"/>
  <c r="L960" i="8"/>
  <c r="M960" i="8"/>
  <c r="N960" i="8"/>
  <c r="O960" i="8"/>
  <c r="P960" i="8"/>
  <c r="E961" i="8"/>
  <c r="F961" i="8"/>
  <c r="G961" i="8"/>
  <c r="H961" i="8"/>
  <c r="I961" i="8"/>
  <c r="J961" i="8"/>
  <c r="K961" i="8"/>
  <c r="L961" i="8"/>
  <c r="M961" i="8"/>
  <c r="N961" i="8"/>
  <c r="O961" i="8"/>
  <c r="P961" i="8"/>
  <c r="E962" i="8"/>
  <c r="F962" i="8"/>
  <c r="G962" i="8"/>
  <c r="H962" i="8"/>
  <c r="I962" i="8"/>
  <c r="J962" i="8"/>
  <c r="K962" i="8"/>
  <c r="L962" i="8"/>
  <c r="M962" i="8"/>
  <c r="N962" i="8"/>
  <c r="O962" i="8"/>
  <c r="P962" i="8"/>
  <c r="E963" i="8"/>
  <c r="F963" i="8"/>
  <c r="G963" i="8"/>
  <c r="H963" i="8"/>
  <c r="I963" i="8"/>
  <c r="J963" i="8"/>
  <c r="K963" i="8"/>
  <c r="L963" i="8"/>
  <c r="M963" i="8"/>
  <c r="N963" i="8"/>
  <c r="O963" i="8"/>
  <c r="P963" i="8"/>
  <c r="E964" i="8"/>
  <c r="F964" i="8"/>
  <c r="G964" i="8"/>
  <c r="H964" i="8"/>
  <c r="I964" i="8"/>
  <c r="J964" i="8"/>
  <c r="K964" i="8"/>
  <c r="L964" i="8"/>
  <c r="M964" i="8"/>
  <c r="N964" i="8"/>
  <c r="O964" i="8"/>
  <c r="P964" i="8"/>
  <c r="E965" i="8"/>
  <c r="F965" i="8"/>
  <c r="G965" i="8"/>
  <c r="H965" i="8"/>
  <c r="I965" i="8"/>
  <c r="J965" i="8"/>
  <c r="K965" i="8"/>
  <c r="L965" i="8"/>
  <c r="M965" i="8"/>
  <c r="N965" i="8"/>
  <c r="O965" i="8"/>
  <c r="P965" i="8"/>
  <c r="E966" i="8"/>
  <c r="F966" i="8"/>
  <c r="G966" i="8"/>
  <c r="H966" i="8"/>
  <c r="I966" i="8"/>
  <c r="J966" i="8"/>
  <c r="K966" i="8"/>
  <c r="L966" i="8"/>
  <c r="M966" i="8"/>
  <c r="N966" i="8"/>
  <c r="O966" i="8"/>
  <c r="P966" i="8"/>
  <c r="E967" i="8"/>
  <c r="F967" i="8"/>
  <c r="G967" i="8"/>
  <c r="H967" i="8"/>
  <c r="I967" i="8"/>
  <c r="J967" i="8"/>
  <c r="K967" i="8"/>
  <c r="L967" i="8"/>
  <c r="M967" i="8"/>
  <c r="N967" i="8"/>
  <c r="O967" i="8"/>
  <c r="P967" i="8"/>
  <c r="E968" i="8"/>
  <c r="F968" i="8"/>
  <c r="G968" i="8"/>
  <c r="H968" i="8"/>
  <c r="I968" i="8"/>
  <c r="J968" i="8"/>
  <c r="K968" i="8"/>
  <c r="L968" i="8"/>
  <c r="M968" i="8"/>
  <c r="N968" i="8"/>
  <c r="O968" i="8"/>
  <c r="P968" i="8"/>
  <c r="E969" i="8"/>
  <c r="F969" i="8"/>
  <c r="G969" i="8"/>
  <c r="H969" i="8"/>
  <c r="I969" i="8"/>
  <c r="J969" i="8"/>
  <c r="K969" i="8"/>
  <c r="L969" i="8"/>
  <c r="M969" i="8"/>
  <c r="N969" i="8"/>
  <c r="O969" i="8"/>
  <c r="P969" i="8"/>
  <c r="E970" i="8"/>
  <c r="F970" i="8"/>
  <c r="G970" i="8"/>
  <c r="H970" i="8"/>
  <c r="I970" i="8"/>
  <c r="J970" i="8"/>
  <c r="K970" i="8"/>
  <c r="L970" i="8"/>
  <c r="M970" i="8"/>
  <c r="N970" i="8"/>
  <c r="O970" i="8"/>
  <c r="P970" i="8"/>
  <c r="E971" i="8"/>
  <c r="F971" i="8"/>
  <c r="G971" i="8"/>
  <c r="H971" i="8"/>
  <c r="I971" i="8"/>
  <c r="J971" i="8"/>
  <c r="K971" i="8"/>
  <c r="L971" i="8"/>
  <c r="M971" i="8"/>
  <c r="N971" i="8"/>
  <c r="O971" i="8"/>
  <c r="P971" i="8"/>
  <c r="E972" i="8"/>
  <c r="F972" i="8"/>
  <c r="G972" i="8"/>
  <c r="H972" i="8"/>
  <c r="I972" i="8"/>
  <c r="J972" i="8"/>
  <c r="K972" i="8"/>
  <c r="L972" i="8"/>
  <c r="M972" i="8"/>
  <c r="N972" i="8"/>
  <c r="O972" i="8"/>
  <c r="P972" i="8"/>
  <c r="E973" i="8"/>
  <c r="F973" i="8"/>
  <c r="G973" i="8"/>
  <c r="H973" i="8"/>
  <c r="I973" i="8"/>
  <c r="J973" i="8"/>
  <c r="K973" i="8"/>
  <c r="L973" i="8"/>
  <c r="M973" i="8"/>
  <c r="N973" i="8"/>
  <c r="O973" i="8"/>
  <c r="P973" i="8"/>
  <c r="E974" i="8"/>
  <c r="F974" i="8"/>
  <c r="G974" i="8"/>
  <c r="H974" i="8"/>
  <c r="I974" i="8"/>
  <c r="J974" i="8"/>
  <c r="K974" i="8"/>
  <c r="L974" i="8"/>
  <c r="M974" i="8"/>
  <c r="N974" i="8"/>
  <c r="O974" i="8"/>
  <c r="P974" i="8"/>
  <c r="E975" i="8"/>
  <c r="F975" i="8"/>
  <c r="G975" i="8"/>
  <c r="H975" i="8"/>
  <c r="I975" i="8"/>
  <c r="J975" i="8"/>
  <c r="K975" i="8"/>
  <c r="L975" i="8"/>
  <c r="M975" i="8"/>
  <c r="N975" i="8"/>
  <c r="O975" i="8"/>
  <c r="P975" i="8"/>
  <c r="E976" i="8"/>
  <c r="F976" i="8"/>
  <c r="G976" i="8"/>
  <c r="H976" i="8"/>
  <c r="I976" i="8"/>
  <c r="J976" i="8"/>
  <c r="K976" i="8"/>
  <c r="L976" i="8"/>
  <c r="M976" i="8"/>
  <c r="N976" i="8"/>
  <c r="O976" i="8"/>
  <c r="P976" i="8"/>
  <c r="E977" i="8"/>
  <c r="F977" i="8"/>
  <c r="G977" i="8"/>
  <c r="H977" i="8"/>
  <c r="I977" i="8"/>
  <c r="J977" i="8"/>
  <c r="K977" i="8"/>
  <c r="L977" i="8"/>
  <c r="M977" i="8"/>
  <c r="N977" i="8"/>
  <c r="O977" i="8"/>
  <c r="P977" i="8"/>
  <c r="E978" i="8"/>
  <c r="F978" i="8"/>
  <c r="G978" i="8"/>
  <c r="H978" i="8"/>
  <c r="I978" i="8"/>
  <c r="J978" i="8"/>
  <c r="K978" i="8"/>
  <c r="L978" i="8"/>
  <c r="M978" i="8"/>
  <c r="N978" i="8"/>
  <c r="O978" i="8"/>
  <c r="P978" i="8"/>
  <c r="E979" i="8"/>
  <c r="F979" i="8"/>
  <c r="G979" i="8"/>
  <c r="H979" i="8"/>
  <c r="I979" i="8"/>
  <c r="J979" i="8"/>
  <c r="K979" i="8"/>
  <c r="L979" i="8"/>
  <c r="M979" i="8"/>
  <c r="N979" i="8"/>
  <c r="O979" i="8"/>
  <c r="P979" i="8"/>
  <c r="E980" i="8"/>
  <c r="F980" i="8"/>
  <c r="G980" i="8"/>
  <c r="H980" i="8"/>
  <c r="I980" i="8"/>
  <c r="J980" i="8"/>
  <c r="K980" i="8"/>
  <c r="L980" i="8"/>
  <c r="M980" i="8"/>
  <c r="N980" i="8"/>
  <c r="O980" i="8"/>
  <c r="P980" i="8"/>
  <c r="E981" i="8"/>
  <c r="F981" i="8"/>
  <c r="G981" i="8"/>
  <c r="H981" i="8"/>
  <c r="I981" i="8"/>
  <c r="J981" i="8"/>
  <c r="K981" i="8"/>
  <c r="L981" i="8"/>
  <c r="M981" i="8"/>
  <c r="N981" i="8"/>
  <c r="O981" i="8"/>
  <c r="P981" i="8"/>
  <c r="E982" i="8"/>
  <c r="F982" i="8"/>
  <c r="G982" i="8"/>
  <c r="H982" i="8"/>
  <c r="I982" i="8"/>
  <c r="J982" i="8"/>
  <c r="K982" i="8"/>
  <c r="L982" i="8"/>
  <c r="M982" i="8"/>
  <c r="N982" i="8"/>
  <c r="O982" i="8"/>
  <c r="P982" i="8"/>
  <c r="E983" i="8"/>
  <c r="F983" i="8"/>
  <c r="G983" i="8"/>
  <c r="H983" i="8"/>
  <c r="I983" i="8"/>
  <c r="J983" i="8"/>
  <c r="K983" i="8"/>
  <c r="L983" i="8"/>
  <c r="M983" i="8"/>
  <c r="N983" i="8"/>
  <c r="O983" i="8"/>
  <c r="P983" i="8"/>
  <c r="E984" i="8"/>
  <c r="F984" i="8"/>
  <c r="G984" i="8"/>
  <c r="H984" i="8"/>
  <c r="I984" i="8"/>
  <c r="J984" i="8"/>
  <c r="K984" i="8"/>
  <c r="L984" i="8"/>
  <c r="M984" i="8"/>
  <c r="N984" i="8"/>
  <c r="O984" i="8"/>
  <c r="P984" i="8"/>
  <c r="E985" i="8"/>
  <c r="F985" i="8"/>
  <c r="G985" i="8"/>
  <c r="H985" i="8"/>
  <c r="I985" i="8"/>
  <c r="J985" i="8"/>
  <c r="K985" i="8"/>
  <c r="L985" i="8"/>
  <c r="M985" i="8"/>
  <c r="N985" i="8"/>
  <c r="O985" i="8"/>
  <c r="P985" i="8"/>
  <c r="E986" i="8"/>
  <c r="F986" i="8"/>
  <c r="G986" i="8"/>
  <c r="H986" i="8"/>
  <c r="I986" i="8"/>
  <c r="J986" i="8"/>
  <c r="K986" i="8"/>
  <c r="L986" i="8"/>
  <c r="M986" i="8"/>
  <c r="N986" i="8"/>
  <c r="O986" i="8"/>
  <c r="P986" i="8"/>
  <c r="E987" i="8"/>
  <c r="F987" i="8"/>
  <c r="G987" i="8"/>
  <c r="H987" i="8"/>
  <c r="I987" i="8"/>
  <c r="J987" i="8"/>
  <c r="K987" i="8"/>
  <c r="L987" i="8"/>
  <c r="M987" i="8"/>
  <c r="N987" i="8"/>
  <c r="O987" i="8"/>
  <c r="P987" i="8"/>
  <c r="E988" i="8"/>
  <c r="F988" i="8"/>
  <c r="G988" i="8"/>
  <c r="H988" i="8"/>
  <c r="I988" i="8"/>
  <c r="J988" i="8"/>
  <c r="K988" i="8"/>
  <c r="L988" i="8"/>
  <c r="M988" i="8"/>
  <c r="N988" i="8"/>
  <c r="O988" i="8"/>
  <c r="P988" i="8"/>
  <c r="E989" i="8"/>
  <c r="F989" i="8"/>
  <c r="G989" i="8"/>
  <c r="H989" i="8"/>
  <c r="I989" i="8"/>
  <c r="J989" i="8"/>
  <c r="K989" i="8"/>
  <c r="L989" i="8"/>
  <c r="M989" i="8"/>
  <c r="N989" i="8"/>
  <c r="O989" i="8"/>
  <c r="P989" i="8"/>
  <c r="E990" i="8"/>
  <c r="F990" i="8"/>
  <c r="G990" i="8"/>
  <c r="H990" i="8"/>
  <c r="I990" i="8"/>
  <c r="J990" i="8"/>
  <c r="K990" i="8"/>
  <c r="L990" i="8"/>
  <c r="M990" i="8"/>
  <c r="N990" i="8"/>
  <c r="O990" i="8"/>
  <c r="P990" i="8"/>
  <c r="E991" i="8"/>
  <c r="F991" i="8"/>
  <c r="G991" i="8"/>
  <c r="H991" i="8"/>
  <c r="I991" i="8"/>
  <c r="J991" i="8"/>
  <c r="K991" i="8"/>
  <c r="L991" i="8"/>
  <c r="M991" i="8"/>
  <c r="N991" i="8"/>
  <c r="O991" i="8"/>
  <c r="P991" i="8"/>
  <c r="E992" i="8"/>
  <c r="F992" i="8"/>
  <c r="G992" i="8"/>
  <c r="H992" i="8"/>
  <c r="I992" i="8"/>
  <c r="J992" i="8"/>
  <c r="K992" i="8"/>
  <c r="L992" i="8"/>
  <c r="M992" i="8"/>
  <c r="N992" i="8"/>
  <c r="O992" i="8"/>
  <c r="P992" i="8"/>
  <c r="E993" i="8"/>
  <c r="F993" i="8"/>
  <c r="G993" i="8"/>
  <c r="H993" i="8"/>
  <c r="I993" i="8"/>
  <c r="J993" i="8"/>
  <c r="K993" i="8"/>
  <c r="L993" i="8"/>
  <c r="M993" i="8"/>
  <c r="N993" i="8"/>
  <c r="O993" i="8"/>
  <c r="P993" i="8"/>
  <c r="E994" i="8"/>
  <c r="F994" i="8"/>
  <c r="G994" i="8"/>
  <c r="H994" i="8"/>
  <c r="I994" i="8"/>
  <c r="J994" i="8"/>
  <c r="K994" i="8"/>
  <c r="L994" i="8"/>
  <c r="M994" i="8"/>
  <c r="N994" i="8"/>
  <c r="O994" i="8"/>
  <c r="P994" i="8"/>
  <c r="E995" i="8"/>
  <c r="F995" i="8"/>
  <c r="G995" i="8"/>
  <c r="H995" i="8"/>
  <c r="I995" i="8"/>
  <c r="J995" i="8"/>
  <c r="K995" i="8"/>
  <c r="L995" i="8"/>
  <c r="M995" i="8"/>
  <c r="N995" i="8"/>
  <c r="O995" i="8"/>
  <c r="P995" i="8"/>
  <c r="E996" i="8"/>
  <c r="F996" i="8"/>
  <c r="G996" i="8"/>
  <c r="H996" i="8"/>
  <c r="I996" i="8"/>
  <c r="J996" i="8"/>
  <c r="K996" i="8"/>
  <c r="L996" i="8"/>
  <c r="M996" i="8"/>
  <c r="N996" i="8"/>
  <c r="O996" i="8"/>
  <c r="P996" i="8"/>
  <c r="E997" i="8"/>
  <c r="F997" i="8"/>
  <c r="G997" i="8"/>
  <c r="H997" i="8"/>
  <c r="I997" i="8"/>
  <c r="J997" i="8"/>
  <c r="K997" i="8"/>
  <c r="L997" i="8"/>
  <c r="M997" i="8"/>
  <c r="N997" i="8"/>
  <c r="O997" i="8"/>
  <c r="P997" i="8"/>
  <c r="E998" i="8"/>
  <c r="F998" i="8"/>
  <c r="G998" i="8"/>
  <c r="H998" i="8"/>
  <c r="I998" i="8"/>
  <c r="J998" i="8"/>
  <c r="K998" i="8"/>
  <c r="L998" i="8"/>
  <c r="M998" i="8"/>
  <c r="N998" i="8"/>
  <c r="O998" i="8"/>
  <c r="P998" i="8"/>
  <c r="E999" i="8"/>
  <c r="F999" i="8"/>
  <c r="G999" i="8"/>
  <c r="H999" i="8"/>
  <c r="I999" i="8"/>
  <c r="J999" i="8"/>
  <c r="K999" i="8"/>
  <c r="L999" i="8"/>
  <c r="M999" i="8"/>
  <c r="N999" i="8"/>
  <c r="O999" i="8"/>
  <c r="P999" i="8"/>
  <c r="E1000" i="8"/>
  <c r="F1000" i="8"/>
  <c r="G1000" i="8"/>
  <c r="H1000" i="8"/>
  <c r="I1000" i="8"/>
  <c r="J1000" i="8"/>
  <c r="K1000" i="8"/>
  <c r="L1000" i="8"/>
  <c r="M1000" i="8"/>
  <c r="N1000" i="8"/>
  <c r="O1000" i="8"/>
  <c r="P1000" i="8"/>
  <c r="E1001" i="8"/>
  <c r="F1001" i="8"/>
  <c r="G1001" i="8"/>
  <c r="H1001" i="8"/>
  <c r="I1001" i="8"/>
  <c r="J1001" i="8"/>
  <c r="K1001" i="8"/>
  <c r="L1001" i="8"/>
  <c r="M1001" i="8"/>
  <c r="N1001" i="8"/>
  <c r="O1001" i="8"/>
  <c r="P1001" i="8"/>
  <c r="E1002" i="8"/>
  <c r="F1002" i="8"/>
  <c r="G1002" i="8"/>
  <c r="H1002" i="8"/>
  <c r="I1002" i="8"/>
  <c r="J1002" i="8"/>
  <c r="K1002" i="8"/>
  <c r="L1002" i="8"/>
  <c r="M1002" i="8"/>
  <c r="N1002" i="8"/>
  <c r="O1002" i="8"/>
  <c r="P1002" i="8"/>
  <c r="E1003" i="8"/>
  <c r="F1003" i="8"/>
  <c r="G1003" i="8"/>
  <c r="H1003" i="8"/>
  <c r="I1003" i="8"/>
  <c r="J1003" i="8"/>
  <c r="K1003" i="8"/>
  <c r="L1003" i="8"/>
  <c r="M1003" i="8"/>
  <c r="N1003" i="8"/>
  <c r="O1003" i="8"/>
  <c r="P1003" i="8"/>
  <c r="E1004" i="8"/>
  <c r="F1004" i="8"/>
  <c r="G1004" i="8"/>
  <c r="H1004" i="8"/>
  <c r="I1004" i="8"/>
  <c r="J1004" i="8"/>
  <c r="K1004" i="8"/>
  <c r="L1004" i="8"/>
  <c r="M1004" i="8"/>
  <c r="N1004" i="8"/>
  <c r="O1004" i="8"/>
  <c r="P1004" i="8"/>
  <c r="E1005" i="8"/>
  <c r="F1005" i="8"/>
  <c r="G1005" i="8"/>
  <c r="H1005" i="8"/>
  <c r="I1005" i="8"/>
  <c r="J1005" i="8"/>
  <c r="K1005" i="8"/>
  <c r="L1005" i="8"/>
  <c r="M1005" i="8"/>
  <c r="N1005" i="8"/>
  <c r="O1005" i="8"/>
  <c r="P1005" i="8"/>
  <c r="E1006" i="8"/>
  <c r="F1006" i="8"/>
  <c r="G1006" i="8"/>
  <c r="H1006" i="8"/>
  <c r="I1006" i="8"/>
  <c r="J1006" i="8"/>
  <c r="K1006" i="8"/>
  <c r="L1006" i="8"/>
  <c r="M1006" i="8"/>
  <c r="N1006" i="8"/>
  <c r="O1006" i="8"/>
  <c r="P1006" i="8"/>
  <c r="E1007" i="8"/>
  <c r="F1007" i="8"/>
  <c r="G1007" i="8"/>
  <c r="H1007" i="8"/>
  <c r="I1007" i="8"/>
  <c r="J1007" i="8"/>
  <c r="K1007" i="8"/>
  <c r="L1007" i="8"/>
  <c r="M1007" i="8"/>
  <c r="N1007" i="8"/>
  <c r="O1007" i="8"/>
  <c r="P1007" i="8"/>
  <c r="E1008" i="8"/>
  <c r="F1008" i="8"/>
  <c r="G1008" i="8"/>
  <c r="H1008" i="8"/>
  <c r="I1008" i="8"/>
  <c r="J1008" i="8"/>
  <c r="K1008" i="8"/>
  <c r="L1008" i="8"/>
  <c r="M1008" i="8"/>
  <c r="N1008" i="8"/>
  <c r="O1008" i="8"/>
  <c r="P1008" i="8"/>
  <c r="E1009" i="8"/>
  <c r="F1009" i="8"/>
  <c r="G1009" i="8"/>
  <c r="H1009" i="8"/>
  <c r="I1009" i="8"/>
  <c r="J1009" i="8"/>
  <c r="K1009" i="8"/>
  <c r="L1009" i="8"/>
  <c r="M1009" i="8"/>
  <c r="N1009" i="8"/>
  <c r="O1009" i="8"/>
  <c r="P1009" i="8"/>
  <c r="E1010" i="8"/>
  <c r="F1010" i="8"/>
  <c r="G1010" i="8"/>
  <c r="H1010" i="8"/>
  <c r="I1010" i="8"/>
  <c r="J1010" i="8"/>
  <c r="K1010" i="8"/>
  <c r="L1010" i="8"/>
  <c r="M1010" i="8"/>
  <c r="N1010" i="8"/>
  <c r="O1010" i="8"/>
  <c r="P1010" i="8"/>
  <c r="E1011" i="8"/>
  <c r="F1011" i="8"/>
  <c r="G1011" i="8"/>
  <c r="H1011" i="8"/>
  <c r="I1011" i="8"/>
  <c r="J1011" i="8"/>
  <c r="K1011" i="8"/>
  <c r="L1011" i="8"/>
  <c r="M1011" i="8"/>
  <c r="N1011" i="8"/>
  <c r="O1011" i="8"/>
  <c r="P1011" i="8"/>
  <c r="E1012" i="8"/>
  <c r="F1012" i="8"/>
  <c r="G1012" i="8"/>
  <c r="H1012" i="8"/>
  <c r="I1012" i="8"/>
  <c r="J1012" i="8"/>
  <c r="K1012" i="8"/>
  <c r="L1012" i="8"/>
  <c r="M1012" i="8"/>
  <c r="N1012" i="8"/>
  <c r="O1012" i="8"/>
  <c r="P1012" i="8"/>
  <c r="E1013" i="8"/>
  <c r="F1013" i="8"/>
  <c r="G1013" i="8"/>
  <c r="H1013" i="8"/>
  <c r="I1013" i="8"/>
  <c r="J1013" i="8"/>
  <c r="K1013" i="8"/>
  <c r="L1013" i="8"/>
  <c r="M1013" i="8"/>
  <c r="N1013" i="8"/>
  <c r="O1013" i="8"/>
  <c r="P1013" i="8"/>
  <c r="E1014" i="8"/>
  <c r="F1014" i="8"/>
  <c r="G1014" i="8"/>
  <c r="H1014" i="8"/>
  <c r="I1014" i="8"/>
  <c r="J1014" i="8"/>
  <c r="K1014" i="8"/>
  <c r="L1014" i="8"/>
  <c r="M1014" i="8"/>
  <c r="N1014" i="8"/>
  <c r="O1014" i="8"/>
  <c r="P1014" i="8"/>
  <c r="E1015" i="8"/>
  <c r="F1015" i="8"/>
  <c r="G1015" i="8"/>
  <c r="H1015" i="8"/>
  <c r="I1015" i="8"/>
  <c r="J1015" i="8"/>
  <c r="K1015" i="8"/>
  <c r="L1015" i="8"/>
  <c r="M1015" i="8"/>
  <c r="N1015" i="8"/>
  <c r="O1015" i="8"/>
  <c r="P1015" i="8"/>
  <c r="E1016" i="8"/>
  <c r="F1016" i="8"/>
  <c r="G1016" i="8"/>
  <c r="H1016" i="8"/>
  <c r="I1016" i="8"/>
  <c r="J1016" i="8"/>
  <c r="K1016" i="8"/>
  <c r="L1016" i="8"/>
  <c r="M1016" i="8"/>
  <c r="N1016" i="8"/>
  <c r="O1016" i="8"/>
  <c r="P1016" i="8"/>
  <c r="E1017" i="8"/>
  <c r="F1017" i="8"/>
  <c r="G1017" i="8"/>
  <c r="H1017" i="8"/>
  <c r="I1017" i="8"/>
  <c r="J1017" i="8"/>
  <c r="K1017" i="8"/>
  <c r="L1017" i="8"/>
  <c r="M1017" i="8"/>
  <c r="N1017" i="8"/>
  <c r="O1017" i="8"/>
  <c r="P1017" i="8"/>
  <c r="E1018" i="8"/>
  <c r="F1018" i="8"/>
  <c r="G1018" i="8"/>
  <c r="H1018" i="8"/>
  <c r="I1018" i="8"/>
  <c r="J1018" i="8"/>
  <c r="K1018" i="8"/>
  <c r="L1018" i="8"/>
  <c r="M1018" i="8"/>
  <c r="N1018" i="8"/>
  <c r="O1018" i="8"/>
  <c r="P1018" i="8"/>
  <c r="E1019" i="8"/>
  <c r="F1019" i="8"/>
  <c r="G1019" i="8"/>
  <c r="H1019" i="8"/>
  <c r="I1019" i="8"/>
  <c r="J1019" i="8"/>
  <c r="K1019" i="8"/>
  <c r="L1019" i="8"/>
  <c r="M1019" i="8"/>
  <c r="N1019" i="8"/>
  <c r="O1019" i="8"/>
  <c r="P1019" i="8"/>
  <c r="E1020" i="8"/>
  <c r="F1020" i="8"/>
  <c r="G1020" i="8"/>
  <c r="H1020" i="8"/>
  <c r="I1020" i="8"/>
  <c r="J1020" i="8"/>
  <c r="K1020" i="8"/>
  <c r="L1020" i="8"/>
  <c r="M1020" i="8"/>
  <c r="N1020" i="8"/>
  <c r="O1020" i="8"/>
  <c r="P1020" i="8"/>
  <c r="E1021" i="8"/>
  <c r="F1021" i="8"/>
  <c r="G1021" i="8"/>
  <c r="H1021" i="8"/>
  <c r="I1021" i="8"/>
  <c r="J1021" i="8"/>
  <c r="K1021" i="8"/>
  <c r="L1021" i="8"/>
  <c r="M1021" i="8"/>
  <c r="N1021" i="8"/>
  <c r="O1021" i="8"/>
  <c r="P1021" i="8"/>
  <c r="E1022" i="8"/>
  <c r="F1022" i="8"/>
  <c r="G1022" i="8"/>
  <c r="H1022" i="8"/>
  <c r="I1022" i="8"/>
  <c r="J1022" i="8"/>
  <c r="K1022" i="8"/>
  <c r="L1022" i="8"/>
  <c r="M1022" i="8"/>
  <c r="N1022" i="8"/>
  <c r="O1022" i="8"/>
  <c r="P1022" i="8"/>
  <c r="E1023" i="8"/>
  <c r="F1023" i="8"/>
  <c r="G1023" i="8"/>
  <c r="H1023" i="8"/>
  <c r="I1023" i="8"/>
  <c r="J1023" i="8"/>
  <c r="K1023" i="8"/>
  <c r="L1023" i="8"/>
  <c r="M1023" i="8"/>
  <c r="N1023" i="8"/>
  <c r="O1023" i="8"/>
  <c r="P1023" i="8"/>
  <c r="E1024" i="8"/>
  <c r="F1024" i="8"/>
  <c r="G1024" i="8"/>
  <c r="H1024" i="8"/>
  <c r="I1024" i="8"/>
  <c r="J1024" i="8"/>
  <c r="K1024" i="8"/>
  <c r="L1024" i="8"/>
  <c r="M1024" i="8"/>
  <c r="N1024" i="8"/>
  <c r="O1024" i="8"/>
  <c r="P1024" i="8"/>
  <c r="E1025" i="8"/>
  <c r="F1025" i="8"/>
  <c r="G1025" i="8"/>
  <c r="H1025" i="8"/>
  <c r="I1025" i="8"/>
  <c r="J1025" i="8"/>
  <c r="K1025" i="8"/>
  <c r="L1025" i="8"/>
  <c r="M1025" i="8"/>
  <c r="N1025" i="8"/>
  <c r="O1025" i="8"/>
  <c r="P1025" i="8"/>
  <c r="E1026" i="8"/>
  <c r="F1026" i="8"/>
  <c r="G1026" i="8"/>
  <c r="H1026" i="8"/>
  <c r="I1026" i="8"/>
  <c r="J1026" i="8"/>
  <c r="K1026" i="8"/>
  <c r="L1026" i="8"/>
  <c r="M1026" i="8"/>
  <c r="N1026" i="8"/>
  <c r="O1026" i="8"/>
  <c r="P1026" i="8"/>
  <c r="E1027" i="8"/>
  <c r="F1027" i="8"/>
  <c r="G1027" i="8"/>
  <c r="H1027" i="8"/>
  <c r="I1027" i="8"/>
  <c r="J1027" i="8"/>
  <c r="K1027" i="8"/>
  <c r="L1027" i="8"/>
  <c r="M1027" i="8"/>
  <c r="N1027" i="8"/>
  <c r="O1027" i="8"/>
  <c r="P1027" i="8"/>
  <c r="E1028" i="8"/>
  <c r="F1028" i="8"/>
  <c r="G1028" i="8"/>
  <c r="H1028" i="8"/>
  <c r="I1028" i="8"/>
  <c r="J1028" i="8"/>
  <c r="K1028" i="8"/>
  <c r="L1028" i="8"/>
  <c r="M1028" i="8"/>
  <c r="N1028" i="8"/>
  <c r="O1028" i="8"/>
  <c r="P1028" i="8"/>
  <c r="E1029" i="8"/>
  <c r="F1029" i="8"/>
  <c r="G1029" i="8"/>
  <c r="H1029" i="8"/>
  <c r="I1029" i="8"/>
  <c r="J1029" i="8"/>
  <c r="K1029" i="8"/>
  <c r="L1029" i="8"/>
  <c r="M1029" i="8"/>
  <c r="N1029" i="8"/>
  <c r="O1029" i="8"/>
  <c r="P1029" i="8"/>
  <c r="E1030" i="8"/>
  <c r="F1030" i="8"/>
  <c r="G1030" i="8"/>
  <c r="H1030" i="8"/>
  <c r="I1030" i="8"/>
  <c r="J1030" i="8"/>
  <c r="K1030" i="8"/>
  <c r="L1030" i="8"/>
  <c r="M1030" i="8"/>
  <c r="N1030" i="8"/>
  <c r="O1030" i="8"/>
  <c r="P1030" i="8"/>
  <c r="E1031" i="8"/>
  <c r="F1031" i="8"/>
  <c r="G1031" i="8"/>
  <c r="H1031" i="8"/>
  <c r="I1031" i="8"/>
  <c r="J1031" i="8"/>
  <c r="K1031" i="8"/>
  <c r="L1031" i="8"/>
  <c r="M1031" i="8"/>
  <c r="N1031" i="8"/>
  <c r="O1031" i="8"/>
  <c r="P1031" i="8"/>
  <c r="E1032" i="8"/>
  <c r="F1032" i="8"/>
  <c r="G1032" i="8"/>
  <c r="H1032" i="8"/>
  <c r="I1032" i="8"/>
  <c r="J1032" i="8"/>
  <c r="K1032" i="8"/>
  <c r="L1032" i="8"/>
  <c r="M1032" i="8"/>
  <c r="N1032" i="8"/>
  <c r="O1032" i="8"/>
  <c r="P1032" i="8"/>
  <c r="E1033" i="8"/>
  <c r="F1033" i="8"/>
  <c r="G1033" i="8"/>
  <c r="H1033" i="8"/>
  <c r="I1033" i="8"/>
  <c r="J1033" i="8"/>
  <c r="K1033" i="8"/>
  <c r="L1033" i="8"/>
  <c r="M1033" i="8"/>
  <c r="N1033" i="8"/>
  <c r="O1033" i="8"/>
  <c r="P1033" i="8"/>
  <c r="E1034" i="8"/>
  <c r="F1034" i="8"/>
  <c r="G1034" i="8"/>
  <c r="H1034" i="8"/>
  <c r="I1034" i="8"/>
  <c r="J1034" i="8"/>
  <c r="K1034" i="8"/>
  <c r="L1034" i="8"/>
  <c r="M1034" i="8"/>
  <c r="N1034" i="8"/>
  <c r="O1034" i="8"/>
  <c r="P1034" i="8"/>
  <c r="E1035" i="8"/>
  <c r="F1035" i="8"/>
  <c r="G1035" i="8"/>
  <c r="H1035" i="8"/>
  <c r="I1035" i="8"/>
  <c r="J1035" i="8"/>
  <c r="K1035" i="8"/>
  <c r="L1035" i="8"/>
  <c r="M1035" i="8"/>
  <c r="N1035" i="8"/>
  <c r="O1035" i="8"/>
  <c r="P1035" i="8"/>
  <c r="E1036" i="8"/>
  <c r="F1036" i="8"/>
  <c r="G1036" i="8"/>
  <c r="H1036" i="8"/>
  <c r="I1036" i="8"/>
  <c r="J1036" i="8"/>
  <c r="K1036" i="8"/>
  <c r="L1036" i="8"/>
  <c r="M1036" i="8"/>
  <c r="N1036" i="8"/>
  <c r="O1036" i="8"/>
  <c r="P1036" i="8"/>
  <c r="E1037" i="8"/>
  <c r="F1037" i="8"/>
  <c r="G1037" i="8"/>
  <c r="H1037" i="8"/>
  <c r="I1037" i="8"/>
  <c r="J1037" i="8"/>
  <c r="K1037" i="8"/>
  <c r="L1037" i="8"/>
  <c r="M1037" i="8"/>
  <c r="N1037" i="8"/>
  <c r="O1037" i="8"/>
  <c r="P1037" i="8"/>
  <c r="E1038" i="8"/>
  <c r="F1038" i="8"/>
  <c r="G1038" i="8"/>
  <c r="H1038" i="8"/>
  <c r="I1038" i="8"/>
  <c r="J1038" i="8"/>
  <c r="K1038" i="8"/>
  <c r="L1038" i="8"/>
  <c r="M1038" i="8"/>
  <c r="N1038" i="8"/>
  <c r="O1038" i="8"/>
  <c r="P1038" i="8"/>
  <c r="E1039" i="8"/>
  <c r="F1039" i="8"/>
  <c r="G1039" i="8"/>
  <c r="H1039" i="8"/>
  <c r="I1039" i="8"/>
  <c r="J1039" i="8"/>
  <c r="K1039" i="8"/>
  <c r="L1039" i="8"/>
  <c r="M1039" i="8"/>
  <c r="N1039" i="8"/>
  <c r="O1039" i="8"/>
  <c r="P1039" i="8"/>
  <c r="E1040" i="8"/>
  <c r="F1040" i="8"/>
  <c r="G1040" i="8"/>
  <c r="H1040" i="8"/>
  <c r="I1040" i="8"/>
  <c r="J1040" i="8"/>
  <c r="K1040" i="8"/>
  <c r="L1040" i="8"/>
  <c r="M1040" i="8"/>
  <c r="N1040" i="8"/>
  <c r="O1040" i="8"/>
  <c r="P1040" i="8"/>
  <c r="E1041" i="8"/>
  <c r="F1041" i="8"/>
  <c r="G1041" i="8"/>
  <c r="H1041" i="8"/>
  <c r="I1041" i="8"/>
  <c r="J1041" i="8"/>
  <c r="K1041" i="8"/>
  <c r="L1041" i="8"/>
  <c r="M1041" i="8"/>
  <c r="N1041" i="8"/>
  <c r="O1041" i="8"/>
  <c r="P1041" i="8"/>
  <c r="E1042" i="8"/>
  <c r="F1042" i="8"/>
  <c r="G1042" i="8"/>
  <c r="H1042" i="8"/>
  <c r="I1042" i="8"/>
  <c r="J1042" i="8"/>
  <c r="K1042" i="8"/>
  <c r="L1042" i="8"/>
  <c r="M1042" i="8"/>
  <c r="N1042" i="8"/>
  <c r="O1042" i="8"/>
  <c r="P1042" i="8"/>
  <c r="E1043" i="8"/>
  <c r="F1043" i="8"/>
  <c r="G1043" i="8"/>
  <c r="H1043" i="8"/>
  <c r="I1043" i="8"/>
  <c r="J1043" i="8"/>
  <c r="K1043" i="8"/>
  <c r="L1043" i="8"/>
  <c r="M1043" i="8"/>
  <c r="N1043" i="8"/>
  <c r="O1043" i="8"/>
  <c r="P1043" i="8"/>
  <c r="E1044" i="8"/>
  <c r="F1044" i="8"/>
  <c r="G1044" i="8"/>
  <c r="H1044" i="8"/>
  <c r="I1044" i="8"/>
  <c r="J1044" i="8"/>
  <c r="K1044" i="8"/>
  <c r="L1044" i="8"/>
  <c r="M1044" i="8"/>
  <c r="N1044" i="8"/>
  <c r="O1044" i="8"/>
  <c r="P1044" i="8"/>
  <c r="E1045" i="8"/>
  <c r="F1045" i="8"/>
  <c r="G1045" i="8"/>
  <c r="H1045" i="8"/>
  <c r="I1045" i="8"/>
  <c r="J1045" i="8"/>
  <c r="K1045" i="8"/>
  <c r="L1045" i="8"/>
  <c r="M1045" i="8"/>
  <c r="N1045" i="8"/>
  <c r="O1045" i="8"/>
  <c r="P1045" i="8"/>
  <c r="E1046" i="8"/>
  <c r="F1046" i="8"/>
  <c r="G1046" i="8"/>
  <c r="H1046" i="8"/>
  <c r="I1046" i="8"/>
  <c r="J1046" i="8"/>
  <c r="K1046" i="8"/>
  <c r="L1046" i="8"/>
  <c r="M1046" i="8"/>
  <c r="N1046" i="8"/>
  <c r="O1046" i="8"/>
  <c r="P1046" i="8"/>
  <c r="E1047" i="8"/>
  <c r="F1047" i="8"/>
  <c r="G1047" i="8"/>
  <c r="H1047" i="8"/>
  <c r="I1047" i="8"/>
  <c r="J1047" i="8"/>
  <c r="K1047" i="8"/>
  <c r="L1047" i="8"/>
  <c r="M1047" i="8"/>
  <c r="N1047" i="8"/>
  <c r="O1047" i="8"/>
  <c r="P1047" i="8"/>
  <c r="E1048" i="8"/>
  <c r="F1048" i="8"/>
  <c r="G1048" i="8"/>
  <c r="H1048" i="8"/>
  <c r="I1048" i="8"/>
  <c r="J1048" i="8"/>
  <c r="K1048" i="8"/>
  <c r="L1048" i="8"/>
  <c r="M1048" i="8"/>
  <c r="N1048" i="8"/>
  <c r="O1048" i="8"/>
  <c r="P1048" i="8"/>
  <c r="E1049" i="8"/>
  <c r="F1049" i="8"/>
  <c r="G1049" i="8"/>
  <c r="H1049" i="8"/>
  <c r="I1049" i="8"/>
  <c r="J1049" i="8"/>
  <c r="K1049" i="8"/>
  <c r="L1049" i="8"/>
  <c r="M1049" i="8"/>
  <c r="N1049" i="8"/>
  <c r="O1049" i="8"/>
  <c r="P1049" i="8"/>
  <c r="E1050" i="8"/>
  <c r="F1050" i="8"/>
  <c r="G1050" i="8"/>
  <c r="H1050" i="8"/>
  <c r="I1050" i="8"/>
  <c r="J1050" i="8"/>
  <c r="K1050" i="8"/>
  <c r="L1050" i="8"/>
  <c r="M1050" i="8"/>
  <c r="N1050" i="8"/>
  <c r="O1050" i="8"/>
  <c r="P1050" i="8"/>
  <c r="E1051" i="8"/>
  <c r="F1051" i="8"/>
  <c r="G1051" i="8"/>
  <c r="H1051" i="8"/>
  <c r="I1051" i="8"/>
  <c r="J1051" i="8"/>
  <c r="K1051" i="8"/>
  <c r="L1051" i="8"/>
  <c r="M1051" i="8"/>
  <c r="N1051" i="8"/>
  <c r="O1051" i="8"/>
  <c r="P1051" i="8"/>
  <c r="E1052" i="8"/>
  <c r="F1052" i="8"/>
  <c r="G1052" i="8"/>
  <c r="H1052" i="8"/>
  <c r="I1052" i="8"/>
  <c r="J1052" i="8"/>
  <c r="K1052" i="8"/>
  <c r="L1052" i="8"/>
  <c r="M1052" i="8"/>
  <c r="N1052" i="8"/>
  <c r="O1052" i="8"/>
  <c r="P1052" i="8"/>
  <c r="E1053" i="8"/>
  <c r="F1053" i="8"/>
  <c r="G1053" i="8"/>
  <c r="H1053" i="8"/>
  <c r="I1053" i="8"/>
  <c r="J1053" i="8"/>
  <c r="K1053" i="8"/>
  <c r="L1053" i="8"/>
  <c r="M1053" i="8"/>
  <c r="N1053" i="8"/>
  <c r="O1053" i="8"/>
  <c r="P1053" i="8"/>
  <c r="E1054" i="8"/>
  <c r="F1054" i="8"/>
  <c r="G1054" i="8"/>
  <c r="H1054" i="8"/>
  <c r="I1054" i="8"/>
  <c r="J1054" i="8"/>
  <c r="L1054" i="8"/>
  <c r="M1054" i="8"/>
  <c r="N1054" i="8"/>
  <c r="O1054" i="8"/>
  <c r="P1054" i="8"/>
  <c r="E1055" i="8"/>
  <c r="F1055" i="8"/>
  <c r="G1055" i="8"/>
  <c r="H1055" i="8"/>
  <c r="I1055" i="8"/>
  <c r="J1055" i="8"/>
  <c r="K1055" i="8"/>
  <c r="L1055" i="8"/>
  <c r="M1055" i="8"/>
  <c r="N1055" i="8"/>
  <c r="O1055" i="8"/>
  <c r="P1055" i="8"/>
  <c r="E1056" i="8"/>
  <c r="F1056" i="8"/>
  <c r="G1056" i="8"/>
  <c r="H1056" i="8"/>
  <c r="I1056" i="8"/>
  <c r="J1056" i="8"/>
  <c r="K1056" i="8"/>
  <c r="L1056" i="8"/>
  <c r="M1056" i="8"/>
  <c r="N1056" i="8"/>
  <c r="O1056" i="8"/>
  <c r="P1056" i="8"/>
  <c r="E1057" i="8"/>
  <c r="F1057" i="8"/>
  <c r="G1057" i="8"/>
  <c r="H1057" i="8"/>
  <c r="I1057" i="8"/>
  <c r="J1057" i="8"/>
  <c r="K1057" i="8"/>
  <c r="L1057" i="8"/>
  <c r="M1057" i="8"/>
  <c r="N1057" i="8"/>
  <c r="O1057" i="8"/>
  <c r="P1057" i="8"/>
  <c r="E1058" i="8"/>
  <c r="F1058" i="8"/>
  <c r="G1058" i="8"/>
  <c r="H1058" i="8"/>
  <c r="I1058" i="8"/>
  <c r="J1058" i="8"/>
  <c r="K1058" i="8"/>
  <c r="L1058" i="8"/>
  <c r="M1058" i="8"/>
  <c r="N1058" i="8"/>
  <c r="O1058" i="8"/>
  <c r="P1058" i="8"/>
  <c r="E1059" i="8"/>
  <c r="F1059" i="8"/>
  <c r="G1059" i="8"/>
  <c r="H1059" i="8"/>
  <c r="I1059" i="8"/>
  <c r="J1059" i="8"/>
  <c r="K1059" i="8"/>
  <c r="L1059" i="8"/>
  <c r="M1059" i="8"/>
  <c r="N1059" i="8"/>
  <c r="O1059" i="8"/>
  <c r="P1059" i="8"/>
  <c r="E1060" i="8"/>
  <c r="F1060" i="8"/>
  <c r="G1060" i="8"/>
  <c r="H1060" i="8"/>
  <c r="I1060" i="8"/>
  <c r="J1060" i="8"/>
  <c r="K1060" i="8"/>
  <c r="L1060" i="8"/>
  <c r="M1060" i="8"/>
  <c r="N1060" i="8"/>
  <c r="O1060" i="8"/>
  <c r="P1060" i="8"/>
  <c r="E1061" i="8"/>
  <c r="F1061" i="8"/>
  <c r="G1061" i="8"/>
  <c r="H1061" i="8"/>
  <c r="I1061" i="8"/>
  <c r="J1061" i="8"/>
  <c r="K1061" i="8"/>
  <c r="L1061" i="8"/>
  <c r="M1061" i="8"/>
  <c r="N1061" i="8"/>
  <c r="O1061" i="8"/>
  <c r="P1061" i="8"/>
  <c r="E1062" i="8"/>
  <c r="F1062" i="8"/>
  <c r="G1062" i="8"/>
  <c r="H1062" i="8"/>
  <c r="I1062" i="8"/>
  <c r="J1062" i="8"/>
  <c r="K1062" i="8"/>
  <c r="L1062" i="8"/>
  <c r="M1062" i="8"/>
  <c r="N1062" i="8"/>
  <c r="O1062" i="8"/>
  <c r="P1062" i="8"/>
  <c r="E1063" i="8"/>
  <c r="F1063" i="8"/>
  <c r="G1063" i="8"/>
  <c r="H1063" i="8"/>
  <c r="I1063" i="8"/>
  <c r="J1063" i="8"/>
  <c r="K1063" i="8"/>
  <c r="L1063" i="8"/>
  <c r="M1063" i="8"/>
  <c r="N1063" i="8"/>
  <c r="O1063" i="8"/>
  <c r="P1063" i="8"/>
  <c r="E1064" i="8"/>
  <c r="F1064" i="8"/>
  <c r="G1064" i="8"/>
  <c r="H1064" i="8"/>
  <c r="I1064" i="8"/>
  <c r="J1064" i="8"/>
  <c r="K1064" i="8"/>
  <c r="L1064" i="8"/>
  <c r="M1064" i="8"/>
  <c r="N1064" i="8"/>
  <c r="O1064" i="8"/>
  <c r="P1064" i="8"/>
  <c r="E1065" i="8"/>
  <c r="F1065" i="8"/>
  <c r="G1065" i="8"/>
  <c r="H1065" i="8"/>
  <c r="I1065" i="8"/>
  <c r="J1065" i="8"/>
  <c r="K1065" i="8"/>
  <c r="L1065" i="8"/>
  <c r="M1065" i="8"/>
  <c r="N1065" i="8"/>
  <c r="O1065" i="8"/>
  <c r="P1065" i="8"/>
  <c r="E1066" i="8"/>
  <c r="F1066" i="8"/>
  <c r="G1066" i="8"/>
  <c r="H1066" i="8"/>
  <c r="I1066" i="8"/>
  <c r="J1066" i="8"/>
  <c r="K1066" i="8"/>
  <c r="L1066" i="8"/>
  <c r="M1066" i="8"/>
  <c r="N1066" i="8"/>
  <c r="O1066" i="8"/>
  <c r="P1066" i="8"/>
  <c r="E1067" i="8"/>
  <c r="F1067" i="8"/>
  <c r="G1067" i="8"/>
  <c r="H1067" i="8"/>
  <c r="I1067" i="8"/>
  <c r="J1067" i="8"/>
  <c r="K1067" i="8"/>
  <c r="L1067" i="8"/>
  <c r="M1067" i="8"/>
  <c r="N1067" i="8"/>
  <c r="O1067" i="8"/>
  <c r="P1067" i="8"/>
  <c r="E1068" i="8"/>
  <c r="F1068" i="8"/>
  <c r="G1068" i="8"/>
  <c r="H1068" i="8"/>
  <c r="I1068" i="8"/>
  <c r="J1068" i="8"/>
  <c r="K1068" i="8"/>
  <c r="L1068" i="8"/>
  <c r="M1068" i="8"/>
  <c r="N1068" i="8"/>
  <c r="O1068" i="8"/>
  <c r="P1068" i="8"/>
  <c r="E1069" i="8"/>
  <c r="F1069" i="8"/>
  <c r="G1069" i="8"/>
  <c r="H1069" i="8"/>
  <c r="I1069" i="8"/>
  <c r="J1069" i="8"/>
  <c r="K1069" i="8"/>
  <c r="L1069" i="8"/>
  <c r="M1069" i="8"/>
  <c r="N1069" i="8"/>
  <c r="O1069" i="8"/>
  <c r="P1069" i="8"/>
  <c r="E1070" i="8"/>
  <c r="F1070" i="8"/>
  <c r="G1070" i="8"/>
  <c r="H1070" i="8"/>
  <c r="I1070" i="8"/>
  <c r="J1070" i="8"/>
  <c r="K1070" i="8"/>
  <c r="L1070" i="8"/>
  <c r="M1070" i="8"/>
  <c r="N1070" i="8"/>
  <c r="O1070" i="8"/>
  <c r="P1070" i="8"/>
  <c r="E1071" i="8"/>
  <c r="F1071" i="8"/>
  <c r="G1071" i="8"/>
  <c r="H1071" i="8"/>
  <c r="I1071" i="8"/>
  <c r="J1071" i="8"/>
  <c r="K1071" i="8"/>
  <c r="L1071" i="8"/>
  <c r="M1071" i="8"/>
  <c r="N1071" i="8"/>
  <c r="O1071" i="8"/>
  <c r="P1071" i="8"/>
  <c r="E1072" i="8"/>
  <c r="F1072" i="8"/>
  <c r="G1072" i="8"/>
  <c r="H1072" i="8"/>
  <c r="I1072" i="8"/>
  <c r="J1072" i="8"/>
  <c r="K1072" i="8"/>
  <c r="L1072" i="8"/>
  <c r="M1072" i="8"/>
  <c r="N1072" i="8"/>
  <c r="O1072" i="8"/>
  <c r="P1072" i="8"/>
  <c r="E1073" i="8"/>
  <c r="F1073" i="8"/>
  <c r="G1073" i="8"/>
  <c r="H1073" i="8"/>
  <c r="I1073" i="8"/>
  <c r="J1073" i="8"/>
  <c r="K1073" i="8"/>
  <c r="L1073" i="8"/>
  <c r="M1073" i="8"/>
  <c r="N1073" i="8"/>
  <c r="O1073" i="8"/>
  <c r="P1073" i="8"/>
  <c r="E1074" i="8"/>
  <c r="F1074" i="8"/>
  <c r="G1074" i="8"/>
  <c r="H1074" i="8"/>
  <c r="I1074" i="8"/>
  <c r="J1074" i="8"/>
  <c r="K1074" i="8"/>
  <c r="L1074" i="8"/>
  <c r="M1074" i="8"/>
  <c r="N1074" i="8"/>
  <c r="O1074" i="8"/>
  <c r="P1074" i="8"/>
  <c r="E1075" i="8"/>
  <c r="F1075" i="8"/>
  <c r="G1075" i="8"/>
  <c r="H1075" i="8"/>
  <c r="I1075" i="8"/>
  <c r="J1075" i="8"/>
  <c r="K1075" i="8"/>
  <c r="L1075" i="8"/>
  <c r="M1075" i="8"/>
  <c r="N1075" i="8"/>
  <c r="O1075" i="8"/>
  <c r="P1075" i="8"/>
  <c r="E1076" i="8"/>
  <c r="F1076" i="8"/>
  <c r="G1076" i="8"/>
  <c r="H1076" i="8"/>
  <c r="I1076" i="8"/>
  <c r="J1076" i="8"/>
  <c r="K1076" i="8"/>
  <c r="L1076" i="8"/>
  <c r="M1076" i="8"/>
  <c r="N1076" i="8"/>
  <c r="O1076" i="8"/>
  <c r="P1076" i="8"/>
  <c r="E1077" i="8"/>
  <c r="F1077" i="8"/>
  <c r="G1077" i="8"/>
  <c r="H1077" i="8"/>
  <c r="I1077" i="8"/>
  <c r="J1077" i="8"/>
  <c r="K1077" i="8"/>
  <c r="L1077" i="8"/>
  <c r="M1077" i="8"/>
  <c r="N1077" i="8"/>
  <c r="O1077" i="8"/>
  <c r="P1077" i="8"/>
  <c r="E1078" i="8"/>
  <c r="F1078" i="8"/>
  <c r="G1078" i="8"/>
  <c r="H1078" i="8"/>
  <c r="I1078" i="8"/>
  <c r="J1078" i="8"/>
  <c r="K1078" i="8"/>
  <c r="L1078" i="8"/>
  <c r="M1078" i="8"/>
  <c r="N1078" i="8"/>
  <c r="O1078" i="8"/>
  <c r="P1078" i="8"/>
  <c r="E1079" i="8"/>
  <c r="F1079" i="8"/>
  <c r="G1079" i="8"/>
  <c r="H1079" i="8"/>
  <c r="I1079" i="8"/>
  <c r="J1079" i="8"/>
  <c r="K1079" i="8"/>
  <c r="L1079" i="8"/>
  <c r="M1079" i="8"/>
  <c r="N1079" i="8"/>
  <c r="O1079" i="8"/>
  <c r="P1079" i="8"/>
  <c r="E1080" i="8"/>
  <c r="F1080" i="8"/>
  <c r="G1080" i="8"/>
  <c r="H1080" i="8"/>
  <c r="I1080" i="8"/>
  <c r="J1080" i="8"/>
  <c r="K1080" i="8"/>
  <c r="L1080" i="8"/>
  <c r="M1080" i="8"/>
  <c r="N1080" i="8"/>
  <c r="O1080" i="8"/>
  <c r="P1080" i="8"/>
  <c r="G3" i="8"/>
  <c r="H3" i="8"/>
  <c r="I3" i="8"/>
  <c r="J3" i="8"/>
  <c r="K3" i="8"/>
  <c r="L3" i="8"/>
  <c r="M3" i="8"/>
  <c r="N3" i="8"/>
  <c r="O3" i="8"/>
  <c r="P3" i="8"/>
  <c r="F3" i="8"/>
  <c r="Q10" i="8" l="1"/>
  <c r="Q18" i="8"/>
  <c r="Q26" i="8"/>
  <c r="Q34" i="8"/>
  <c r="Q42" i="8"/>
  <c r="Q50" i="8"/>
  <c r="Q58" i="8"/>
  <c r="Q66" i="8"/>
  <c r="Q74" i="8"/>
  <c r="Q82" i="8"/>
  <c r="Q90" i="8"/>
  <c r="Q98" i="8"/>
  <c r="Q106" i="8"/>
  <c r="Q114" i="8"/>
  <c r="Q122" i="8"/>
  <c r="Q130" i="8"/>
  <c r="Q138" i="8"/>
  <c r="Q146" i="8"/>
  <c r="Q154" i="8"/>
  <c r="Q162" i="8"/>
  <c r="Q170" i="8"/>
  <c r="Q178" i="8"/>
  <c r="Q186" i="8"/>
  <c r="Q194" i="8"/>
  <c r="Q202" i="8"/>
  <c r="Q210" i="8"/>
  <c r="Q218" i="8"/>
  <c r="Q226" i="8"/>
  <c r="Q234" i="8"/>
  <c r="Q242" i="8"/>
  <c r="Q250" i="8"/>
  <c r="Q258" i="8"/>
  <c r="Q266" i="8"/>
  <c r="Q274" i="8"/>
  <c r="Q282" i="8"/>
  <c r="Q290" i="8"/>
  <c r="Q298" i="8"/>
  <c r="Q306" i="8"/>
  <c r="Q314" i="8"/>
  <c r="Q322" i="8"/>
  <c r="Q330" i="8"/>
  <c r="Q338" i="8"/>
  <c r="Q346" i="8"/>
  <c r="Q354" i="8"/>
  <c r="Q362" i="8"/>
  <c r="Q370" i="8"/>
  <c r="Q378" i="8"/>
  <c r="Q386" i="8"/>
  <c r="Q394" i="8"/>
  <c r="Q402" i="8"/>
  <c r="Q403" i="8"/>
  <c r="Q410" i="8"/>
  <c r="Q411" i="8"/>
  <c r="Q418" i="8"/>
  <c r="Q419" i="8"/>
  <c r="Q426" i="8"/>
  <c r="Q427" i="8"/>
  <c r="Q434" i="8"/>
  <c r="Q435" i="8"/>
  <c r="Q442" i="8"/>
  <c r="Q443" i="8"/>
  <c r="Q451" i="8"/>
  <c r="Q459" i="8"/>
  <c r="Q466" i="8"/>
  <c r="Q467" i="8"/>
  <c r="Q474" i="8"/>
  <c r="Q475" i="8"/>
  <c r="Q482" i="8"/>
  <c r="Q483" i="8"/>
  <c r="Q490" i="8"/>
  <c r="Q491" i="8"/>
  <c r="Q498" i="8"/>
  <c r="Q499" i="8"/>
  <c r="Q506" i="8"/>
  <c r="Q507" i="8"/>
  <c r="Q515" i="8"/>
  <c r="Q523" i="8"/>
  <c r="Q530" i="8"/>
  <c r="Q531" i="8"/>
  <c r="Q538" i="8"/>
  <c r="Q539" i="8"/>
  <c r="Q546" i="8"/>
  <c r="Q547" i="8"/>
  <c r="Q554" i="8"/>
  <c r="Q555" i="8"/>
  <c r="Q562" i="8"/>
  <c r="Q563" i="8"/>
  <c r="Q570" i="8"/>
  <c r="Q571" i="8"/>
  <c r="Q579" i="8"/>
  <c r="Q586" i="8"/>
  <c r="Q587" i="8"/>
  <c r="Q594" i="8"/>
  <c r="Q595" i="8"/>
  <c r="Q602" i="8"/>
  <c r="Q603" i="8"/>
  <c r="Q610" i="8"/>
  <c r="Q611" i="8"/>
  <c r="Q618" i="8"/>
  <c r="Q619" i="8"/>
  <c r="Q626" i="8"/>
  <c r="Q627" i="8"/>
  <c r="Q634" i="8"/>
  <c r="Q635" i="8"/>
  <c r="Q642" i="8"/>
  <c r="Q643" i="8"/>
  <c r="Q650" i="8"/>
  <c r="Q651" i="8"/>
  <c r="Q658" i="8"/>
  <c r="Q659" i="8"/>
  <c r="Q666" i="8"/>
  <c r="Q667" i="8"/>
  <c r="Q674" i="8"/>
  <c r="Q675" i="8"/>
  <c r="Q682" i="8"/>
  <c r="Q683" i="8"/>
  <c r="Q690" i="8"/>
  <c r="Q691" i="8"/>
  <c r="Q698" i="8"/>
  <c r="Q699" i="8"/>
  <c r="Q706" i="8"/>
  <c r="Q707" i="8"/>
  <c r="Q714" i="8"/>
  <c r="Q715" i="8"/>
  <c r="Q722" i="8"/>
  <c r="Q723" i="8"/>
  <c r="Q730" i="8"/>
  <c r="Q731" i="8"/>
  <c r="Q738" i="8"/>
  <c r="Q739" i="8"/>
  <c r="Q746" i="8"/>
  <c r="Q747" i="8"/>
  <c r="Q754" i="8"/>
  <c r="Q755" i="8"/>
  <c r="Q762" i="8"/>
  <c r="Q763" i="8"/>
  <c r="Q770" i="8"/>
  <c r="Q771" i="8"/>
  <c r="Q778" i="8"/>
  <c r="Q779" i="8"/>
  <c r="Q786" i="8"/>
  <c r="Q787" i="8"/>
  <c r="Q794" i="8"/>
  <c r="Q795" i="8"/>
  <c r="Q802" i="8"/>
  <c r="Q803" i="8"/>
  <c r="Q810" i="8"/>
  <c r="Q811" i="8"/>
  <c r="Q818" i="8"/>
  <c r="Q819" i="8"/>
  <c r="Q826" i="8"/>
  <c r="Q827" i="8"/>
  <c r="Q834" i="8"/>
  <c r="Q835" i="8"/>
  <c r="Q842" i="8"/>
  <c r="Q843" i="8"/>
  <c r="Q850" i="8"/>
  <c r="Q851" i="8"/>
  <c r="Q858" i="8"/>
  <c r="Q859" i="8"/>
  <c r="Q866" i="8"/>
  <c r="Q867" i="8"/>
  <c r="Q874" i="8"/>
  <c r="Q875" i="8"/>
  <c r="Q882" i="8"/>
  <c r="Q883" i="8"/>
  <c r="Q890" i="8"/>
  <c r="Q891" i="8"/>
  <c r="Q898" i="8"/>
  <c r="Q899" i="8"/>
  <c r="Q906" i="8"/>
  <c r="Q907" i="8"/>
  <c r="Q914" i="8"/>
  <c r="Q915" i="8"/>
  <c r="Q922" i="8"/>
  <c r="Q923" i="8"/>
  <c r="Q930" i="8"/>
  <c r="Q931" i="8"/>
  <c r="Q938" i="8"/>
  <c r="Q939" i="8"/>
  <c r="Q946" i="8"/>
  <c r="Q947" i="8"/>
  <c r="Q954" i="8"/>
  <c r="Q955" i="8"/>
  <c r="Q962" i="8"/>
  <c r="Q963" i="8"/>
  <c r="Q970" i="8"/>
  <c r="Q971" i="8"/>
  <c r="Q978" i="8"/>
  <c r="Q979" i="8"/>
  <c r="Q986" i="8"/>
  <c r="Q987" i="8"/>
  <c r="Q994" i="8"/>
  <c r="Q995" i="8"/>
  <c r="Q1002" i="8"/>
  <c r="Q1003" i="8"/>
  <c r="Q1010" i="8"/>
  <c r="Q1011" i="8"/>
  <c r="Q1018" i="8"/>
  <c r="Q1019" i="8"/>
  <c r="Q1026" i="8"/>
  <c r="Q1027" i="8"/>
  <c r="Q1034" i="8"/>
  <c r="Q1035" i="8"/>
  <c r="Q1042" i="8"/>
  <c r="Q1043" i="8"/>
  <c r="Q1050" i="8"/>
  <c r="Q1051" i="8"/>
  <c r="Q1058" i="8"/>
  <c r="Q1059" i="8"/>
  <c r="Q1066" i="8"/>
  <c r="Q1067" i="8"/>
  <c r="Q1074" i="8"/>
  <c r="Q1075" i="8"/>
  <c r="Q1078" i="8"/>
  <c r="Q3" i="8"/>
  <c r="Q1080" i="8"/>
  <c r="Q1079" i="8"/>
  <c r="Q1077" i="8"/>
  <c r="Q1076" i="8"/>
  <c r="Q1073" i="8"/>
  <c r="Q1072" i="8"/>
  <c r="Q1071" i="8"/>
  <c r="Q1070" i="8"/>
  <c r="Q1069" i="8"/>
  <c r="Q1068" i="8"/>
  <c r="Q1065" i="8"/>
  <c r="Q1064" i="8"/>
  <c r="Q1063" i="8"/>
  <c r="Q1062" i="8"/>
  <c r="Q1061" i="8"/>
  <c r="Q1060" i="8"/>
  <c r="Q1057" i="8"/>
  <c r="Q1056" i="8"/>
  <c r="Q1055" i="8"/>
  <c r="Q1054" i="8"/>
  <c r="Q1053" i="8"/>
  <c r="Q1052" i="8"/>
  <c r="Q1049" i="8"/>
  <c r="Q1048" i="8"/>
  <c r="Q1047" i="8"/>
  <c r="Q1046" i="8"/>
  <c r="Q1045" i="8"/>
  <c r="Q1044" i="8"/>
  <c r="Q1041" i="8"/>
  <c r="Q1040" i="8"/>
  <c r="Q1039" i="8"/>
  <c r="Q1038" i="8"/>
  <c r="Q1037" i="8"/>
  <c r="Q1036" i="8"/>
  <c r="Q1033" i="8"/>
  <c r="Q1032" i="8"/>
  <c r="Q1031" i="8"/>
  <c r="Q1030" i="8"/>
  <c r="Q1029" i="8"/>
  <c r="Q1028" i="8"/>
  <c r="Q1025" i="8"/>
  <c r="Q1024" i="8"/>
  <c r="Q1023" i="8"/>
  <c r="Q1022" i="8"/>
  <c r="Q1021" i="8"/>
  <c r="Q1020" i="8"/>
  <c r="Q1017" i="8"/>
  <c r="Q1016" i="8"/>
  <c r="Q1015" i="8"/>
  <c r="Q1014" i="8"/>
  <c r="Q1013" i="8"/>
  <c r="Q1012" i="8"/>
  <c r="Q1009" i="8"/>
  <c r="Q1008" i="8"/>
  <c r="Q1007" i="8"/>
  <c r="Q1006" i="8"/>
  <c r="Q1005" i="8"/>
  <c r="Q1004" i="8"/>
  <c r="Q1001" i="8"/>
  <c r="Q1000" i="8"/>
  <c r="Q999" i="8"/>
  <c r="Q998" i="8"/>
  <c r="Q997" i="8"/>
  <c r="Q996" i="8"/>
  <c r="Q993" i="8"/>
  <c r="Q992" i="8"/>
  <c r="Q991" i="8"/>
  <c r="Q990" i="8"/>
  <c r="Q989" i="8"/>
  <c r="Q988" i="8"/>
  <c r="Q985" i="8"/>
  <c r="Q984" i="8"/>
  <c r="Q983" i="8"/>
  <c r="Q982" i="8"/>
  <c r="Q981" i="8"/>
  <c r="Q980" i="8"/>
  <c r="Q977" i="8"/>
  <c r="Q976" i="8"/>
  <c r="Q975" i="8"/>
  <c r="Q974" i="8"/>
  <c r="Q973" i="8"/>
  <c r="Q972" i="8"/>
  <c r="Q969" i="8"/>
  <c r="Q968" i="8"/>
  <c r="Q967" i="8"/>
  <c r="Q966" i="8"/>
  <c r="Q965" i="8"/>
  <c r="Q964" i="8"/>
  <c r="Q961" i="8"/>
  <c r="Q960" i="8"/>
  <c r="Q959" i="8"/>
  <c r="Q958" i="8"/>
  <c r="Q957" i="8"/>
  <c r="Q956" i="8"/>
  <c r="Q953" i="8"/>
  <c r="Q952" i="8"/>
  <c r="Q951" i="8"/>
  <c r="Q950" i="8"/>
  <c r="Q949" i="8"/>
  <c r="Q948" i="8"/>
  <c r="Q945" i="8"/>
  <c r="Q944" i="8"/>
  <c r="Q943" i="8"/>
  <c r="Q942" i="8"/>
  <c r="Q941" i="8"/>
  <c r="Q940" i="8"/>
  <c r="Q937" i="8"/>
  <c r="Q936" i="8"/>
  <c r="Q935" i="8"/>
  <c r="Q934" i="8"/>
  <c r="Q933" i="8"/>
  <c r="Q932" i="8"/>
  <c r="Q929" i="8"/>
  <c r="Q928" i="8"/>
  <c r="Q927" i="8"/>
  <c r="Q926" i="8"/>
  <c r="Q925" i="8"/>
  <c r="Q924" i="8"/>
  <c r="Q921" i="8"/>
  <c r="Q920" i="8"/>
  <c r="Q919" i="8"/>
  <c r="Q918" i="8"/>
  <c r="Q917" i="8"/>
  <c r="Q916" i="8"/>
  <c r="Q913" i="8"/>
  <c r="Q912" i="8"/>
  <c r="Q911" i="8"/>
  <c r="Q910" i="8"/>
  <c r="Q909" i="8"/>
  <c r="Q908" i="8"/>
  <c r="Q905" i="8"/>
  <c r="Q904" i="8"/>
  <c r="Q903" i="8"/>
  <c r="Q902" i="8"/>
  <c r="Q901" i="8"/>
  <c r="Q900" i="8"/>
  <c r="Q897" i="8"/>
  <c r="Q896" i="8"/>
  <c r="Q895" i="8"/>
  <c r="Q894" i="8"/>
  <c r="Q893" i="8"/>
  <c r="Q892" i="8"/>
  <c r="Q889" i="8"/>
  <c r="Q888" i="8"/>
  <c r="Q887" i="8"/>
  <c r="Q886" i="8"/>
  <c r="Q885" i="8"/>
  <c r="Q884" i="8"/>
  <c r="Q881" i="8"/>
  <c r="Q880" i="8"/>
  <c r="Q879" i="8"/>
  <c r="Q878" i="8"/>
  <c r="Q877" i="8"/>
  <c r="Q876" i="8"/>
  <c r="Q873" i="8"/>
  <c r="Q872" i="8"/>
  <c r="Q871" i="8"/>
  <c r="Q870" i="8"/>
  <c r="Q869" i="8"/>
  <c r="Q868" i="8"/>
  <c r="Q865" i="8"/>
  <c r="Q864" i="8"/>
  <c r="Q863" i="8"/>
  <c r="Q862" i="8"/>
  <c r="Q861" i="8"/>
  <c r="Q860" i="8"/>
  <c r="Q857" i="8"/>
  <c r="Q856" i="8"/>
  <c r="Q855" i="8"/>
  <c r="Q854" i="8"/>
  <c r="Q853" i="8"/>
  <c r="Q852" i="8"/>
  <c r="Q849" i="8"/>
  <c r="Q848" i="8"/>
  <c r="Q847" i="8"/>
  <c r="Q846" i="8"/>
  <c r="Q845" i="8"/>
  <c r="Q844" i="8"/>
  <c r="Q841" i="8"/>
  <c r="Q840" i="8"/>
  <c r="Q839" i="8"/>
  <c r="Q838" i="8"/>
  <c r="Q837" i="8"/>
  <c r="Q836" i="8"/>
  <c r="Q833" i="8"/>
  <c r="Q832" i="8"/>
  <c r="Q831" i="8"/>
  <c r="Q830" i="8"/>
  <c r="Q829" i="8"/>
  <c r="Q828" i="8"/>
  <c r="Q825" i="8"/>
  <c r="Q824" i="8"/>
  <c r="Q823" i="8"/>
  <c r="Q822" i="8"/>
  <c r="Q821" i="8"/>
  <c r="Q820" i="8"/>
  <c r="Q817" i="8"/>
  <c r="Q816" i="8"/>
  <c r="Q815" i="8"/>
  <c r="Q814" i="8"/>
  <c r="Q813" i="8"/>
  <c r="Q812" i="8"/>
  <c r="Q809" i="8"/>
  <c r="Q808" i="8"/>
  <c r="Q807" i="8"/>
  <c r="Q806" i="8"/>
  <c r="Q805" i="8"/>
  <c r="Q804" i="8"/>
  <c r="Q801" i="8"/>
  <c r="Q800" i="8"/>
  <c r="Q799" i="8"/>
  <c r="Q798" i="8"/>
  <c r="Q797" i="8"/>
  <c r="Q796" i="8"/>
  <c r="Q793" i="8"/>
  <c r="Q792" i="8"/>
  <c r="Q791" i="8"/>
  <c r="Q790" i="8"/>
  <c r="Q789" i="8"/>
  <c r="Q788" i="8"/>
  <c r="Q785" i="8"/>
  <c r="Q784" i="8"/>
  <c r="Q783" i="8"/>
  <c r="Q782" i="8"/>
  <c r="Q781" i="8"/>
  <c r="Q780" i="8"/>
  <c r="Q777" i="8"/>
  <c r="Q776" i="8"/>
  <c r="Q775" i="8"/>
  <c r="Q774" i="8"/>
  <c r="Q773" i="8"/>
  <c r="Q772" i="8"/>
  <c r="Q769" i="8"/>
  <c r="Q768" i="8"/>
  <c r="Q767" i="8"/>
  <c r="Q766" i="8"/>
  <c r="Q765" i="8"/>
  <c r="Q764" i="8"/>
  <c r="Q761" i="8"/>
  <c r="Q760" i="8"/>
  <c r="Q759" i="8"/>
  <c r="Q758" i="8"/>
  <c r="Q757" i="8"/>
  <c r="Q756" i="8"/>
  <c r="Q753" i="8"/>
  <c r="Q752" i="8"/>
  <c r="Q751" i="8"/>
  <c r="Q750" i="8"/>
  <c r="Q749" i="8"/>
  <c r="Q748" i="8"/>
  <c r="Q745" i="8"/>
  <c r="Q744" i="8"/>
  <c r="Q743" i="8"/>
  <c r="Q742" i="8"/>
  <c r="Q741" i="8"/>
  <c r="Q740" i="8"/>
  <c r="Q737" i="8"/>
  <c r="Q736" i="8"/>
  <c r="Q735" i="8"/>
  <c r="Q734" i="8"/>
  <c r="Q733" i="8"/>
  <c r="Q732" i="8"/>
  <c r="Q729" i="8"/>
  <c r="Q728" i="8"/>
  <c r="Q727" i="8"/>
  <c r="Q726" i="8"/>
  <c r="Q725" i="8"/>
  <c r="Q721" i="8"/>
  <c r="Q720" i="8"/>
  <c r="Q719" i="8"/>
  <c r="Q718" i="8"/>
  <c r="Q717" i="8"/>
  <c r="Q716" i="8"/>
  <c r="Q713" i="8"/>
  <c r="Q712" i="8"/>
  <c r="Q711" i="8"/>
  <c r="Q710" i="8"/>
  <c r="Q709" i="8"/>
  <c r="Q708" i="8"/>
  <c r="Q705" i="8"/>
  <c r="Q704" i="8"/>
  <c r="Q703" i="8"/>
  <c r="Q702" i="8"/>
  <c r="Q701" i="8"/>
  <c r="Q700" i="8"/>
  <c r="Q697" i="8"/>
  <c r="Q696" i="8"/>
  <c r="Q695" i="8"/>
  <c r="Q694" i="8"/>
  <c r="Q693" i="8"/>
  <c r="Q692" i="8"/>
  <c r="Q689" i="8"/>
  <c r="Q688" i="8"/>
  <c r="Q687" i="8"/>
  <c r="Q686" i="8"/>
  <c r="Q685" i="8"/>
  <c r="Q684" i="8"/>
  <c r="Q681" i="8"/>
  <c r="Q680" i="8"/>
  <c r="Q679" i="8"/>
  <c r="Q678" i="8"/>
  <c r="Q677" i="8"/>
  <c r="Q676" i="8"/>
  <c r="Q673" i="8"/>
  <c r="Q672" i="8"/>
  <c r="Q671" i="8"/>
  <c r="Q670" i="8"/>
  <c r="Q669" i="8"/>
  <c r="Q668" i="8"/>
  <c r="Q665" i="8"/>
  <c r="Q664" i="8"/>
  <c r="Q663" i="8"/>
  <c r="Q662" i="8"/>
  <c r="Q661" i="8"/>
  <c r="Q660" i="8"/>
  <c r="Q657" i="8"/>
  <c r="Q656" i="8"/>
  <c r="Q655" i="8"/>
  <c r="Q654" i="8"/>
  <c r="Q653" i="8"/>
  <c r="Q652" i="8"/>
  <c r="Q649" i="8"/>
  <c r="Q648" i="8"/>
  <c r="Q647" i="8"/>
  <c r="Q646" i="8"/>
  <c r="Q645" i="8"/>
  <c r="Q644" i="8"/>
  <c r="Q641" i="8"/>
  <c r="Q640" i="8"/>
  <c r="Q639" i="8"/>
  <c r="Q638" i="8"/>
  <c r="Q637" i="8"/>
  <c r="Q636" i="8"/>
  <c r="Q633" i="8"/>
  <c r="Q632" i="8"/>
  <c r="Q631" i="8"/>
  <c r="Q630" i="8"/>
  <c r="Q629" i="8"/>
  <c r="Q628" i="8"/>
  <c r="Q625" i="8"/>
  <c r="Q624" i="8"/>
  <c r="Q623" i="8"/>
  <c r="Q622" i="8"/>
  <c r="Q621" i="8"/>
  <c r="Q620" i="8"/>
  <c r="Q617" i="8"/>
  <c r="Q616" i="8"/>
  <c r="Q615" i="8"/>
  <c r="Q614" i="8"/>
  <c r="Q613" i="8"/>
  <c r="Q612" i="8"/>
  <c r="Q609" i="8"/>
  <c r="Q608" i="8"/>
  <c r="Q607" i="8"/>
  <c r="Q606" i="8"/>
  <c r="Q605" i="8"/>
  <c r="Q604" i="8"/>
  <c r="Q601" i="8"/>
  <c r="Q600" i="8"/>
  <c r="Q599" i="8"/>
  <c r="Q598" i="8"/>
  <c r="Q597" i="8"/>
  <c r="Q596" i="8"/>
  <c r="Q593" i="8"/>
  <c r="Q592" i="8"/>
  <c r="Q591" i="8"/>
  <c r="Q590" i="8"/>
  <c r="Q589" i="8"/>
  <c r="Q588" i="8"/>
  <c r="Q585" i="8"/>
  <c r="Q584" i="8"/>
  <c r="Q583" i="8"/>
  <c r="Q582" i="8"/>
  <c r="Q581" i="8"/>
  <c r="Q580" i="8"/>
  <c r="Q578" i="8"/>
  <c r="Q577" i="8"/>
  <c r="Q576" i="8"/>
  <c r="Q575" i="8"/>
  <c r="Q574" i="8"/>
  <c r="Q573" i="8"/>
  <c r="Q572" i="8"/>
  <c r="Q569" i="8"/>
  <c r="Q568" i="8"/>
  <c r="Q567" i="8"/>
  <c r="Q566" i="8"/>
  <c r="Q565" i="8"/>
  <c r="Q564" i="8"/>
  <c r="Q561" i="8"/>
  <c r="Q560" i="8"/>
  <c r="Q559" i="8"/>
  <c r="Q558" i="8"/>
  <c r="Q557" i="8"/>
  <c r="Q556" i="8"/>
  <c r="Q553" i="8"/>
  <c r="Q552" i="8"/>
  <c r="Q550" i="8"/>
  <c r="Q549" i="8"/>
  <c r="Q548" i="8"/>
  <c r="Q545" i="8"/>
  <c r="Q544" i="8"/>
  <c r="Q543" i="8"/>
  <c r="Q542" i="8"/>
  <c r="Q541" i="8"/>
  <c r="Q540" i="8"/>
  <c r="Q537" i="8"/>
  <c r="Q536" i="8"/>
  <c r="Q535" i="8"/>
  <c r="Q534" i="8"/>
  <c r="Q533" i="8"/>
  <c r="Q532" i="8"/>
  <c r="Q529" i="8"/>
  <c r="Q528" i="8"/>
  <c r="Q527" i="8"/>
  <c r="Q526" i="8"/>
  <c r="Q525" i="8"/>
  <c r="Q524" i="8"/>
  <c r="Q522" i="8"/>
  <c r="Q521" i="8"/>
  <c r="Q520" i="8"/>
  <c r="Q519" i="8"/>
  <c r="Q518" i="8"/>
  <c r="Q517" i="8"/>
  <c r="Q516" i="8"/>
  <c r="Q514" i="8"/>
  <c r="Q513" i="8"/>
  <c r="Q512" i="8"/>
  <c r="Q511" i="8"/>
  <c r="Q510" i="8"/>
  <c r="Q509" i="8"/>
  <c r="Q508" i="8"/>
  <c r="Q505" i="8"/>
  <c r="Q504" i="8"/>
  <c r="Q503" i="8"/>
  <c r="Q502" i="8"/>
  <c r="Q501" i="8"/>
  <c r="Q500" i="8"/>
  <c r="Q497" i="8"/>
  <c r="Q496" i="8"/>
  <c r="Q495" i="8"/>
  <c r="Q494" i="8"/>
  <c r="Q493" i="8"/>
  <c r="Q492" i="8"/>
  <c r="Q489" i="8"/>
  <c r="Q488" i="8"/>
  <c r="Q487" i="8"/>
  <c r="Q486" i="8"/>
  <c r="Q485" i="8"/>
  <c r="Q484" i="8"/>
  <c r="Q481" i="8"/>
  <c r="Q480" i="8"/>
  <c r="Q479" i="8"/>
  <c r="Q478" i="8"/>
  <c r="Q477" i="8"/>
  <c r="Q476" i="8"/>
  <c r="Q473" i="8"/>
  <c r="Q472" i="8"/>
  <c r="Q471" i="8"/>
  <c r="Q470" i="8"/>
  <c r="Q469" i="8"/>
  <c r="Q468" i="8"/>
  <c r="Q465" i="8"/>
  <c r="Q464" i="8"/>
  <c r="Q463" i="8"/>
  <c r="Q462" i="8"/>
  <c r="Q461" i="8"/>
  <c r="Q460" i="8"/>
  <c r="Q458" i="8"/>
  <c r="Q457" i="8"/>
  <c r="Q456" i="8"/>
  <c r="Q455" i="8"/>
  <c r="Q454" i="8"/>
  <c r="Q453" i="8"/>
  <c r="Q452" i="8"/>
  <c r="Q450" i="8"/>
  <c r="Q449" i="8"/>
  <c r="Q448" i="8"/>
  <c r="Q447" i="8"/>
  <c r="Q446" i="8"/>
  <c r="Q445" i="8"/>
  <c r="Q444" i="8"/>
  <c r="Q441" i="8"/>
  <c r="Q440" i="8"/>
  <c r="Q439" i="8"/>
  <c r="Q438" i="8"/>
  <c r="Q437" i="8"/>
  <c r="Q436" i="8"/>
  <c r="Q433" i="8"/>
  <c r="Q432" i="8"/>
  <c r="Q431" i="8"/>
  <c r="Q430" i="8"/>
  <c r="Q429" i="8"/>
  <c r="Q428" i="8"/>
  <c r="Q425" i="8"/>
  <c r="Q424" i="8"/>
  <c r="Q423" i="8"/>
  <c r="Q422" i="8"/>
  <c r="Q421" i="8"/>
  <c r="Q420" i="8"/>
  <c r="Q417" i="8"/>
  <c r="Q416" i="8"/>
  <c r="Q415" i="8"/>
  <c r="Q414" i="8"/>
  <c r="Q413" i="8"/>
  <c r="Q412" i="8"/>
  <c r="Q409" i="8"/>
  <c r="Q408" i="8"/>
  <c r="Q407" i="8"/>
  <c r="Q406" i="8"/>
  <c r="Q405" i="8"/>
  <c r="Q404" i="8"/>
  <c r="Q401" i="8"/>
  <c r="Q400" i="8"/>
  <c r="Q399" i="8"/>
  <c r="Q398" i="8"/>
  <c r="Q397" i="8"/>
  <c r="Q396" i="8"/>
  <c r="Q395" i="8"/>
  <c r="Q393" i="8"/>
  <c r="Q392" i="8"/>
  <c r="Q391" i="8"/>
  <c r="Q390" i="8"/>
  <c r="Q389" i="8"/>
  <c r="Q388" i="8"/>
  <c r="Q387" i="8"/>
  <c r="Q385" i="8"/>
  <c r="Q384" i="8"/>
  <c r="Q383" i="8"/>
  <c r="Q382" i="8"/>
  <c r="Q381" i="8"/>
  <c r="Q380" i="8"/>
  <c r="Q379" i="8"/>
  <c r="Q377" i="8"/>
  <c r="Q376" i="8"/>
  <c r="Q375" i="8"/>
  <c r="Q374" i="8"/>
  <c r="Q373" i="8"/>
  <c r="Q372" i="8"/>
  <c r="Q371" i="8"/>
  <c r="Q369" i="8"/>
  <c r="Q368" i="8"/>
  <c r="Q367" i="8"/>
  <c r="Q366" i="8"/>
  <c r="Q365" i="8"/>
  <c r="Q364" i="8"/>
  <c r="Q363" i="8"/>
  <c r="Q361" i="8"/>
  <c r="Q360" i="8"/>
  <c r="Q359" i="8"/>
  <c r="Q358" i="8"/>
  <c r="Q357" i="8"/>
  <c r="Q356" i="8"/>
  <c r="Q355" i="8"/>
  <c r="Q353" i="8"/>
  <c r="Q352" i="8"/>
  <c r="Q351" i="8"/>
  <c r="Q350" i="8"/>
  <c r="Q349" i="8"/>
  <c r="Q348" i="8"/>
  <c r="Q347" i="8"/>
  <c r="Q345" i="8"/>
  <c r="Q344" i="8"/>
  <c r="Q343" i="8"/>
  <c r="Q342" i="8"/>
  <c r="Q341" i="8"/>
  <c r="Q340" i="8"/>
  <c r="Q339" i="8"/>
  <c r="Q337" i="8"/>
  <c r="Q336" i="8"/>
  <c r="Q335" i="8"/>
  <c r="Q334" i="8"/>
  <c r="Q333" i="8"/>
  <c r="Q332" i="8"/>
  <c r="Q331" i="8"/>
  <c r="Q329" i="8"/>
  <c r="Q328" i="8"/>
  <c r="Q327" i="8"/>
  <c r="Q326" i="8"/>
  <c r="Q325" i="8"/>
  <c r="Q324" i="8"/>
  <c r="Q323" i="8"/>
  <c r="Q321" i="8"/>
  <c r="Q320" i="8"/>
  <c r="Q319" i="8"/>
  <c r="Q318" i="8"/>
  <c r="Q317" i="8"/>
  <c r="Q316" i="8"/>
  <c r="Q315" i="8"/>
  <c r="Q313" i="8"/>
  <c r="Q312" i="8"/>
  <c r="Q311" i="8"/>
  <c r="Q310" i="8"/>
  <c r="Q309" i="8"/>
  <c r="Q308" i="8"/>
  <c r="Q307" i="8"/>
  <c r="Q305" i="8"/>
  <c r="Q304" i="8"/>
  <c r="Q303" i="8"/>
  <c r="Q302" i="8"/>
  <c r="Q301" i="8"/>
  <c r="Q300" i="8"/>
  <c r="Q299" i="8"/>
  <c r="Q297" i="8"/>
  <c r="Q296" i="8"/>
  <c r="Q295" i="8"/>
  <c r="Q294" i="8"/>
  <c r="Q293" i="8"/>
  <c r="Q292" i="8"/>
  <c r="Q291" i="8"/>
  <c r="Q289" i="8"/>
  <c r="Q288" i="8"/>
  <c r="Q287" i="8"/>
  <c r="Q286" i="8"/>
  <c r="Q285" i="8"/>
  <c r="Q284" i="8"/>
  <c r="Q283" i="8"/>
  <c r="Q281" i="8"/>
  <c r="Q280" i="8"/>
  <c r="Q279" i="8"/>
  <c r="Q278" i="8"/>
  <c r="Q277" i="8"/>
  <c r="Q276" i="8"/>
  <c r="Q275" i="8"/>
  <c r="Q273" i="8"/>
  <c r="Q272" i="8"/>
  <c r="Q271" i="8"/>
  <c r="Q270" i="8"/>
  <c r="Q269" i="8"/>
  <c r="Q268" i="8"/>
  <c r="Q267" i="8"/>
  <c r="Q265" i="8"/>
  <c r="Q264" i="8"/>
  <c r="Q263" i="8"/>
  <c r="Q262" i="8"/>
  <c r="Q261" i="8"/>
  <c r="Q260" i="8"/>
  <c r="Q259" i="8"/>
  <c r="Q257" i="8"/>
  <c r="Q256" i="8"/>
  <c r="Q255" i="8"/>
  <c r="Q254" i="8"/>
  <c r="Q253" i="8"/>
  <c r="Q252" i="8"/>
  <c r="Q251" i="8"/>
  <c r="Q249" i="8"/>
  <c r="Q248" i="8"/>
  <c r="Q247" i="8"/>
  <c r="Q246" i="8"/>
  <c r="Q245" i="8"/>
  <c r="Q244" i="8"/>
  <c r="Q243" i="8"/>
  <c r="Q241" i="8"/>
  <c r="Q240" i="8"/>
  <c r="Q238" i="8"/>
  <c r="Q237" i="8"/>
  <c r="Q236" i="8"/>
  <c r="Q235" i="8"/>
  <c r="Q233" i="8"/>
  <c r="Q232" i="8"/>
  <c r="Q231" i="8"/>
  <c r="Q230" i="8"/>
  <c r="Q229" i="8"/>
  <c r="Q228" i="8"/>
  <c r="Q227" i="8"/>
  <c r="Q225" i="8"/>
  <c r="Q224" i="8"/>
  <c r="Q223" i="8"/>
  <c r="Q222" i="8"/>
  <c r="Q221" i="8"/>
  <c r="Q220" i="8"/>
  <c r="Q219" i="8"/>
  <c r="Q217" i="8"/>
  <c r="Q216" i="8"/>
  <c r="Q215" i="8"/>
  <c r="Q214" i="8"/>
  <c r="Q213" i="8"/>
  <c r="Q212" i="8"/>
  <c r="Q211" i="8"/>
  <c r="Q209" i="8"/>
  <c r="Q208" i="8"/>
  <c r="Q207" i="8"/>
  <c r="Q206" i="8"/>
  <c r="Q205" i="8"/>
  <c r="Q204" i="8"/>
  <c r="Q203" i="8"/>
  <c r="Q201" i="8"/>
  <c r="Q200" i="8"/>
  <c r="Q199" i="8"/>
  <c r="Q198" i="8"/>
  <c r="Q197" i="8"/>
  <c r="Q196" i="8"/>
  <c r="Q195" i="8"/>
  <c r="Q193" i="8"/>
  <c r="Q192" i="8"/>
  <c r="Q191" i="8"/>
  <c r="Q190" i="8"/>
  <c r="Q189" i="8"/>
  <c r="Q188" i="8"/>
  <c r="Q187" i="8"/>
  <c r="Q185" i="8"/>
  <c r="Q184" i="8"/>
  <c r="Q183" i="8"/>
  <c r="Q182" i="8"/>
  <c r="Q181" i="8"/>
  <c r="Q180" i="8"/>
  <c r="Q179" i="8"/>
  <c r="Q177" i="8"/>
  <c r="Q176" i="8"/>
  <c r="Q175" i="8"/>
  <c r="Q174" i="8"/>
  <c r="Q173" i="8"/>
  <c r="Q172" i="8"/>
  <c r="Q171" i="8"/>
  <c r="Q169" i="8"/>
  <c r="Q168" i="8"/>
  <c r="Q167" i="8"/>
  <c r="Q166" i="8"/>
  <c r="Q165" i="8"/>
  <c r="Q164" i="8"/>
  <c r="Q163" i="8"/>
  <c r="Q161" i="8"/>
  <c r="Q160" i="8"/>
  <c r="Q159" i="8"/>
  <c r="Q158" i="8"/>
  <c r="Q157" i="8"/>
  <c r="Q156" i="8"/>
  <c r="Q155" i="8"/>
  <c r="Q153" i="8"/>
  <c r="Q152" i="8"/>
  <c r="Q151" i="8"/>
  <c r="Q150" i="8"/>
  <c r="Q149" i="8"/>
  <c r="Q148" i="8"/>
  <c r="Q147" i="8"/>
  <c r="Q145" i="8"/>
  <c r="Q144" i="8"/>
  <c r="Q143" i="8"/>
  <c r="Q142" i="8"/>
  <c r="Q141" i="8"/>
  <c r="Q140" i="8"/>
  <c r="Q139" i="8"/>
  <c r="Q137" i="8"/>
  <c r="Q136" i="8"/>
  <c r="Q135" i="8"/>
  <c r="Q134" i="8"/>
  <c r="Q133" i="8"/>
  <c r="Q132" i="8"/>
  <c r="Q131" i="8"/>
  <c r="Q129" i="8"/>
  <c r="Q128" i="8"/>
  <c r="Q127" i="8"/>
  <c r="Q126" i="8"/>
  <c r="Q125" i="8"/>
  <c r="Q124" i="8"/>
  <c r="Q123" i="8"/>
  <c r="Q121" i="8"/>
  <c r="Q120" i="8"/>
  <c r="Q119" i="8"/>
  <c r="Q118" i="8"/>
  <c r="Q117" i="8"/>
  <c r="Q116" i="8"/>
  <c r="Q115" i="8"/>
  <c r="Q113" i="8"/>
  <c r="Q112" i="8"/>
  <c r="Q111" i="8"/>
  <c r="Q110" i="8"/>
  <c r="Q109" i="8"/>
  <c r="Q108" i="8"/>
  <c r="Q107" i="8"/>
  <c r="Q105" i="8"/>
  <c r="Q104" i="8"/>
  <c r="Q103" i="8"/>
  <c r="Q102" i="8"/>
  <c r="Q101" i="8"/>
  <c r="Q100" i="8"/>
  <c r="Q99" i="8"/>
  <c r="Q97" i="8"/>
  <c r="Q96" i="8"/>
  <c r="Q95" i="8"/>
  <c r="Q94" i="8"/>
  <c r="Q93" i="8"/>
  <c r="Q92" i="8"/>
  <c r="Q91" i="8"/>
  <c r="Q89" i="8"/>
  <c r="Q88" i="8"/>
  <c r="Q87" i="8"/>
  <c r="Q86" i="8"/>
  <c r="Q85" i="8"/>
  <c r="Q84" i="8"/>
  <c r="Q83" i="8"/>
  <c r="Q81" i="8"/>
  <c r="Q80" i="8"/>
  <c r="Q79" i="8"/>
  <c r="Q78" i="8"/>
  <c r="Q77" i="8"/>
  <c r="Q76" i="8"/>
  <c r="Q75" i="8"/>
  <c r="Q73" i="8"/>
  <c r="Q72" i="8"/>
  <c r="Q71" i="8"/>
  <c r="Q70" i="8"/>
  <c r="Q69" i="8"/>
  <c r="Q68" i="8"/>
  <c r="Q67" i="8"/>
  <c r="Q65" i="8"/>
  <c r="Q64" i="8"/>
  <c r="Q63" i="8"/>
  <c r="Q62" i="8"/>
  <c r="Q61" i="8"/>
  <c r="Q60" i="8"/>
  <c r="Q59" i="8"/>
  <c r="Q57" i="8"/>
  <c r="Q56" i="8"/>
  <c r="Q55" i="8"/>
  <c r="Q54" i="8"/>
  <c r="Q53" i="8"/>
  <c r="Q52" i="8"/>
  <c r="Q51" i="8"/>
  <c r="Q49" i="8"/>
  <c r="Q48" i="8"/>
  <c r="Q47" i="8"/>
  <c r="Q46" i="8"/>
  <c r="Q45" i="8"/>
  <c r="Q44" i="8"/>
  <c r="Q43" i="8"/>
  <c r="Q41" i="8"/>
  <c r="Q40" i="8"/>
  <c r="Q39" i="8"/>
  <c r="Q38" i="8"/>
  <c r="Q37" i="8"/>
  <c r="Q36" i="8"/>
  <c r="Q35" i="8"/>
  <c r="Q33" i="8"/>
  <c r="Q32" i="8"/>
  <c r="Q31" i="8"/>
  <c r="Q30" i="8"/>
  <c r="Q29" i="8"/>
  <c r="Q28" i="8"/>
  <c r="Q27" i="8"/>
  <c r="Q25" i="8"/>
  <c r="Q24" i="8"/>
  <c r="Q23" i="8"/>
  <c r="Q22" i="8"/>
  <c r="Q21" i="8"/>
  <c r="Q20" i="8"/>
  <c r="Q19" i="8"/>
  <c r="Q17" i="8"/>
  <c r="Q16" i="8"/>
  <c r="Q15" i="8"/>
  <c r="Q14" i="8"/>
  <c r="Q13" i="8"/>
  <c r="Q12" i="8"/>
  <c r="Q11" i="8"/>
  <c r="Q9" i="8"/>
  <c r="Q8" i="8"/>
  <c r="Q7" i="8"/>
  <c r="Q6" i="8"/>
  <c r="Q5" i="8"/>
  <c r="Q4" i="8"/>
  <c r="Q3" i="3" l="1"/>
  <c r="F4" i="7"/>
  <c r="G4" i="7"/>
  <c r="H4" i="7"/>
  <c r="I4" i="7"/>
  <c r="J4" i="7"/>
  <c r="K4" i="7"/>
  <c r="L4" i="7"/>
  <c r="M4" i="7"/>
  <c r="F5" i="7"/>
  <c r="G5" i="7"/>
  <c r="H5" i="7"/>
  <c r="I5" i="7"/>
  <c r="J5" i="7"/>
  <c r="K5" i="7"/>
  <c r="L5" i="7"/>
  <c r="M5" i="7"/>
  <c r="F6" i="7"/>
  <c r="G6" i="7"/>
  <c r="H6" i="7"/>
  <c r="I6" i="7"/>
  <c r="J6" i="7"/>
  <c r="K6" i="7"/>
  <c r="L6" i="7"/>
  <c r="M6" i="7"/>
  <c r="F7" i="7"/>
  <c r="G7" i="7"/>
  <c r="H7" i="7"/>
  <c r="I7" i="7"/>
  <c r="J7" i="7"/>
  <c r="K7" i="7"/>
  <c r="L7" i="7"/>
  <c r="M7" i="7"/>
  <c r="F8" i="7"/>
  <c r="G8" i="7"/>
  <c r="H8" i="7"/>
  <c r="I8" i="7"/>
  <c r="J8" i="7"/>
  <c r="K8" i="7"/>
  <c r="L8" i="7"/>
  <c r="M8" i="7"/>
  <c r="F9" i="7"/>
  <c r="G9" i="7"/>
  <c r="H9" i="7"/>
  <c r="I9" i="7"/>
  <c r="J9" i="7"/>
  <c r="K9" i="7"/>
  <c r="L9" i="7"/>
  <c r="M9" i="7"/>
  <c r="F10" i="7"/>
  <c r="G10" i="7"/>
  <c r="H10" i="7"/>
  <c r="I10" i="7"/>
  <c r="J10" i="7"/>
  <c r="K10" i="7"/>
  <c r="L10" i="7"/>
  <c r="M10" i="7"/>
  <c r="F11" i="7"/>
  <c r="G11" i="7"/>
  <c r="H11" i="7"/>
  <c r="I11" i="7"/>
  <c r="J11" i="7"/>
  <c r="K11" i="7"/>
  <c r="L11" i="7"/>
  <c r="M11" i="7"/>
  <c r="F12" i="7"/>
  <c r="G12" i="7"/>
  <c r="H12" i="7"/>
  <c r="I12" i="7"/>
  <c r="J12" i="7"/>
  <c r="K12" i="7"/>
  <c r="L12" i="7"/>
  <c r="M12" i="7"/>
  <c r="F13" i="7"/>
  <c r="G13" i="7"/>
  <c r="H13" i="7"/>
  <c r="I13" i="7"/>
  <c r="J13" i="7"/>
  <c r="K13" i="7"/>
  <c r="L13" i="7"/>
  <c r="M13" i="7"/>
  <c r="F14" i="7"/>
  <c r="G14" i="7"/>
  <c r="H14" i="7"/>
  <c r="I14" i="7"/>
  <c r="J14" i="7"/>
  <c r="K14" i="7"/>
  <c r="L14" i="7"/>
  <c r="M14" i="7"/>
  <c r="F15" i="7"/>
  <c r="G15" i="7"/>
  <c r="H15" i="7"/>
  <c r="I15" i="7"/>
  <c r="J15" i="7"/>
  <c r="K15" i="7"/>
  <c r="L15" i="7"/>
  <c r="M15" i="7"/>
  <c r="F16" i="7"/>
  <c r="G16" i="7"/>
  <c r="H16" i="7"/>
  <c r="I16" i="7"/>
  <c r="J16" i="7"/>
  <c r="K16" i="7"/>
  <c r="L16" i="7"/>
  <c r="M16" i="7"/>
  <c r="F17" i="7"/>
  <c r="G17" i="7"/>
  <c r="H17" i="7"/>
  <c r="I17" i="7"/>
  <c r="J17" i="7"/>
  <c r="K17" i="7"/>
  <c r="L17" i="7"/>
  <c r="M17" i="7"/>
  <c r="F18" i="7"/>
  <c r="G18" i="7"/>
  <c r="H18" i="7"/>
  <c r="I18" i="7"/>
  <c r="J18" i="7"/>
  <c r="K18" i="7"/>
  <c r="L18" i="7"/>
  <c r="M18" i="7"/>
  <c r="F19" i="7"/>
  <c r="G19" i="7"/>
  <c r="H19" i="7"/>
  <c r="I19" i="7"/>
  <c r="J19" i="7"/>
  <c r="K19" i="7"/>
  <c r="L19" i="7"/>
  <c r="M19" i="7"/>
  <c r="F20" i="7"/>
  <c r="G20" i="7"/>
  <c r="H20" i="7"/>
  <c r="I20" i="7"/>
  <c r="J20" i="7"/>
  <c r="K20" i="7"/>
  <c r="L20" i="7"/>
  <c r="M20" i="7"/>
  <c r="F21" i="7"/>
  <c r="G21" i="7"/>
  <c r="H21" i="7"/>
  <c r="I21" i="7"/>
  <c r="J21" i="7"/>
  <c r="K21" i="7"/>
  <c r="L21" i="7"/>
  <c r="M21" i="7"/>
  <c r="F22" i="7"/>
  <c r="G22" i="7"/>
  <c r="H22" i="7"/>
  <c r="I22" i="7"/>
  <c r="J22" i="7"/>
  <c r="K22" i="7"/>
  <c r="L22" i="7"/>
  <c r="M22" i="7"/>
  <c r="F23" i="7"/>
  <c r="G23" i="7"/>
  <c r="H23" i="7"/>
  <c r="I23" i="7"/>
  <c r="J23" i="7"/>
  <c r="K23" i="7"/>
  <c r="L23" i="7"/>
  <c r="M23" i="7"/>
  <c r="F24" i="7"/>
  <c r="G24" i="7"/>
  <c r="H24" i="7"/>
  <c r="I24" i="7"/>
  <c r="J24" i="7"/>
  <c r="K24" i="7"/>
  <c r="L24" i="7"/>
  <c r="M24" i="7"/>
  <c r="F25" i="7"/>
  <c r="G25" i="7"/>
  <c r="H25" i="7"/>
  <c r="I25" i="7"/>
  <c r="J25" i="7"/>
  <c r="K25" i="7"/>
  <c r="L25" i="7"/>
  <c r="M25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M3" i="7"/>
  <c r="F3" i="7"/>
  <c r="G3" i="7"/>
  <c r="H3" i="7"/>
  <c r="I3" i="7"/>
  <c r="J3" i="7"/>
  <c r="K3" i="7"/>
  <c r="L3" i="7"/>
  <c r="D3" i="7"/>
  <c r="E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3" i="7"/>
  <c r="B3" i="7"/>
  <c r="B20" i="7"/>
  <c r="B21" i="7"/>
  <c r="B22" i="7"/>
  <c r="B23" i="7"/>
  <c r="B24" i="7"/>
  <c r="B25" i="7"/>
  <c r="B19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J9" i="5"/>
  <c r="L28" i="5"/>
  <c r="J1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M99" i="5"/>
  <c r="L99" i="5"/>
  <c r="K99" i="5"/>
  <c r="J99" i="5"/>
  <c r="I99" i="5"/>
  <c r="H99" i="5"/>
  <c r="G99" i="5"/>
  <c r="F99" i="5"/>
  <c r="E99" i="5"/>
  <c r="D99" i="5"/>
  <c r="C99" i="5"/>
  <c r="B99" i="5"/>
  <c r="M98" i="5"/>
  <c r="L98" i="5"/>
  <c r="K98" i="5"/>
  <c r="J98" i="5"/>
  <c r="I98" i="5"/>
  <c r="H98" i="5"/>
  <c r="G98" i="5"/>
  <c r="F98" i="5"/>
  <c r="E98" i="5"/>
  <c r="D98" i="5"/>
  <c r="C98" i="5"/>
  <c r="B98" i="5"/>
  <c r="M97" i="5"/>
  <c r="L97" i="5"/>
  <c r="K97" i="5"/>
  <c r="J97" i="5"/>
  <c r="I97" i="5"/>
  <c r="H97" i="5"/>
  <c r="G97" i="5"/>
  <c r="F97" i="5"/>
  <c r="E97" i="5"/>
  <c r="D97" i="5"/>
  <c r="C97" i="5"/>
  <c r="B97" i="5"/>
  <c r="M96" i="5"/>
  <c r="L96" i="5"/>
  <c r="K96" i="5"/>
  <c r="J96" i="5"/>
  <c r="I96" i="5"/>
  <c r="H96" i="5"/>
  <c r="G96" i="5"/>
  <c r="F96" i="5"/>
  <c r="E96" i="5"/>
  <c r="D96" i="5"/>
  <c r="C96" i="5"/>
  <c r="B96" i="5"/>
  <c r="M95" i="5"/>
  <c r="L95" i="5"/>
  <c r="K95" i="5"/>
  <c r="J95" i="5"/>
  <c r="I95" i="5"/>
  <c r="H95" i="5"/>
  <c r="G95" i="5"/>
  <c r="F95" i="5"/>
  <c r="E95" i="5"/>
  <c r="D95" i="5"/>
  <c r="C95" i="5"/>
  <c r="B95" i="5"/>
  <c r="M94" i="5"/>
  <c r="L94" i="5"/>
  <c r="K94" i="5"/>
  <c r="J94" i="5"/>
  <c r="I94" i="5"/>
  <c r="H94" i="5"/>
  <c r="G94" i="5"/>
  <c r="F94" i="5"/>
  <c r="E94" i="5"/>
  <c r="D94" i="5"/>
  <c r="C94" i="5"/>
  <c r="B94" i="5"/>
  <c r="M93" i="5"/>
  <c r="L93" i="5"/>
  <c r="K93" i="5"/>
  <c r="J93" i="5"/>
  <c r="I93" i="5"/>
  <c r="H93" i="5"/>
  <c r="G93" i="5"/>
  <c r="F93" i="5"/>
  <c r="E93" i="5"/>
  <c r="D93" i="5"/>
  <c r="C93" i="5"/>
  <c r="B93" i="5"/>
  <c r="M92" i="5"/>
  <c r="L92" i="5"/>
  <c r="K92" i="5"/>
  <c r="J92" i="5"/>
  <c r="I92" i="5"/>
  <c r="H92" i="5"/>
  <c r="G92" i="5"/>
  <c r="F92" i="5"/>
  <c r="E92" i="5"/>
  <c r="D92" i="5"/>
  <c r="C92" i="5"/>
  <c r="B92" i="5"/>
  <c r="M91" i="5"/>
  <c r="L91" i="5"/>
  <c r="K91" i="5"/>
  <c r="J91" i="5"/>
  <c r="I91" i="5"/>
  <c r="H91" i="5"/>
  <c r="G91" i="5"/>
  <c r="F91" i="5"/>
  <c r="E91" i="5"/>
  <c r="D91" i="5"/>
  <c r="C91" i="5"/>
  <c r="B91" i="5"/>
  <c r="M90" i="5"/>
  <c r="L90" i="5"/>
  <c r="K90" i="5"/>
  <c r="J90" i="5"/>
  <c r="I90" i="5"/>
  <c r="H90" i="5"/>
  <c r="G90" i="5"/>
  <c r="F90" i="5"/>
  <c r="E90" i="5"/>
  <c r="D90" i="5"/>
  <c r="C90" i="5"/>
  <c r="B90" i="5"/>
  <c r="M89" i="5"/>
  <c r="L89" i="5"/>
  <c r="K89" i="5"/>
  <c r="J89" i="5"/>
  <c r="I89" i="5"/>
  <c r="H89" i="5"/>
  <c r="G89" i="5"/>
  <c r="F89" i="5"/>
  <c r="E89" i="5"/>
  <c r="D89" i="5"/>
  <c r="C89" i="5"/>
  <c r="B89" i="5"/>
  <c r="M88" i="5"/>
  <c r="L88" i="5"/>
  <c r="K88" i="5"/>
  <c r="J88" i="5"/>
  <c r="I88" i="5"/>
  <c r="H88" i="5"/>
  <c r="G88" i="5"/>
  <c r="F88" i="5"/>
  <c r="E88" i="5"/>
  <c r="D88" i="5"/>
  <c r="C88" i="5"/>
  <c r="B88" i="5"/>
  <c r="M87" i="5"/>
  <c r="L87" i="5"/>
  <c r="K87" i="5"/>
  <c r="J87" i="5"/>
  <c r="I87" i="5"/>
  <c r="H87" i="5"/>
  <c r="G87" i="5"/>
  <c r="F87" i="5"/>
  <c r="E87" i="5"/>
  <c r="D87" i="5"/>
  <c r="C87" i="5"/>
  <c r="B87" i="5"/>
  <c r="M86" i="5"/>
  <c r="L86" i="5"/>
  <c r="K86" i="5"/>
  <c r="J86" i="5"/>
  <c r="I86" i="5"/>
  <c r="H86" i="5"/>
  <c r="G86" i="5"/>
  <c r="F86" i="5"/>
  <c r="E86" i="5"/>
  <c r="D86" i="5"/>
  <c r="C86" i="5"/>
  <c r="B86" i="5"/>
  <c r="M85" i="5"/>
  <c r="L85" i="5"/>
  <c r="K85" i="5"/>
  <c r="J85" i="5"/>
  <c r="I85" i="5"/>
  <c r="H85" i="5"/>
  <c r="G85" i="5"/>
  <c r="F85" i="5"/>
  <c r="E85" i="5"/>
  <c r="D85" i="5"/>
  <c r="C85" i="5"/>
  <c r="B85" i="5"/>
  <c r="M84" i="5"/>
  <c r="L84" i="5"/>
  <c r="K84" i="5"/>
  <c r="J84" i="5"/>
  <c r="I84" i="5"/>
  <c r="H84" i="5"/>
  <c r="G84" i="5"/>
  <c r="F84" i="5"/>
  <c r="E84" i="5"/>
  <c r="D84" i="5"/>
  <c r="C84" i="5"/>
  <c r="B84" i="5"/>
  <c r="M83" i="5"/>
  <c r="L83" i="5"/>
  <c r="K83" i="5"/>
  <c r="J83" i="5"/>
  <c r="I83" i="5"/>
  <c r="H83" i="5"/>
  <c r="G83" i="5"/>
  <c r="F83" i="5"/>
  <c r="E83" i="5"/>
  <c r="D83" i="5"/>
  <c r="C83" i="5"/>
  <c r="B83" i="5"/>
  <c r="M82" i="5"/>
  <c r="L82" i="5"/>
  <c r="K82" i="5"/>
  <c r="J82" i="5"/>
  <c r="I82" i="5"/>
  <c r="H82" i="5"/>
  <c r="G82" i="5"/>
  <c r="F82" i="5"/>
  <c r="E82" i="5"/>
  <c r="D82" i="5"/>
  <c r="C82" i="5"/>
  <c r="B82" i="5"/>
  <c r="M81" i="5"/>
  <c r="L81" i="5"/>
  <c r="K81" i="5"/>
  <c r="J81" i="5"/>
  <c r="I81" i="5"/>
  <c r="H81" i="5"/>
  <c r="G81" i="5"/>
  <c r="F81" i="5"/>
  <c r="E81" i="5"/>
  <c r="D81" i="5"/>
  <c r="C81" i="5"/>
  <c r="B81" i="5"/>
  <c r="M80" i="5"/>
  <c r="L80" i="5"/>
  <c r="K80" i="5"/>
  <c r="J80" i="5"/>
  <c r="I80" i="5"/>
  <c r="H80" i="5"/>
  <c r="G80" i="5"/>
  <c r="F80" i="5"/>
  <c r="E80" i="5"/>
  <c r="D80" i="5"/>
  <c r="C80" i="5"/>
  <c r="B80" i="5"/>
  <c r="M79" i="5"/>
  <c r="L79" i="5"/>
  <c r="K79" i="5"/>
  <c r="J79" i="5"/>
  <c r="I79" i="5"/>
  <c r="H79" i="5"/>
  <c r="G79" i="5"/>
  <c r="F79" i="5"/>
  <c r="E79" i="5"/>
  <c r="D79" i="5"/>
  <c r="C79" i="5"/>
  <c r="B79" i="5"/>
  <c r="M78" i="5"/>
  <c r="L78" i="5"/>
  <c r="K78" i="5"/>
  <c r="J78" i="5"/>
  <c r="I78" i="5"/>
  <c r="H78" i="5"/>
  <c r="G78" i="5"/>
  <c r="F78" i="5"/>
  <c r="E78" i="5"/>
  <c r="D78" i="5"/>
  <c r="C78" i="5"/>
  <c r="B78" i="5"/>
  <c r="M77" i="5"/>
  <c r="L77" i="5"/>
  <c r="K77" i="5"/>
  <c r="J77" i="5"/>
  <c r="I77" i="5"/>
  <c r="H77" i="5"/>
  <c r="G77" i="5"/>
  <c r="F77" i="5"/>
  <c r="E77" i="5"/>
  <c r="D77" i="5"/>
  <c r="C77" i="5"/>
  <c r="B77" i="5"/>
  <c r="M76" i="5"/>
  <c r="L76" i="5"/>
  <c r="K76" i="5"/>
  <c r="J76" i="5"/>
  <c r="I76" i="5"/>
  <c r="H76" i="5"/>
  <c r="G76" i="5"/>
  <c r="F76" i="5"/>
  <c r="E76" i="5"/>
  <c r="D76" i="5"/>
  <c r="C76" i="5"/>
  <c r="B76" i="5"/>
  <c r="M75" i="5"/>
  <c r="L75" i="5"/>
  <c r="K75" i="5"/>
  <c r="J75" i="5"/>
  <c r="I75" i="5"/>
  <c r="H75" i="5"/>
  <c r="G75" i="5"/>
  <c r="F75" i="5"/>
  <c r="E75" i="5"/>
  <c r="D75" i="5"/>
  <c r="C75" i="5"/>
  <c r="B75" i="5"/>
  <c r="M74" i="5"/>
  <c r="L74" i="5"/>
  <c r="K74" i="5"/>
  <c r="J74" i="5"/>
  <c r="I74" i="5"/>
  <c r="H74" i="5"/>
  <c r="G74" i="5"/>
  <c r="F74" i="5"/>
  <c r="E74" i="5"/>
  <c r="D74" i="5"/>
  <c r="C74" i="5"/>
  <c r="B74" i="5"/>
  <c r="M73" i="5"/>
  <c r="L73" i="5"/>
  <c r="K73" i="5"/>
  <c r="J73" i="5"/>
  <c r="I73" i="5"/>
  <c r="H73" i="5"/>
  <c r="G73" i="5"/>
  <c r="F73" i="5"/>
  <c r="E73" i="5"/>
  <c r="D73" i="5"/>
  <c r="C73" i="5"/>
  <c r="B73" i="5"/>
  <c r="M72" i="5"/>
  <c r="L72" i="5"/>
  <c r="K72" i="5"/>
  <c r="J72" i="5"/>
  <c r="I72" i="5"/>
  <c r="H72" i="5"/>
  <c r="G72" i="5"/>
  <c r="F72" i="5"/>
  <c r="E72" i="5"/>
  <c r="D72" i="5"/>
  <c r="C72" i="5"/>
  <c r="B72" i="5"/>
  <c r="M71" i="5"/>
  <c r="L71" i="5"/>
  <c r="K71" i="5"/>
  <c r="J71" i="5"/>
  <c r="I71" i="5"/>
  <c r="H71" i="5"/>
  <c r="G71" i="5"/>
  <c r="F71" i="5"/>
  <c r="E71" i="5"/>
  <c r="D71" i="5"/>
  <c r="C71" i="5"/>
  <c r="B71" i="5"/>
  <c r="M70" i="5"/>
  <c r="L70" i="5"/>
  <c r="K70" i="5"/>
  <c r="J70" i="5"/>
  <c r="I70" i="5"/>
  <c r="H70" i="5"/>
  <c r="G70" i="5"/>
  <c r="F70" i="5"/>
  <c r="E70" i="5"/>
  <c r="D70" i="5"/>
  <c r="C70" i="5"/>
  <c r="B70" i="5"/>
  <c r="M69" i="5"/>
  <c r="L69" i="5"/>
  <c r="K69" i="5"/>
  <c r="J69" i="5"/>
  <c r="I69" i="5"/>
  <c r="H69" i="5"/>
  <c r="G69" i="5"/>
  <c r="F69" i="5"/>
  <c r="E69" i="5"/>
  <c r="D69" i="5"/>
  <c r="C69" i="5"/>
  <c r="B69" i="5"/>
  <c r="M68" i="5"/>
  <c r="L68" i="5"/>
  <c r="K68" i="5"/>
  <c r="J68" i="5"/>
  <c r="I68" i="5"/>
  <c r="H68" i="5"/>
  <c r="G68" i="5"/>
  <c r="F68" i="5"/>
  <c r="E68" i="5"/>
  <c r="D68" i="5"/>
  <c r="C68" i="5"/>
  <c r="B68" i="5"/>
  <c r="M67" i="5"/>
  <c r="L67" i="5"/>
  <c r="K67" i="5"/>
  <c r="J67" i="5"/>
  <c r="I67" i="5"/>
  <c r="H67" i="5"/>
  <c r="G67" i="5"/>
  <c r="F67" i="5"/>
  <c r="E67" i="5"/>
  <c r="D67" i="5"/>
  <c r="C67" i="5"/>
  <c r="B67" i="5"/>
  <c r="M66" i="5"/>
  <c r="L66" i="5"/>
  <c r="K66" i="5"/>
  <c r="J66" i="5"/>
  <c r="I66" i="5"/>
  <c r="H66" i="5"/>
  <c r="G66" i="5"/>
  <c r="F66" i="5"/>
  <c r="E66" i="5"/>
  <c r="D66" i="5"/>
  <c r="C66" i="5"/>
  <c r="B66" i="5"/>
  <c r="M65" i="5"/>
  <c r="L65" i="5"/>
  <c r="K65" i="5"/>
  <c r="J65" i="5"/>
  <c r="I65" i="5"/>
  <c r="H65" i="5"/>
  <c r="G65" i="5"/>
  <c r="F65" i="5"/>
  <c r="E65" i="5"/>
  <c r="D65" i="5"/>
  <c r="C65" i="5"/>
  <c r="B65" i="5"/>
  <c r="M64" i="5"/>
  <c r="L64" i="5"/>
  <c r="K64" i="5"/>
  <c r="J64" i="5"/>
  <c r="I64" i="5"/>
  <c r="H64" i="5"/>
  <c r="G64" i="5"/>
  <c r="F64" i="5"/>
  <c r="E64" i="5"/>
  <c r="D64" i="5"/>
  <c r="C64" i="5"/>
  <c r="B64" i="5"/>
  <c r="M63" i="5"/>
  <c r="L63" i="5"/>
  <c r="K63" i="5"/>
  <c r="J63" i="5"/>
  <c r="I63" i="5"/>
  <c r="H63" i="5"/>
  <c r="G63" i="5"/>
  <c r="F63" i="5"/>
  <c r="E63" i="5"/>
  <c r="D63" i="5"/>
  <c r="C63" i="5"/>
  <c r="B63" i="5"/>
  <c r="M62" i="5"/>
  <c r="L62" i="5"/>
  <c r="K62" i="5"/>
  <c r="J62" i="5"/>
  <c r="I62" i="5"/>
  <c r="H62" i="5"/>
  <c r="G62" i="5"/>
  <c r="F62" i="5"/>
  <c r="E62" i="5"/>
  <c r="D62" i="5"/>
  <c r="C62" i="5"/>
  <c r="B62" i="5"/>
  <c r="M61" i="5"/>
  <c r="L61" i="5"/>
  <c r="K61" i="5"/>
  <c r="J61" i="5"/>
  <c r="I61" i="5"/>
  <c r="H61" i="5"/>
  <c r="G61" i="5"/>
  <c r="F61" i="5"/>
  <c r="E61" i="5"/>
  <c r="D61" i="5"/>
  <c r="C61" i="5"/>
  <c r="B61" i="5"/>
  <c r="M60" i="5"/>
  <c r="L60" i="5"/>
  <c r="K60" i="5"/>
  <c r="J60" i="5"/>
  <c r="I60" i="5"/>
  <c r="H60" i="5"/>
  <c r="G60" i="5"/>
  <c r="F60" i="5"/>
  <c r="E60" i="5"/>
  <c r="D60" i="5"/>
  <c r="C60" i="5"/>
  <c r="B60" i="5"/>
  <c r="M59" i="5"/>
  <c r="L59" i="5"/>
  <c r="K59" i="5"/>
  <c r="J59" i="5"/>
  <c r="I59" i="5"/>
  <c r="H59" i="5"/>
  <c r="G59" i="5"/>
  <c r="F59" i="5"/>
  <c r="E59" i="5"/>
  <c r="D59" i="5"/>
  <c r="C59" i="5"/>
  <c r="B59" i="5"/>
  <c r="M58" i="5"/>
  <c r="L58" i="5"/>
  <c r="K58" i="5"/>
  <c r="J58" i="5"/>
  <c r="I58" i="5"/>
  <c r="H58" i="5"/>
  <c r="G58" i="5"/>
  <c r="F58" i="5"/>
  <c r="E58" i="5"/>
  <c r="D58" i="5"/>
  <c r="C58" i="5"/>
  <c r="B58" i="5"/>
  <c r="M57" i="5"/>
  <c r="L57" i="5"/>
  <c r="K57" i="5"/>
  <c r="J57" i="5"/>
  <c r="I57" i="5"/>
  <c r="H57" i="5"/>
  <c r="G57" i="5"/>
  <c r="F57" i="5"/>
  <c r="E57" i="5"/>
  <c r="D57" i="5"/>
  <c r="C57" i="5"/>
  <c r="B57" i="5"/>
  <c r="M56" i="5"/>
  <c r="L56" i="5"/>
  <c r="K56" i="5"/>
  <c r="J56" i="5"/>
  <c r="I56" i="5"/>
  <c r="H56" i="5"/>
  <c r="G56" i="5"/>
  <c r="F56" i="5"/>
  <c r="E56" i="5"/>
  <c r="D56" i="5"/>
  <c r="C56" i="5"/>
  <c r="B56" i="5"/>
  <c r="M55" i="5"/>
  <c r="L55" i="5"/>
  <c r="K55" i="5"/>
  <c r="J55" i="5"/>
  <c r="I55" i="5"/>
  <c r="H55" i="5"/>
  <c r="G55" i="5"/>
  <c r="F55" i="5"/>
  <c r="E55" i="5"/>
  <c r="D55" i="5"/>
  <c r="C55" i="5"/>
  <c r="B55" i="5"/>
  <c r="M54" i="5"/>
  <c r="L54" i="5"/>
  <c r="K54" i="5"/>
  <c r="J54" i="5"/>
  <c r="I54" i="5"/>
  <c r="H54" i="5"/>
  <c r="G54" i="5"/>
  <c r="F54" i="5"/>
  <c r="E54" i="5"/>
  <c r="D54" i="5"/>
  <c r="C54" i="5"/>
  <c r="B54" i="5"/>
  <c r="M53" i="5"/>
  <c r="L53" i="5"/>
  <c r="K53" i="5"/>
  <c r="J53" i="5"/>
  <c r="I53" i="5"/>
  <c r="H53" i="5"/>
  <c r="G53" i="5"/>
  <c r="F53" i="5"/>
  <c r="E53" i="5"/>
  <c r="D53" i="5"/>
  <c r="C53" i="5"/>
  <c r="B53" i="5"/>
  <c r="M52" i="5"/>
  <c r="L52" i="5"/>
  <c r="K52" i="5"/>
  <c r="J52" i="5"/>
  <c r="I52" i="5"/>
  <c r="H52" i="5"/>
  <c r="G52" i="5"/>
  <c r="F52" i="5"/>
  <c r="E52" i="5"/>
  <c r="D52" i="5"/>
  <c r="C52" i="5"/>
  <c r="B52" i="5"/>
  <c r="M51" i="5"/>
  <c r="L51" i="5"/>
  <c r="K51" i="5"/>
  <c r="J51" i="5"/>
  <c r="I51" i="5"/>
  <c r="H51" i="5"/>
  <c r="G51" i="5"/>
  <c r="F51" i="5"/>
  <c r="E51" i="5"/>
  <c r="D51" i="5"/>
  <c r="C51" i="5"/>
  <c r="B51" i="5"/>
  <c r="M50" i="5"/>
  <c r="L50" i="5"/>
  <c r="K50" i="5"/>
  <c r="J50" i="5"/>
  <c r="I50" i="5"/>
  <c r="H50" i="5"/>
  <c r="G50" i="5"/>
  <c r="F50" i="5"/>
  <c r="E50" i="5"/>
  <c r="D50" i="5"/>
  <c r="C50" i="5"/>
  <c r="B50" i="5"/>
  <c r="M49" i="5"/>
  <c r="L49" i="5"/>
  <c r="K49" i="5"/>
  <c r="J49" i="5"/>
  <c r="I49" i="5"/>
  <c r="H49" i="5"/>
  <c r="G49" i="5"/>
  <c r="F49" i="5"/>
  <c r="E49" i="5"/>
  <c r="D49" i="5"/>
  <c r="C49" i="5"/>
  <c r="B49" i="5"/>
  <c r="M48" i="5"/>
  <c r="L48" i="5"/>
  <c r="K48" i="5"/>
  <c r="J48" i="5"/>
  <c r="I48" i="5"/>
  <c r="H48" i="5"/>
  <c r="G48" i="5"/>
  <c r="F48" i="5"/>
  <c r="E48" i="5"/>
  <c r="D48" i="5"/>
  <c r="C48" i="5"/>
  <c r="B48" i="5"/>
  <c r="M47" i="5"/>
  <c r="L47" i="5"/>
  <c r="K47" i="5"/>
  <c r="J47" i="5"/>
  <c r="I47" i="5"/>
  <c r="H47" i="5"/>
  <c r="G47" i="5"/>
  <c r="F47" i="5"/>
  <c r="E47" i="5"/>
  <c r="D47" i="5"/>
  <c r="C47" i="5"/>
  <c r="B47" i="5"/>
  <c r="M46" i="5"/>
  <c r="L46" i="5"/>
  <c r="K46" i="5"/>
  <c r="J46" i="5"/>
  <c r="I46" i="5"/>
  <c r="H46" i="5"/>
  <c r="G46" i="5"/>
  <c r="F46" i="5"/>
  <c r="E46" i="5"/>
  <c r="D46" i="5"/>
  <c r="C46" i="5"/>
  <c r="B46" i="5"/>
  <c r="M45" i="5"/>
  <c r="L45" i="5"/>
  <c r="K45" i="5"/>
  <c r="J45" i="5"/>
  <c r="I45" i="5"/>
  <c r="H45" i="5"/>
  <c r="G45" i="5"/>
  <c r="F45" i="5"/>
  <c r="E45" i="5"/>
  <c r="D45" i="5"/>
  <c r="C45" i="5"/>
  <c r="B45" i="5"/>
  <c r="M44" i="5"/>
  <c r="L44" i="5"/>
  <c r="K44" i="5"/>
  <c r="J44" i="5"/>
  <c r="I44" i="5"/>
  <c r="H44" i="5"/>
  <c r="G44" i="5"/>
  <c r="F44" i="5"/>
  <c r="E44" i="5"/>
  <c r="D44" i="5"/>
  <c r="C44" i="5"/>
  <c r="B44" i="5"/>
  <c r="M43" i="5"/>
  <c r="L43" i="5"/>
  <c r="K43" i="5"/>
  <c r="J43" i="5"/>
  <c r="I43" i="5"/>
  <c r="H43" i="5"/>
  <c r="G43" i="5"/>
  <c r="F43" i="5"/>
  <c r="E43" i="5"/>
  <c r="D43" i="5"/>
  <c r="C43" i="5"/>
  <c r="B43" i="5"/>
  <c r="M42" i="5"/>
  <c r="L42" i="5"/>
  <c r="K42" i="5"/>
  <c r="J42" i="5"/>
  <c r="I42" i="5"/>
  <c r="H42" i="5"/>
  <c r="G42" i="5"/>
  <c r="F42" i="5"/>
  <c r="E42" i="5"/>
  <c r="D42" i="5"/>
  <c r="C42" i="5"/>
  <c r="B42" i="5"/>
  <c r="M41" i="5"/>
  <c r="L41" i="5"/>
  <c r="K41" i="5"/>
  <c r="J41" i="5"/>
  <c r="I41" i="5"/>
  <c r="H41" i="5"/>
  <c r="G41" i="5"/>
  <c r="F41" i="5"/>
  <c r="E41" i="5"/>
  <c r="D41" i="5"/>
  <c r="C41" i="5"/>
  <c r="B41" i="5"/>
  <c r="M40" i="5"/>
  <c r="L40" i="5"/>
  <c r="K40" i="5"/>
  <c r="J40" i="5"/>
  <c r="I40" i="5"/>
  <c r="H40" i="5"/>
  <c r="G40" i="5"/>
  <c r="F40" i="5"/>
  <c r="E40" i="5"/>
  <c r="D40" i="5"/>
  <c r="C40" i="5"/>
  <c r="B40" i="5"/>
  <c r="M39" i="5"/>
  <c r="L39" i="5"/>
  <c r="K39" i="5"/>
  <c r="J39" i="5"/>
  <c r="I39" i="5"/>
  <c r="H39" i="5"/>
  <c r="G39" i="5"/>
  <c r="F39" i="5"/>
  <c r="E39" i="5"/>
  <c r="D39" i="5"/>
  <c r="C39" i="5"/>
  <c r="B39" i="5"/>
  <c r="M38" i="5"/>
  <c r="L38" i="5"/>
  <c r="K38" i="5"/>
  <c r="J38" i="5"/>
  <c r="I38" i="5"/>
  <c r="H38" i="5"/>
  <c r="G38" i="5"/>
  <c r="F38" i="5"/>
  <c r="E38" i="5"/>
  <c r="D38" i="5"/>
  <c r="C38" i="5"/>
  <c r="B38" i="5"/>
  <c r="M37" i="5"/>
  <c r="L37" i="5"/>
  <c r="K37" i="5"/>
  <c r="J37" i="5"/>
  <c r="I37" i="5"/>
  <c r="H37" i="5"/>
  <c r="G37" i="5"/>
  <c r="F37" i="5"/>
  <c r="E37" i="5"/>
  <c r="D37" i="5"/>
  <c r="C37" i="5"/>
  <c r="B37" i="5"/>
  <c r="M36" i="5"/>
  <c r="L36" i="5"/>
  <c r="K36" i="5"/>
  <c r="J36" i="5"/>
  <c r="I36" i="5"/>
  <c r="H36" i="5"/>
  <c r="G36" i="5"/>
  <c r="F36" i="5"/>
  <c r="E36" i="5"/>
  <c r="D36" i="5"/>
  <c r="C36" i="5"/>
  <c r="B36" i="5"/>
  <c r="M35" i="5"/>
  <c r="L35" i="5"/>
  <c r="K35" i="5"/>
  <c r="J35" i="5"/>
  <c r="I35" i="5"/>
  <c r="H35" i="5"/>
  <c r="G35" i="5"/>
  <c r="F35" i="5"/>
  <c r="E35" i="5"/>
  <c r="D35" i="5"/>
  <c r="C35" i="5"/>
  <c r="B35" i="5"/>
  <c r="M34" i="5"/>
  <c r="L34" i="5"/>
  <c r="K34" i="5"/>
  <c r="J34" i="5"/>
  <c r="I34" i="5"/>
  <c r="H34" i="5"/>
  <c r="G34" i="5"/>
  <c r="F34" i="5"/>
  <c r="E34" i="5"/>
  <c r="D34" i="5"/>
  <c r="C34" i="5"/>
  <c r="B34" i="5"/>
  <c r="M33" i="5"/>
  <c r="L33" i="5"/>
  <c r="K33" i="5"/>
  <c r="J33" i="5"/>
  <c r="I33" i="5"/>
  <c r="H33" i="5"/>
  <c r="G33" i="5"/>
  <c r="F33" i="5"/>
  <c r="E33" i="5"/>
  <c r="D33" i="5"/>
  <c r="C33" i="5"/>
  <c r="B33" i="5"/>
  <c r="M32" i="5"/>
  <c r="L32" i="5"/>
  <c r="K32" i="5"/>
  <c r="J32" i="5"/>
  <c r="I32" i="5"/>
  <c r="H32" i="5"/>
  <c r="G32" i="5"/>
  <c r="F32" i="5"/>
  <c r="E32" i="5"/>
  <c r="D32" i="5"/>
  <c r="C32" i="5"/>
  <c r="B32" i="5"/>
  <c r="M31" i="5"/>
  <c r="L31" i="5"/>
  <c r="K31" i="5"/>
  <c r="J31" i="5"/>
  <c r="I31" i="5"/>
  <c r="H31" i="5"/>
  <c r="G31" i="5"/>
  <c r="F31" i="5"/>
  <c r="E31" i="5"/>
  <c r="D31" i="5"/>
  <c r="C31" i="5"/>
  <c r="B31" i="5"/>
  <c r="M30" i="5"/>
  <c r="L30" i="5"/>
  <c r="K30" i="5"/>
  <c r="J30" i="5"/>
  <c r="I30" i="5"/>
  <c r="H30" i="5"/>
  <c r="G30" i="5"/>
  <c r="F30" i="5"/>
  <c r="E30" i="5"/>
  <c r="D30" i="5"/>
  <c r="C30" i="5"/>
  <c r="B30" i="5"/>
  <c r="M29" i="5"/>
  <c r="L29" i="5"/>
  <c r="K29" i="5"/>
  <c r="J29" i="5"/>
  <c r="I29" i="5"/>
  <c r="H29" i="5"/>
  <c r="G29" i="5"/>
  <c r="F29" i="5"/>
  <c r="E29" i="5"/>
  <c r="D29" i="5"/>
  <c r="C29" i="5"/>
  <c r="B29" i="5"/>
  <c r="M28" i="5"/>
  <c r="K28" i="5"/>
  <c r="J28" i="5"/>
  <c r="I28" i="5"/>
  <c r="H28" i="5"/>
  <c r="G28" i="5"/>
  <c r="F28" i="5"/>
  <c r="E28" i="5"/>
  <c r="D28" i="5"/>
  <c r="C28" i="5"/>
  <c r="B28" i="5"/>
  <c r="M27" i="5"/>
  <c r="L27" i="5"/>
  <c r="K27" i="5"/>
  <c r="J27" i="5"/>
  <c r="I27" i="5"/>
  <c r="H27" i="5"/>
  <c r="G27" i="5"/>
  <c r="F27" i="5"/>
  <c r="E27" i="5"/>
  <c r="D27" i="5"/>
  <c r="C27" i="5"/>
  <c r="B27" i="5"/>
  <c r="M26" i="5"/>
  <c r="L26" i="5"/>
  <c r="K26" i="5"/>
  <c r="J26" i="5"/>
  <c r="I26" i="5"/>
  <c r="H26" i="5"/>
  <c r="G26" i="5"/>
  <c r="F26" i="5"/>
  <c r="E26" i="5"/>
  <c r="D26" i="5"/>
  <c r="C26" i="5"/>
  <c r="B26" i="5"/>
  <c r="M25" i="5"/>
  <c r="L25" i="5"/>
  <c r="K25" i="5"/>
  <c r="J25" i="5"/>
  <c r="I25" i="5"/>
  <c r="H25" i="5"/>
  <c r="G25" i="5"/>
  <c r="F25" i="5"/>
  <c r="E25" i="5"/>
  <c r="D25" i="5"/>
  <c r="C25" i="5"/>
  <c r="B25" i="5"/>
  <c r="M24" i="5"/>
  <c r="L24" i="5"/>
  <c r="K24" i="5"/>
  <c r="J24" i="5"/>
  <c r="I24" i="5"/>
  <c r="H24" i="5"/>
  <c r="G24" i="5"/>
  <c r="F24" i="5"/>
  <c r="E24" i="5"/>
  <c r="D24" i="5"/>
  <c r="C24" i="5"/>
  <c r="B24" i="5"/>
  <c r="M23" i="5"/>
  <c r="L23" i="5"/>
  <c r="K23" i="5"/>
  <c r="J23" i="5"/>
  <c r="I23" i="5"/>
  <c r="H23" i="5"/>
  <c r="G23" i="5"/>
  <c r="F23" i="5"/>
  <c r="E23" i="5"/>
  <c r="D23" i="5"/>
  <c r="C23" i="5"/>
  <c r="B23" i="5"/>
  <c r="M22" i="5"/>
  <c r="L22" i="5"/>
  <c r="K22" i="5"/>
  <c r="J22" i="5"/>
  <c r="I22" i="5"/>
  <c r="H22" i="5"/>
  <c r="G22" i="5"/>
  <c r="F22" i="5"/>
  <c r="E22" i="5"/>
  <c r="D22" i="5"/>
  <c r="C22" i="5"/>
  <c r="B22" i="5"/>
  <c r="M21" i="5"/>
  <c r="L21" i="5"/>
  <c r="K21" i="5"/>
  <c r="J21" i="5"/>
  <c r="I21" i="5"/>
  <c r="H21" i="5"/>
  <c r="G21" i="5"/>
  <c r="F21" i="5"/>
  <c r="E21" i="5"/>
  <c r="D21" i="5"/>
  <c r="C21" i="5"/>
  <c r="B21" i="5"/>
  <c r="M20" i="5"/>
  <c r="L20" i="5"/>
  <c r="K20" i="5"/>
  <c r="J20" i="5"/>
  <c r="I20" i="5"/>
  <c r="H20" i="5"/>
  <c r="G20" i="5"/>
  <c r="F20" i="5"/>
  <c r="E20" i="5"/>
  <c r="D20" i="5"/>
  <c r="C20" i="5"/>
  <c r="B20" i="5"/>
  <c r="M19" i="5"/>
  <c r="L19" i="5"/>
  <c r="K19" i="5"/>
  <c r="J19" i="5"/>
  <c r="I19" i="5"/>
  <c r="H19" i="5"/>
  <c r="G19" i="5"/>
  <c r="F19" i="5"/>
  <c r="E19" i="5"/>
  <c r="D19" i="5"/>
  <c r="C19" i="5"/>
  <c r="B19" i="5"/>
  <c r="M18" i="5"/>
  <c r="L18" i="5"/>
  <c r="K18" i="5"/>
  <c r="J18" i="5"/>
  <c r="I18" i="5"/>
  <c r="H18" i="5"/>
  <c r="G18" i="5"/>
  <c r="F18" i="5"/>
  <c r="E18" i="5"/>
  <c r="D18" i="5"/>
  <c r="C18" i="5"/>
  <c r="B18" i="5"/>
  <c r="M17" i="5"/>
  <c r="L17" i="5"/>
  <c r="K17" i="5"/>
  <c r="J17" i="5"/>
  <c r="I17" i="5"/>
  <c r="H17" i="5"/>
  <c r="G17" i="5"/>
  <c r="F17" i="5"/>
  <c r="E17" i="5"/>
  <c r="D17" i="5"/>
  <c r="C17" i="5"/>
  <c r="B17" i="5"/>
  <c r="M16" i="5"/>
  <c r="L16" i="5"/>
  <c r="K16" i="5"/>
  <c r="I16" i="5"/>
  <c r="H16" i="5"/>
  <c r="G16" i="5"/>
  <c r="F16" i="5"/>
  <c r="E16" i="5"/>
  <c r="D16" i="5"/>
  <c r="C16" i="5"/>
  <c r="B16" i="5"/>
  <c r="M15" i="5"/>
  <c r="L15" i="5"/>
  <c r="K15" i="5"/>
  <c r="J15" i="5"/>
  <c r="I15" i="5"/>
  <c r="H15" i="5"/>
  <c r="G15" i="5"/>
  <c r="F15" i="5"/>
  <c r="E15" i="5"/>
  <c r="D15" i="5"/>
  <c r="C15" i="5"/>
  <c r="B15" i="5"/>
  <c r="M14" i="5"/>
  <c r="L14" i="5"/>
  <c r="K14" i="5"/>
  <c r="J14" i="5"/>
  <c r="I14" i="5"/>
  <c r="H14" i="5"/>
  <c r="G14" i="5"/>
  <c r="F14" i="5"/>
  <c r="E14" i="5"/>
  <c r="D14" i="5"/>
  <c r="C14" i="5"/>
  <c r="B14" i="5"/>
  <c r="M13" i="5"/>
  <c r="L13" i="5"/>
  <c r="K13" i="5"/>
  <c r="J13" i="5"/>
  <c r="I13" i="5"/>
  <c r="H13" i="5"/>
  <c r="G13" i="5"/>
  <c r="F13" i="5"/>
  <c r="E13" i="5"/>
  <c r="D13" i="5"/>
  <c r="C13" i="5"/>
  <c r="B13" i="5"/>
  <c r="M12" i="5"/>
  <c r="L12" i="5"/>
  <c r="K12" i="5"/>
  <c r="J12" i="5"/>
  <c r="I12" i="5"/>
  <c r="H12" i="5"/>
  <c r="G12" i="5"/>
  <c r="F12" i="5"/>
  <c r="E12" i="5"/>
  <c r="D12" i="5"/>
  <c r="C12" i="5"/>
  <c r="B12" i="5"/>
  <c r="M11" i="5"/>
  <c r="L11" i="5"/>
  <c r="K11" i="5"/>
  <c r="J11" i="5"/>
  <c r="I11" i="5"/>
  <c r="H11" i="5"/>
  <c r="G11" i="5"/>
  <c r="F11" i="5"/>
  <c r="E11" i="5"/>
  <c r="D11" i="5"/>
  <c r="C11" i="5"/>
  <c r="B11" i="5"/>
  <c r="M10" i="5"/>
  <c r="L10" i="5"/>
  <c r="K10" i="5"/>
  <c r="J10" i="5"/>
  <c r="I10" i="5"/>
  <c r="H10" i="5"/>
  <c r="G10" i="5"/>
  <c r="F10" i="5"/>
  <c r="E10" i="5"/>
  <c r="D10" i="5"/>
  <c r="C10" i="5"/>
  <c r="B10" i="5"/>
  <c r="M9" i="5"/>
  <c r="L9" i="5"/>
  <c r="K9" i="5"/>
  <c r="I9" i="5"/>
  <c r="H9" i="5"/>
  <c r="G9" i="5"/>
  <c r="F9" i="5"/>
  <c r="E9" i="5"/>
  <c r="D9" i="5"/>
  <c r="C9" i="5"/>
  <c r="B9" i="5"/>
  <c r="M8" i="5"/>
  <c r="L8" i="5"/>
  <c r="K8" i="5"/>
  <c r="J8" i="5"/>
  <c r="I8" i="5"/>
  <c r="H8" i="5"/>
  <c r="G8" i="5"/>
  <c r="F8" i="5"/>
  <c r="E8" i="5"/>
  <c r="D8" i="5"/>
  <c r="C8" i="5"/>
  <c r="B8" i="5"/>
  <c r="M7" i="5"/>
  <c r="L7" i="5"/>
  <c r="K7" i="5"/>
  <c r="J7" i="5"/>
  <c r="I7" i="5"/>
  <c r="H7" i="5"/>
  <c r="G7" i="5"/>
  <c r="F7" i="5"/>
  <c r="E7" i="5"/>
  <c r="D7" i="5"/>
  <c r="C7" i="5"/>
  <c r="B7" i="5"/>
  <c r="M6" i="5"/>
  <c r="L6" i="5"/>
  <c r="K6" i="5"/>
  <c r="J6" i="5"/>
  <c r="I6" i="5"/>
  <c r="H6" i="5"/>
  <c r="G6" i="5"/>
  <c r="F6" i="5"/>
  <c r="E6" i="5"/>
  <c r="D6" i="5"/>
  <c r="C6" i="5"/>
  <c r="B6" i="5"/>
  <c r="M5" i="5"/>
  <c r="L5" i="5"/>
  <c r="K5" i="5"/>
  <c r="J5" i="5"/>
  <c r="I5" i="5"/>
  <c r="H5" i="5"/>
  <c r="G5" i="5"/>
  <c r="F5" i="5"/>
  <c r="E5" i="5"/>
  <c r="D5" i="5"/>
  <c r="C5" i="5"/>
  <c r="B5" i="5"/>
  <c r="M4" i="5"/>
  <c r="L4" i="5"/>
  <c r="K4" i="5"/>
  <c r="J4" i="5"/>
  <c r="I4" i="5"/>
  <c r="H4" i="5"/>
  <c r="G4" i="5"/>
  <c r="F4" i="5"/>
  <c r="E4" i="5"/>
  <c r="D4" i="5"/>
  <c r="C4" i="5"/>
  <c r="B4" i="5"/>
  <c r="M3" i="5"/>
  <c r="L3" i="5"/>
  <c r="K3" i="5"/>
  <c r="J3" i="5"/>
  <c r="I3" i="5"/>
  <c r="H3" i="5"/>
  <c r="G3" i="5"/>
  <c r="F3" i="5"/>
  <c r="E3" i="5"/>
  <c r="D3" i="5"/>
  <c r="C3" i="5"/>
  <c r="B3" i="5"/>
  <c r="M11" i="4"/>
  <c r="L11" i="4"/>
  <c r="K11" i="4"/>
  <c r="J11" i="4"/>
  <c r="I11" i="4"/>
  <c r="H11" i="4"/>
  <c r="G11" i="4"/>
  <c r="F11" i="4"/>
  <c r="E11" i="4"/>
  <c r="D11" i="4"/>
  <c r="C11" i="4"/>
  <c r="B11" i="4"/>
  <c r="M10" i="4"/>
  <c r="L10" i="4"/>
  <c r="K10" i="4"/>
  <c r="J10" i="4"/>
  <c r="I10" i="4"/>
  <c r="H10" i="4"/>
  <c r="G10" i="4"/>
  <c r="F10" i="4"/>
  <c r="E10" i="4"/>
  <c r="D10" i="4"/>
  <c r="C10" i="4"/>
  <c r="B10" i="4"/>
  <c r="M9" i="4"/>
  <c r="L9" i="4"/>
  <c r="K9" i="4"/>
  <c r="J9" i="4"/>
  <c r="I9" i="4"/>
  <c r="H9" i="4"/>
  <c r="G9" i="4"/>
  <c r="F9" i="4"/>
  <c r="E9" i="4"/>
  <c r="D9" i="4"/>
  <c r="C9" i="4"/>
  <c r="B9" i="4"/>
  <c r="M8" i="4"/>
  <c r="L8" i="4"/>
  <c r="K8" i="4"/>
  <c r="J8" i="4"/>
  <c r="I8" i="4"/>
  <c r="H8" i="4"/>
  <c r="G8" i="4"/>
  <c r="F8" i="4"/>
  <c r="E8" i="4"/>
  <c r="D8" i="4"/>
  <c r="C8" i="4"/>
  <c r="B8" i="4"/>
  <c r="M7" i="4"/>
  <c r="L7" i="4"/>
  <c r="K7" i="4"/>
  <c r="J7" i="4"/>
  <c r="I7" i="4"/>
  <c r="H7" i="4"/>
  <c r="G7" i="4"/>
  <c r="F7" i="4"/>
  <c r="E7" i="4"/>
  <c r="D7" i="4"/>
  <c r="C7" i="4"/>
  <c r="B7" i="4"/>
  <c r="M6" i="4"/>
  <c r="L6" i="4"/>
  <c r="K6" i="4"/>
  <c r="J6" i="4"/>
  <c r="I6" i="4"/>
  <c r="H6" i="4"/>
  <c r="G6" i="4"/>
  <c r="F6" i="4"/>
  <c r="E6" i="4"/>
  <c r="D6" i="4"/>
  <c r="C6" i="4"/>
  <c r="B6" i="4"/>
  <c r="M5" i="4"/>
  <c r="L5" i="4"/>
  <c r="K5" i="4"/>
  <c r="J5" i="4"/>
  <c r="I5" i="4"/>
  <c r="H5" i="4"/>
  <c r="G5" i="4"/>
  <c r="F5" i="4"/>
  <c r="E5" i="4"/>
  <c r="D5" i="4"/>
  <c r="C5" i="4"/>
  <c r="B5" i="4"/>
  <c r="M4" i="4"/>
  <c r="L4" i="4"/>
  <c r="K4" i="4"/>
  <c r="J4" i="4"/>
  <c r="I4" i="4"/>
  <c r="H4" i="4"/>
  <c r="G4" i="4"/>
  <c r="F4" i="4"/>
  <c r="E4" i="4"/>
  <c r="D4" i="4"/>
  <c r="C4" i="4"/>
  <c r="B4" i="4"/>
  <c r="M3" i="4"/>
  <c r="L3" i="4"/>
  <c r="K3" i="4"/>
  <c r="J3" i="4"/>
  <c r="I3" i="4"/>
  <c r="H3" i="4"/>
  <c r="G3" i="4"/>
  <c r="F3" i="4"/>
  <c r="E3" i="4"/>
  <c r="D3" i="4"/>
  <c r="C3" i="4"/>
  <c r="B3" i="4"/>
  <c r="Q1080" i="3"/>
  <c r="Q1079" i="3"/>
  <c r="Q1078" i="3"/>
  <c r="Q1077" i="3"/>
  <c r="Q1076" i="3"/>
  <c r="Q1075" i="3"/>
  <c r="Q1074" i="3"/>
  <c r="Q1073" i="3"/>
  <c r="Q1072" i="3"/>
  <c r="Q1071" i="3"/>
  <c r="Q1070" i="3"/>
  <c r="Q1069" i="3"/>
  <c r="Q1068" i="3"/>
  <c r="Q1067" i="3"/>
  <c r="Q1066" i="3"/>
  <c r="Q1065" i="3"/>
  <c r="Q1064" i="3"/>
  <c r="Q1063" i="3"/>
  <c r="Q1062" i="3"/>
  <c r="Q1061" i="3"/>
  <c r="Q1060" i="3"/>
  <c r="Q1059" i="3"/>
  <c r="Q1058" i="3"/>
  <c r="Q1057" i="3"/>
  <c r="Q1056" i="3"/>
  <c r="Q1055" i="3"/>
  <c r="Q1054" i="3"/>
  <c r="Q1053" i="3"/>
  <c r="Q1052" i="3"/>
  <c r="Q1051" i="3"/>
  <c r="Q1050" i="3"/>
  <c r="Q1049" i="3"/>
  <c r="Q1048" i="3"/>
  <c r="Q1047" i="3"/>
  <c r="Q1046" i="3"/>
  <c r="Q1045" i="3"/>
  <c r="Q1044" i="3"/>
  <c r="Q1043" i="3"/>
  <c r="Q1042" i="3"/>
  <c r="Q1041" i="3"/>
  <c r="Q1040" i="3"/>
  <c r="Q1039" i="3"/>
  <c r="Q1038" i="3"/>
  <c r="Q1037" i="3"/>
  <c r="Q1036" i="3"/>
  <c r="Q1035" i="3"/>
  <c r="Q1034" i="3"/>
  <c r="Q1033" i="3"/>
  <c r="Q1032" i="3"/>
  <c r="Q1031" i="3"/>
  <c r="Q1030" i="3"/>
  <c r="Q1029" i="3"/>
  <c r="Q1028" i="3"/>
  <c r="Q1027" i="3"/>
  <c r="Q1026" i="3"/>
  <c r="Q1025" i="3"/>
  <c r="Q1024" i="3"/>
  <c r="Q1023" i="3"/>
  <c r="Q1022" i="3"/>
  <c r="Q1021" i="3"/>
  <c r="Q1020" i="3"/>
  <c r="Q1019" i="3"/>
  <c r="Q1018" i="3"/>
  <c r="Q1017" i="3"/>
  <c r="Q1016" i="3"/>
  <c r="Q1015" i="3"/>
  <c r="Q1014" i="3"/>
  <c r="Q1013" i="3"/>
  <c r="Q1012" i="3"/>
  <c r="Q1011" i="3"/>
  <c r="Q1010" i="3"/>
  <c r="Q1009" i="3"/>
  <c r="Q1008" i="3"/>
  <c r="Q1007" i="3"/>
  <c r="Q1006" i="3"/>
  <c r="Q1005" i="3"/>
  <c r="Q1004" i="3"/>
  <c r="Q1003" i="3"/>
  <c r="Q1002" i="3"/>
  <c r="Q1001" i="3"/>
  <c r="Q1000" i="3"/>
  <c r="Q999" i="3"/>
  <c r="Q998" i="3"/>
  <c r="Q997" i="3"/>
  <c r="Q996" i="3"/>
  <c r="Q995" i="3"/>
  <c r="Q994" i="3"/>
  <c r="Q993" i="3"/>
  <c r="Q992" i="3"/>
  <c r="Q991" i="3"/>
  <c r="Q990" i="3"/>
  <c r="Q989" i="3"/>
  <c r="Q988" i="3"/>
  <c r="Q987" i="3"/>
  <c r="Q986" i="3"/>
  <c r="Q985" i="3"/>
  <c r="Q984" i="3"/>
  <c r="Q983" i="3"/>
  <c r="Q982" i="3"/>
  <c r="Q981" i="3"/>
  <c r="Q980" i="3"/>
  <c r="Q979" i="3"/>
  <c r="Q978" i="3"/>
  <c r="Q977" i="3"/>
  <c r="Q976" i="3"/>
  <c r="Q975" i="3"/>
  <c r="Q974" i="3"/>
  <c r="Q973" i="3"/>
  <c r="Q972" i="3"/>
  <c r="Q971" i="3"/>
  <c r="Q970" i="3"/>
  <c r="Q969" i="3"/>
  <c r="Q968" i="3"/>
  <c r="Q967" i="3"/>
  <c r="Q966" i="3"/>
  <c r="Q965" i="3"/>
  <c r="Q964" i="3"/>
  <c r="Q963" i="3"/>
  <c r="Q962" i="3"/>
  <c r="Q961" i="3"/>
  <c r="Q960" i="3"/>
  <c r="Q959" i="3"/>
  <c r="Q958" i="3"/>
  <c r="Q957" i="3"/>
  <c r="Q956" i="3"/>
  <c r="Q955" i="3"/>
  <c r="Q954" i="3"/>
  <c r="Q953" i="3"/>
  <c r="Q952" i="3"/>
  <c r="Q951" i="3"/>
  <c r="Q950" i="3"/>
  <c r="Q949" i="3"/>
  <c r="Q948" i="3"/>
  <c r="Q947" i="3"/>
  <c r="Q946" i="3"/>
  <c r="Q945" i="3"/>
  <c r="Q944" i="3"/>
  <c r="Q943" i="3"/>
  <c r="Q942" i="3"/>
  <c r="Q941" i="3"/>
  <c r="Q940" i="3"/>
  <c r="Q939" i="3"/>
  <c r="Q938" i="3"/>
  <c r="Q937" i="3"/>
  <c r="Q936" i="3"/>
  <c r="Q935" i="3"/>
  <c r="Q934" i="3"/>
  <c r="Q933" i="3"/>
  <c r="Q932" i="3"/>
  <c r="Q931" i="3"/>
  <c r="Q930" i="3"/>
  <c r="Q929" i="3"/>
  <c r="Q928" i="3"/>
  <c r="Q927" i="3"/>
  <c r="Q926" i="3"/>
  <c r="Q925" i="3"/>
  <c r="Q924" i="3"/>
  <c r="Q923" i="3"/>
  <c r="Q922" i="3"/>
  <c r="Q921" i="3"/>
  <c r="Q920" i="3"/>
  <c r="Q919" i="3"/>
  <c r="Q918" i="3"/>
  <c r="Q917" i="3"/>
  <c r="Q916" i="3"/>
  <c r="Q915" i="3"/>
  <c r="Q914" i="3"/>
  <c r="Q913" i="3"/>
  <c r="Q912" i="3"/>
  <c r="Q911" i="3"/>
  <c r="Q910" i="3"/>
  <c r="Q909" i="3"/>
  <c r="Q908" i="3"/>
  <c r="Q907" i="3"/>
  <c r="Q906" i="3"/>
  <c r="Q905" i="3"/>
  <c r="Q904" i="3"/>
  <c r="Q903" i="3"/>
  <c r="Q902" i="3"/>
  <c r="Q901" i="3"/>
  <c r="Q900" i="3"/>
  <c r="Q899" i="3"/>
  <c r="Q898" i="3"/>
  <c r="Q897" i="3"/>
  <c r="Q896" i="3"/>
  <c r="Q895" i="3"/>
  <c r="Q894" i="3"/>
  <c r="Q893" i="3"/>
  <c r="Q892" i="3"/>
  <c r="Q891" i="3"/>
  <c r="Q890" i="3"/>
  <c r="Q889" i="3"/>
  <c r="Q888" i="3"/>
  <c r="Q887" i="3"/>
  <c r="Q886" i="3"/>
  <c r="Q885" i="3"/>
  <c r="Q884" i="3"/>
  <c r="Q883" i="3"/>
  <c r="Q882" i="3"/>
  <c r="Q881" i="3"/>
  <c r="Q880" i="3"/>
  <c r="Q879" i="3"/>
  <c r="Q878" i="3"/>
  <c r="Q877" i="3"/>
  <c r="Q876" i="3"/>
  <c r="Q875" i="3"/>
  <c r="Q874" i="3"/>
  <c r="Q873" i="3"/>
  <c r="Q872" i="3"/>
  <c r="Q871" i="3"/>
  <c r="Q870" i="3"/>
  <c r="Q869" i="3"/>
  <c r="Q868" i="3"/>
  <c r="Q867" i="3"/>
  <c r="Q866" i="3"/>
  <c r="Q865" i="3"/>
  <c r="Q864" i="3"/>
  <c r="Q863" i="3"/>
  <c r="Q862" i="3"/>
  <c r="Q861" i="3"/>
  <c r="Q860" i="3"/>
  <c r="Q859" i="3"/>
  <c r="Q858" i="3"/>
  <c r="Q857" i="3"/>
  <c r="Q856" i="3"/>
  <c r="Q855" i="3"/>
  <c r="Q854" i="3"/>
  <c r="Q853" i="3"/>
  <c r="Q852" i="3"/>
  <c r="Q851" i="3"/>
  <c r="Q850" i="3"/>
  <c r="Q849" i="3"/>
  <c r="Q848" i="3"/>
  <c r="Q847" i="3"/>
  <c r="Q846" i="3"/>
  <c r="Q845" i="3"/>
  <c r="Q844" i="3"/>
  <c r="Q843" i="3"/>
  <c r="Q842" i="3"/>
  <c r="Q841" i="3"/>
  <c r="Q840" i="3"/>
  <c r="Q839" i="3"/>
  <c r="Q838" i="3"/>
  <c r="Q837" i="3"/>
  <c r="Q836" i="3"/>
  <c r="Q835" i="3"/>
  <c r="Q834" i="3"/>
  <c r="Q833" i="3"/>
  <c r="Q832" i="3"/>
  <c r="Q831" i="3"/>
  <c r="Q830" i="3"/>
  <c r="Q829" i="3"/>
  <c r="Q828" i="3"/>
  <c r="Q827" i="3"/>
  <c r="Q826" i="3"/>
  <c r="Q825" i="3"/>
  <c r="Q824" i="3"/>
  <c r="Q823" i="3"/>
  <c r="Q822" i="3"/>
  <c r="Q821" i="3"/>
  <c r="Q820" i="3"/>
  <c r="Q819" i="3"/>
  <c r="Q818" i="3"/>
  <c r="Q817" i="3"/>
  <c r="Q816" i="3"/>
  <c r="Q815" i="3"/>
  <c r="Q814" i="3"/>
  <c r="Q813" i="3"/>
  <c r="Q812" i="3"/>
  <c r="Q811" i="3"/>
  <c r="Q810" i="3"/>
  <c r="Q809" i="3"/>
  <c r="Q808" i="3"/>
  <c r="Q807" i="3"/>
  <c r="Q806" i="3"/>
  <c r="Q805" i="3"/>
  <c r="Q804" i="3"/>
  <c r="Q803" i="3"/>
  <c r="Q802" i="3"/>
  <c r="Q801" i="3"/>
  <c r="Q800" i="3"/>
  <c r="Q799" i="3"/>
  <c r="Q798" i="3"/>
  <c r="Q797" i="3"/>
  <c r="Q796" i="3"/>
  <c r="Q795" i="3"/>
  <c r="Q794" i="3"/>
  <c r="Q793" i="3"/>
  <c r="Q792" i="3"/>
  <c r="Q791" i="3"/>
  <c r="Q790" i="3"/>
  <c r="Q789" i="3"/>
  <c r="Q788" i="3"/>
  <c r="Q787" i="3"/>
  <c r="Q786" i="3"/>
  <c r="Q785" i="3"/>
  <c r="Q784" i="3"/>
  <c r="Q783" i="3"/>
  <c r="Q782" i="3"/>
  <c r="Q781" i="3"/>
  <c r="Q780" i="3"/>
  <c r="Q779" i="3"/>
  <c r="Q778" i="3"/>
  <c r="Q777" i="3"/>
  <c r="Q776" i="3"/>
  <c r="Q775" i="3"/>
  <c r="Q774" i="3"/>
  <c r="Q773" i="3"/>
  <c r="Q772" i="3"/>
  <c r="Q771" i="3"/>
  <c r="Q770" i="3"/>
  <c r="Q769" i="3"/>
  <c r="Q768" i="3"/>
  <c r="Q767" i="3"/>
  <c r="Q766" i="3"/>
  <c r="Q765" i="3"/>
  <c r="Q764" i="3"/>
  <c r="Q763" i="3"/>
  <c r="Q762" i="3"/>
  <c r="Q761" i="3"/>
  <c r="Q760" i="3"/>
  <c r="Q759" i="3"/>
  <c r="Q758" i="3"/>
  <c r="Q757" i="3"/>
  <c r="Q756" i="3"/>
  <c r="Q755" i="3"/>
  <c r="Q754" i="3"/>
  <c r="Q753" i="3"/>
  <c r="Q752" i="3"/>
  <c r="Q751" i="3"/>
  <c r="Q750" i="3"/>
  <c r="Q749" i="3"/>
  <c r="Q748" i="3"/>
  <c r="Q747" i="3"/>
  <c r="Q746" i="3"/>
  <c r="Q745" i="3"/>
  <c r="Q744" i="3"/>
  <c r="Q743" i="3"/>
  <c r="Q742" i="3"/>
  <c r="Q741" i="3"/>
  <c r="Q740" i="3"/>
  <c r="Q739" i="3"/>
  <c r="Q738" i="3"/>
  <c r="Q737" i="3"/>
  <c r="Q736" i="3"/>
  <c r="Q735" i="3"/>
  <c r="Q734" i="3"/>
  <c r="Q733" i="3"/>
  <c r="Q732" i="3"/>
  <c r="Q731" i="3"/>
  <c r="Q730" i="3"/>
  <c r="Q729" i="3"/>
  <c r="Q728" i="3"/>
  <c r="Q727" i="3"/>
  <c r="Q726" i="3"/>
  <c r="Q725" i="3"/>
  <c r="Q724" i="3"/>
  <c r="Q723" i="3"/>
  <c r="Q722" i="3"/>
  <c r="Q721" i="3"/>
  <c r="Q720" i="3"/>
  <c r="Q719" i="3"/>
  <c r="Q718" i="3"/>
  <c r="Q717" i="3"/>
  <c r="Q716" i="3"/>
  <c r="Q715" i="3"/>
  <c r="Q714" i="3"/>
  <c r="Q713" i="3"/>
  <c r="Q712" i="3"/>
  <c r="Q711" i="3"/>
  <c r="Q710" i="3"/>
  <c r="Q709" i="3"/>
  <c r="Q708" i="3"/>
  <c r="Q707" i="3"/>
  <c r="Q706" i="3"/>
  <c r="Q705" i="3"/>
  <c r="Q704" i="3"/>
  <c r="Q703" i="3"/>
  <c r="Q702" i="3"/>
  <c r="Q701" i="3"/>
  <c r="Q700" i="3"/>
  <c r="Q699" i="3"/>
  <c r="Q698" i="3"/>
  <c r="Q697" i="3"/>
  <c r="Q696" i="3"/>
  <c r="Q695" i="3"/>
  <c r="Q694" i="3"/>
  <c r="Q693" i="3"/>
  <c r="Q692" i="3"/>
  <c r="Q691" i="3"/>
  <c r="Q690" i="3"/>
  <c r="Q689" i="3"/>
  <c r="Q688" i="3"/>
  <c r="Q687" i="3"/>
  <c r="Q686" i="3"/>
  <c r="Q685" i="3"/>
  <c r="Q684" i="3"/>
  <c r="Q683" i="3"/>
  <c r="Q682" i="3"/>
  <c r="Q681" i="3"/>
  <c r="Q680" i="3"/>
  <c r="Q679" i="3"/>
  <c r="Q678" i="3"/>
  <c r="Q677" i="3"/>
  <c r="Q676" i="3"/>
  <c r="Q675" i="3"/>
  <c r="Q674" i="3"/>
  <c r="Q673" i="3"/>
  <c r="Q672" i="3"/>
  <c r="Q671" i="3"/>
  <c r="Q670" i="3"/>
  <c r="Q669" i="3"/>
  <c r="Q668" i="3"/>
  <c r="Q667" i="3"/>
  <c r="Q666" i="3"/>
  <c r="Q665" i="3"/>
  <c r="Q664" i="3"/>
  <c r="Q663" i="3"/>
  <c r="Q662" i="3"/>
  <c r="Q661" i="3"/>
  <c r="Q660" i="3"/>
  <c r="Q659" i="3"/>
  <c r="Q658" i="3"/>
  <c r="Q657" i="3"/>
  <c r="Q656" i="3"/>
  <c r="Q655" i="3"/>
  <c r="Q654" i="3"/>
  <c r="Q653" i="3"/>
  <c r="Q652" i="3"/>
  <c r="Q651" i="3"/>
  <c r="Q650" i="3"/>
  <c r="Q649" i="3"/>
  <c r="Q648" i="3"/>
  <c r="Q647" i="3"/>
  <c r="Q646" i="3"/>
  <c r="Q645" i="3"/>
  <c r="Q644" i="3"/>
  <c r="Q643" i="3"/>
  <c r="Q642" i="3"/>
  <c r="Q641" i="3"/>
  <c r="Q640" i="3"/>
  <c r="Q639" i="3"/>
  <c r="Q638" i="3"/>
  <c r="Q637" i="3"/>
  <c r="Q636" i="3"/>
  <c r="Q635" i="3"/>
  <c r="Q634" i="3"/>
  <c r="Q633" i="3"/>
  <c r="Q632" i="3"/>
  <c r="Q631" i="3"/>
  <c r="Q630" i="3"/>
  <c r="Q629" i="3"/>
  <c r="Q628" i="3"/>
  <c r="Q627" i="3"/>
  <c r="Q626" i="3"/>
  <c r="Q625" i="3"/>
  <c r="Q624" i="3"/>
  <c r="Q623" i="3"/>
  <c r="Q622" i="3"/>
  <c r="Q621" i="3"/>
  <c r="Q620" i="3"/>
  <c r="Q619" i="3"/>
  <c r="Q618" i="3"/>
  <c r="Q617" i="3"/>
  <c r="Q616" i="3"/>
  <c r="Q615" i="3"/>
  <c r="Q614" i="3"/>
  <c r="Q613" i="3"/>
  <c r="Q612" i="3"/>
  <c r="Q611" i="3"/>
  <c r="Q610" i="3"/>
  <c r="Q609" i="3"/>
  <c r="Q608" i="3"/>
  <c r="Q607" i="3"/>
  <c r="Q606" i="3"/>
  <c r="Q605" i="3"/>
  <c r="Q604" i="3"/>
  <c r="Q603" i="3"/>
  <c r="Q602" i="3"/>
  <c r="Q601" i="3"/>
  <c r="Q600" i="3"/>
  <c r="Q599" i="3"/>
  <c r="Q598" i="3"/>
  <c r="Q597" i="3"/>
  <c r="Q596" i="3"/>
  <c r="Q595" i="3"/>
  <c r="Q594" i="3"/>
  <c r="Q593" i="3"/>
  <c r="Q592" i="3"/>
  <c r="Q591" i="3"/>
  <c r="Q590" i="3"/>
  <c r="Q589" i="3"/>
  <c r="Q588" i="3"/>
  <c r="Q587" i="3"/>
  <c r="Q586" i="3"/>
  <c r="Q585" i="3"/>
  <c r="Q584" i="3"/>
  <c r="Q583" i="3"/>
  <c r="Q582" i="3"/>
  <c r="Q581" i="3"/>
  <c r="Q580" i="3"/>
  <c r="Q579" i="3"/>
  <c r="Q578" i="3"/>
  <c r="Q577" i="3"/>
  <c r="Q576" i="3"/>
  <c r="Q575" i="3"/>
  <c r="Q574" i="3"/>
  <c r="Q573" i="3"/>
  <c r="Q572" i="3"/>
  <c r="Q571" i="3"/>
  <c r="Q570" i="3"/>
  <c r="Q569" i="3"/>
  <c r="Q568" i="3"/>
  <c r="Q567" i="3"/>
  <c r="Q566" i="3"/>
  <c r="Q565" i="3"/>
  <c r="Q564" i="3"/>
  <c r="Q563" i="3"/>
  <c r="Q562" i="3"/>
  <c r="Q561" i="3"/>
  <c r="Q560" i="3"/>
  <c r="Q559" i="3"/>
  <c r="Q558" i="3"/>
  <c r="Q557" i="3"/>
  <c r="Q556" i="3"/>
  <c r="Q555" i="3"/>
  <c r="Q554" i="3"/>
  <c r="Q553" i="3"/>
  <c r="Q552" i="3"/>
  <c r="Q551" i="3"/>
  <c r="Q550" i="3"/>
  <c r="Q549" i="3"/>
  <c r="Q548" i="3"/>
  <c r="Q547" i="3"/>
  <c r="Q546" i="3"/>
  <c r="Q545" i="3"/>
  <c r="Q544" i="3"/>
  <c r="Q543" i="3"/>
  <c r="Q542" i="3"/>
  <c r="Q541" i="3"/>
  <c r="Q540" i="3"/>
  <c r="Q539" i="3"/>
  <c r="Q538" i="3"/>
  <c r="Q537" i="3"/>
  <c r="Q536" i="3"/>
  <c r="Q535" i="3"/>
  <c r="Q534" i="3"/>
  <c r="Q533" i="3"/>
  <c r="Q532" i="3"/>
  <c r="Q531" i="3"/>
  <c r="Q530" i="3"/>
  <c r="Q529" i="3"/>
  <c r="Q528" i="3"/>
  <c r="Q527" i="3"/>
  <c r="Q526" i="3"/>
  <c r="Q525" i="3"/>
  <c r="Q524" i="3"/>
  <c r="Q523" i="3"/>
  <c r="Q522" i="3"/>
  <c r="Q521" i="3"/>
  <c r="Q520" i="3"/>
  <c r="Q519" i="3"/>
  <c r="Q518" i="3"/>
  <c r="Q517" i="3"/>
  <c r="Q516" i="3"/>
  <c r="Q515" i="3"/>
  <c r="Q514" i="3"/>
  <c r="Q513" i="3"/>
  <c r="Q512" i="3"/>
  <c r="Q511" i="3"/>
  <c r="Q510" i="3"/>
  <c r="Q509" i="3"/>
  <c r="Q50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AK1080" i="1"/>
  <c r="U1080" i="1"/>
  <c r="AK1079" i="1"/>
  <c r="U1079" i="1"/>
  <c r="X1079" i="1" s="1"/>
  <c r="AK1078" i="1"/>
  <c r="U1078" i="1"/>
  <c r="X1078" i="1" s="1"/>
  <c r="AK1077" i="1"/>
  <c r="U1077" i="1"/>
  <c r="X1077" i="1" s="1"/>
  <c r="AK1076" i="1"/>
  <c r="U1076" i="1"/>
  <c r="AK1075" i="1"/>
  <c r="U1075" i="1"/>
  <c r="AK1074" i="1"/>
  <c r="U1074" i="1"/>
  <c r="AK1073" i="1"/>
  <c r="U1073" i="1"/>
  <c r="V1073" i="1" s="1"/>
  <c r="AK1072" i="1"/>
  <c r="U1072" i="1"/>
  <c r="X1072" i="1" s="1"/>
  <c r="AK1071" i="1"/>
  <c r="U1071" i="1"/>
  <c r="X1071" i="1" s="1"/>
  <c r="AK1070" i="1"/>
  <c r="U1070" i="1"/>
  <c r="X1070" i="1" s="1"/>
  <c r="AK1069" i="1"/>
  <c r="U1069" i="1"/>
  <c r="AK1068" i="1"/>
  <c r="U1068" i="1"/>
  <c r="AK1067" i="1"/>
  <c r="U1067" i="1"/>
  <c r="V1067" i="1" s="1"/>
  <c r="AK1066" i="1"/>
  <c r="U1066" i="1"/>
  <c r="AK1065" i="1"/>
  <c r="U1065" i="1"/>
  <c r="V1065" i="1" s="1"/>
  <c r="AK1064" i="1"/>
  <c r="U1064" i="1"/>
  <c r="X1064" i="1" s="1"/>
  <c r="AK1063" i="1"/>
  <c r="U1063" i="1"/>
  <c r="X1063" i="1" s="1"/>
  <c r="AK1062" i="1"/>
  <c r="U1062" i="1"/>
  <c r="X1062" i="1" s="1"/>
  <c r="AK1061" i="1"/>
  <c r="U1061" i="1"/>
  <c r="AK1060" i="1"/>
  <c r="U1060" i="1"/>
  <c r="AK1059" i="1"/>
  <c r="U1059" i="1"/>
  <c r="AK1058" i="1"/>
  <c r="U1058" i="1"/>
  <c r="V1058" i="1" s="1"/>
  <c r="AK1057" i="1"/>
  <c r="U1057" i="1"/>
  <c r="V1057" i="1" s="1"/>
  <c r="AK1056" i="1"/>
  <c r="U1056" i="1"/>
  <c r="AK1055" i="1"/>
  <c r="U1055" i="1"/>
  <c r="X1055" i="1" s="1"/>
  <c r="AK1054" i="1"/>
  <c r="U1054" i="1"/>
  <c r="X1054" i="1" s="1"/>
  <c r="AK1053" i="1"/>
  <c r="U1053" i="1"/>
  <c r="AK1052" i="1"/>
  <c r="U1052" i="1"/>
  <c r="AK1051" i="1"/>
  <c r="U1051" i="1"/>
  <c r="V1051" i="1" s="1"/>
  <c r="AK1050" i="1"/>
  <c r="U1050" i="1"/>
  <c r="AK1049" i="1"/>
  <c r="U1049" i="1"/>
  <c r="V1049" i="1" s="1"/>
  <c r="AK1048" i="1"/>
  <c r="U1048" i="1"/>
  <c r="X1048" i="1" s="1"/>
  <c r="AK1047" i="1"/>
  <c r="U1047" i="1"/>
  <c r="X1047" i="1" s="1"/>
  <c r="AK1046" i="1"/>
  <c r="U1046" i="1"/>
  <c r="AK1045" i="1"/>
  <c r="U1045" i="1"/>
  <c r="X1045" i="1" s="1"/>
  <c r="AK1044" i="1"/>
  <c r="U1044" i="1"/>
  <c r="AK1043" i="1"/>
  <c r="U1043" i="1"/>
  <c r="AK1042" i="1"/>
  <c r="U1042" i="1"/>
  <c r="V1042" i="1" s="1"/>
  <c r="AK1041" i="1"/>
  <c r="U1041" i="1"/>
  <c r="V1041" i="1" s="1"/>
  <c r="AK1040" i="1"/>
  <c r="U1040" i="1"/>
  <c r="V1040" i="1" s="1"/>
  <c r="AK1039" i="1"/>
  <c r="U1039" i="1"/>
  <c r="X1039" i="1" s="1"/>
  <c r="AK1038" i="1"/>
  <c r="U1038" i="1"/>
  <c r="X1038" i="1" s="1"/>
  <c r="AK1037" i="1"/>
  <c r="U1037" i="1"/>
  <c r="X1037" i="1" s="1"/>
  <c r="AK1036" i="1"/>
  <c r="U1036" i="1"/>
  <c r="AK1035" i="1"/>
  <c r="U1035" i="1"/>
  <c r="V1035" i="1" s="1"/>
  <c r="AK1034" i="1"/>
  <c r="U1034" i="1"/>
  <c r="V1034" i="1" s="1"/>
  <c r="AK1033" i="1"/>
  <c r="U1033" i="1"/>
  <c r="V1033" i="1" s="1"/>
  <c r="AK1032" i="1"/>
  <c r="U1032" i="1"/>
  <c r="X1032" i="1" s="1"/>
  <c r="AL1032" i="1" s="1"/>
  <c r="AK1031" i="1"/>
  <c r="U1031" i="1"/>
  <c r="X1031" i="1" s="1"/>
  <c r="AK1030" i="1"/>
  <c r="U1030" i="1"/>
  <c r="X1030" i="1" s="1"/>
  <c r="AK1029" i="1"/>
  <c r="U1029" i="1"/>
  <c r="X1029" i="1" s="1"/>
  <c r="AK1028" i="1"/>
  <c r="U1028" i="1"/>
  <c r="AK1027" i="1"/>
  <c r="U1027" i="1"/>
  <c r="V1027" i="1" s="1"/>
  <c r="AK1026" i="1"/>
  <c r="U1026" i="1"/>
  <c r="AK1025" i="1"/>
  <c r="U1025" i="1"/>
  <c r="V1025" i="1" s="1"/>
  <c r="AK1024" i="1"/>
  <c r="U1024" i="1"/>
  <c r="V1024" i="1" s="1"/>
  <c r="AK1023" i="1"/>
  <c r="U1023" i="1"/>
  <c r="AK1022" i="1"/>
  <c r="U1022" i="1"/>
  <c r="X1022" i="1" s="1"/>
  <c r="AK1021" i="1"/>
  <c r="U1021" i="1"/>
  <c r="X1021" i="1" s="1"/>
  <c r="AK1020" i="1"/>
  <c r="U1020" i="1"/>
  <c r="AK1019" i="1"/>
  <c r="U1019" i="1"/>
  <c r="V1019" i="1" s="1"/>
  <c r="AK1018" i="1"/>
  <c r="U1018" i="1"/>
  <c r="V1018" i="1" s="1"/>
  <c r="AK1017" i="1"/>
  <c r="U1017" i="1"/>
  <c r="AK1016" i="1"/>
  <c r="U1016" i="1"/>
  <c r="X1016" i="1" s="1"/>
  <c r="AK1015" i="1"/>
  <c r="U1015" i="1"/>
  <c r="AK1014" i="1"/>
  <c r="U1014" i="1"/>
  <c r="X1014" i="1" s="1"/>
  <c r="AK1013" i="1"/>
  <c r="U1013" i="1"/>
  <c r="X1013" i="1" s="1"/>
  <c r="AK1012" i="1"/>
  <c r="U1012" i="1"/>
  <c r="AK1011" i="1"/>
  <c r="U1011" i="1"/>
  <c r="AK1010" i="1"/>
  <c r="U1010" i="1"/>
  <c r="V1010" i="1" s="1"/>
  <c r="AK1009" i="1"/>
  <c r="U1009" i="1"/>
  <c r="AK1008" i="1"/>
  <c r="U1008" i="1"/>
  <c r="V1008" i="1" s="1"/>
  <c r="AK1007" i="1"/>
  <c r="U1007" i="1"/>
  <c r="X1007" i="1" s="1"/>
  <c r="AK1006" i="1"/>
  <c r="U1006" i="1"/>
  <c r="AK1005" i="1"/>
  <c r="U1005" i="1"/>
  <c r="AK1004" i="1"/>
  <c r="U1004" i="1"/>
  <c r="AK1003" i="1"/>
  <c r="U1003" i="1"/>
  <c r="V1003" i="1" s="1"/>
  <c r="AK1002" i="1"/>
  <c r="U1002" i="1"/>
  <c r="AK1001" i="1"/>
  <c r="U1001" i="1"/>
  <c r="V1001" i="1" s="1"/>
  <c r="AK1000" i="1"/>
  <c r="U1000" i="1"/>
  <c r="X1000" i="1" s="1"/>
  <c r="AL1000" i="1" s="1"/>
  <c r="AK999" i="1"/>
  <c r="U999" i="1"/>
  <c r="AK998" i="1"/>
  <c r="U998" i="1"/>
  <c r="X998" i="1" s="1"/>
  <c r="AK997" i="1"/>
  <c r="U997" i="1"/>
  <c r="X997" i="1" s="1"/>
  <c r="AK996" i="1"/>
  <c r="U996" i="1"/>
  <c r="AK995" i="1"/>
  <c r="U995" i="1"/>
  <c r="AK994" i="1"/>
  <c r="U994" i="1"/>
  <c r="V994" i="1" s="1"/>
  <c r="AK993" i="1"/>
  <c r="U993" i="1"/>
  <c r="V993" i="1" s="1"/>
  <c r="AK992" i="1"/>
  <c r="U992" i="1"/>
  <c r="X992" i="1" s="1"/>
  <c r="AL992" i="1" s="1"/>
  <c r="AK991" i="1"/>
  <c r="U991" i="1"/>
  <c r="X991" i="1" s="1"/>
  <c r="AK990" i="1"/>
  <c r="U990" i="1"/>
  <c r="X990" i="1" s="1"/>
  <c r="AL990" i="1" s="1"/>
  <c r="AK989" i="1"/>
  <c r="U989" i="1"/>
  <c r="AK988" i="1"/>
  <c r="U988" i="1"/>
  <c r="AK987" i="1"/>
  <c r="U987" i="1"/>
  <c r="V987" i="1" s="1"/>
  <c r="AK986" i="1"/>
  <c r="U986" i="1"/>
  <c r="AK985" i="1"/>
  <c r="U985" i="1"/>
  <c r="AK984" i="1"/>
  <c r="U984" i="1"/>
  <c r="X984" i="1" s="1"/>
  <c r="AK983" i="1"/>
  <c r="U983" i="1"/>
  <c r="AK982" i="1"/>
  <c r="U982" i="1"/>
  <c r="V982" i="1" s="1"/>
  <c r="AK981" i="1"/>
  <c r="U981" i="1"/>
  <c r="X981" i="1" s="1"/>
  <c r="AK980" i="1"/>
  <c r="U980" i="1"/>
  <c r="AK979" i="1"/>
  <c r="U979" i="1"/>
  <c r="V979" i="1" s="1"/>
  <c r="AK978" i="1"/>
  <c r="U978" i="1"/>
  <c r="V978" i="1" s="1"/>
  <c r="AK977" i="1"/>
  <c r="U977" i="1"/>
  <c r="AK976" i="1"/>
  <c r="U976" i="1"/>
  <c r="V976" i="1" s="1"/>
  <c r="AK975" i="1"/>
  <c r="U975" i="1"/>
  <c r="AK974" i="1"/>
  <c r="U974" i="1"/>
  <c r="AK973" i="1"/>
  <c r="U973" i="1"/>
  <c r="AK972" i="1"/>
  <c r="U972" i="1"/>
  <c r="AK971" i="1"/>
  <c r="U971" i="1"/>
  <c r="V971" i="1" s="1"/>
  <c r="AK970" i="1"/>
  <c r="U970" i="1"/>
  <c r="V970" i="1" s="1"/>
  <c r="AK969" i="1"/>
  <c r="U969" i="1"/>
  <c r="V969" i="1" s="1"/>
  <c r="AK968" i="1"/>
  <c r="U968" i="1"/>
  <c r="X968" i="1" s="1"/>
  <c r="AL968" i="1" s="1"/>
  <c r="AK967" i="1"/>
  <c r="U967" i="1"/>
  <c r="X967" i="1" s="1"/>
  <c r="AK966" i="1"/>
  <c r="U966" i="1"/>
  <c r="V966" i="1" s="1"/>
  <c r="AK965" i="1"/>
  <c r="U965" i="1"/>
  <c r="AK964" i="1"/>
  <c r="U964" i="1"/>
  <c r="AK963" i="1"/>
  <c r="U963" i="1"/>
  <c r="V963" i="1" s="1"/>
  <c r="AK962" i="1"/>
  <c r="U962" i="1"/>
  <c r="V962" i="1" s="1"/>
  <c r="AK961" i="1"/>
  <c r="U961" i="1"/>
  <c r="V961" i="1" s="1"/>
  <c r="AK960" i="1"/>
  <c r="U960" i="1"/>
  <c r="V960" i="1" s="1"/>
  <c r="AK959" i="1"/>
  <c r="U959" i="1"/>
  <c r="X959" i="1" s="1"/>
  <c r="AK958" i="1"/>
  <c r="U958" i="1"/>
  <c r="X958" i="1" s="1"/>
  <c r="AK957" i="1"/>
  <c r="U957" i="1"/>
  <c r="X957" i="1" s="1"/>
  <c r="AK956" i="1"/>
  <c r="U956" i="1"/>
  <c r="AK955" i="1"/>
  <c r="U955" i="1"/>
  <c r="AK954" i="1"/>
  <c r="U954" i="1"/>
  <c r="V954" i="1" s="1"/>
  <c r="AK953" i="1"/>
  <c r="U953" i="1"/>
  <c r="V953" i="1" s="1"/>
  <c r="AK952" i="1"/>
  <c r="U952" i="1"/>
  <c r="X952" i="1" s="1"/>
  <c r="AK951" i="1"/>
  <c r="U951" i="1"/>
  <c r="X951" i="1" s="1"/>
  <c r="AK950" i="1"/>
  <c r="U950" i="1"/>
  <c r="V950" i="1" s="1"/>
  <c r="AK949" i="1"/>
  <c r="U949" i="1"/>
  <c r="X949" i="1" s="1"/>
  <c r="AK948" i="1"/>
  <c r="U948" i="1"/>
  <c r="AK947" i="1"/>
  <c r="U947" i="1"/>
  <c r="AK946" i="1"/>
  <c r="U946" i="1"/>
  <c r="V946" i="1" s="1"/>
  <c r="AK945" i="1"/>
  <c r="U945" i="1"/>
  <c r="V945" i="1" s="1"/>
  <c r="AK944" i="1"/>
  <c r="U944" i="1"/>
  <c r="X944" i="1" s="1"/>
  <c r="AK943" i="1"/>
  <c r="U943" i="1"/>
  <c r="AK942" i="1"/>
  <c r="U942" i="1"/>
  <c r="X942" i="1" s="1"/>
  <c r="AK941" i="1"/>
  <c r="U941" i="1"/>
  <c r="AK940" i="1"/>
  <c r="U940" i="1"/>
  <c r="AK939" i="1"/>
  <c r="U939" i="1"/>
  <c r="V939" i="1" s="1"/>
  <c r="AK938" i="1"/>
  <c r="U938" i="1"/>
  <c r="AK937" i="1"/>
  <c r="U937" i="1"/>
  <c r="V937" i="1" s="1"/>
  <c r="AK936" i="1"/>
  <c r="U936" i="1"/>
  <c r="AK935" i="1"/>
  <c r="U935" i="1"/>
  <c r="X935" i="1" s="1"/>
  <c r="AK934" i="1"/>
  <c r="U934" i="1"/>
  <c r="X934" i="1" s="1"/>
  <c r="AK933" i="1"/>
  <c r="U933" i="1"/>
  <c r="X933" i="1" s="1"/>
  <c r="AK932" i="1"/>
  <c r="U932" i="1"/>
  <c r="AK931" i="1"/>
  <c r="U931" i="1"/>
  <c r="X931" i="1" s="1"/>
  <c r="AK930" i="1"/>
  <c r="U930" i="1"/>
  <c r="AK929" i="1"/>
  <c r="U929" i="1"/>
  <c r="AK928" i="1"/>
  <c r="U928" i="1"/>
  <c r="V928" i="1" s="1"/>
  <c r="AK927" i="1"/>
  <c r="U927" i="1"/>
  <c r="V927" i="1" s="1"/>
  <c r="AK926" i="1"/>
  <c r="U926" i="1"/>
  <c r="X926" i="1" s="1"/>
  <c r="AK925" i="1"/>
  <c r="U925" i="1"/>
  <c r="X925" i="1" s="1"/>
  <c r="AL925" i="1" s="1"/>
  <c r="AK924" i="1"/>
  <c r="U924" i="1"/>
  <c r="X924" i="1" s="1"/>
  <c r="AK923" i="1"/>
  <c r="U923" i="1"/>
  <c r="X923" i="1" s="1"/>
  <c r="AK922" i="1"/>
  <c r="U922" i="1"/>
  <c r="X922" i="1" s="1"/>
  <c r="AK921" i="1"/>
  <c r="U921" i="1"/>
  <c r="AK920" i="1"/>
  <c r="U920" i="1"/>
  <c r="V920" i="1" s="1"/>
  <c r="AK919" i="1"/>
  <c r="U919" i="1"/>
  <c r="V919" i="1" s="1"/>
  <c r="AK918" i="1"/>
  <c r="U918" i="1"/>
  <c r="X918" i="1" s="1"/>
  <c r="AK917" i="1"/>
  <c r="U917" i="1"/>
  <c r="AK916" i="1"/>
  <c r="U916" i="1"/>
  <c r="X916" i="1" s="1"/>
  <c r="AK915" i="1"/>
  <c r="U915" i="1"/>
  <c r="X915" i="1" s="1"/>
  <c r="AK914" i="1"/>
  <c r="U914" i="1"/>
  <c r="X914" i="1" s="1"/>
  <c r="AK913" i="1"/>
  <c r="U913" i="1"/>
  <c r="AK912" i="1"/>
  <c r="U912" i="1"/>
  <c r="V912" i="1" s="1"/>
  <c r="AK911" i="1"/>
  <c r="U911" i="1"/>
  <c r="V911" i="1" s="1"/>
  <c r="AK910" i="1"/>
  <c r="U910" i="1"/>
  <c r="X910" i="1" s="1"/>
  <c r="AL910" i="1" s="1"/>
  <c r="AK909" i="1"/>
  <c r="U909" i="1"/>
  <c r="X909" i="1" s="1"/>
  <c r="AL909" i="1" s="1"/>
  <c r="AK908" i="1"/>
  <c r="U908" i="1"/>
  <c r="AK907" i="1"/>
  <c r="U907" i="1"/>
  <c r="X907" i="1" s="1"/>
  <c r="AK906" i="1"/>
  <c r="U906" i="1"/>
  <c r="AK905" i="1"/>
  <c r="U905" i="1"/>
  <c r="AK904" i="1"/>
  <c r="U904" i="1"/>
  <c r="V904" i="1" s="1"/>
  <c r="AK903" i="1"/>
  <c r="U903" i="1"/>
  <c r="AK902" i="1"/>
  <c r="U902" i="1"/>
  <c r="X902" i="1" s="1"/>
  <c r="AK901" i="1"/>
  <c r="U901" i="1"/>
  <c r="V901" i="1" s="1"/>
  <c r="AK900" i="1"/>
  <c r="U900" i="1"/>
  <c r="X900" i="1" s="1"/>
  <c r="AK899" i="1"/>
  <c r="U899" i="1"/>
  <c r="X899" i="1" s="1"/>
  <c r="AK898" i="1"/>
  <c r="U898" i="1"/>
  <c r="AK897" i="1"/>
  <c r="U897" i="1"/>
  <c r="AK896" i="1"/>
  <c r="U896" i="1"/>
  <c r="AK895" i="1"/>
  <c r="U895" i="1"/>
  <c r="V895" i="1" s="1"/>
  <c r="AK894" i="1"/>
  <c r="U894" i="1"/>
  <c r="AK893" i="1"/>
  <c r="U893" i="1"/>
  <c r="X893" i="1" s="1"/>
  <c r="AL893" i="1" s="1"/>
  <c r="AK892" i="1"/>
  <c r="U892" i="1"/>
  <c r="X892" i="1" s="1"/>
  <c r="AK891" i="1"/>
  <c r="U891" i="1"/>
  <c r="X891" i="1" s="1"/>
  <c r="AK890" i="1"/>
  <c r="U890" i="1"/>
  <c r="X890" i="1" s="1"/>
  <c r="AK889" i="1"/>
  <c r="U889" i="1"/>
  <c r="AK888" i="1"/>
  <c r="U888" i="1"/>
  <c r="V888" i="1" s="1"/>
  <c r="AK887" i="1"/>
  <c r="U887" i="1"/>
  <c r="AK886" i="1"/>
  <c r="U886" i="1"/>
  <c r="AK885" i="1"/>
  <c r="U885" i="1"/>
  <c r="V885" i="1" s="1"/>
  <c r="AK884" i="1"/>
  <c r="U884" i="1"/>
  <c r="X884" i="1" s="1"/>
  <c r="AK883" i="1"/>
  <c r="U883" i="1"/>
  <c r="X883" i="1" s="1"/>
  <c r="AK882" i="1"/>
  <c r="U882" i="1"/>
  <c r="X882" i="1" s="1"/>
  <c r="AK881" i="1"/>
  <c r="U881" i="1"/>
  <c r="X881" i="1" s="1"/>
  <c r="AK880" i="1"/>
  <c r="U880" i="1"/>
  <c r="V880" i="1" s="1"/>
  <c r="AK879" i="1"/>
  <c r="U879" i="1"/>
  <c r="AK878" i="1"/>
  <c r="U878" i="1"/>
  <c r="AK877" i="1"/>
  <c r="U877" i="1"/>
  <c r="X877" i="1" s="1"/>
  <c r="AL877" i="1" s="1"/>
  <c r="AK876" i="1"/>
  <c r="U876" i="1"/>
  <c r="X876" i="1" s="1"/>
  <c r="AK875" i="1"/>
  <c r="U875" i="1"/>
  <c r="X875" i="1" s="1"/>
  <c r="AK874" i="1"/>
  <c r="U874" i="1"/>
  <c r="AK873" i="1"/>
  <c r="U873" i="1"/>
  <c r="AK872" i="1"/>
  <c r="U872" i="1"/>
  <c r="V872" i="1" s="1"/>
  <c r="AK871" i="1"/>
  <c r="U871" i="1"/>
  <c r="AK870" i="1"/>
  <c r="U870" i="1"/>
  <c r="AK869" i="1"/>
  <c r="U869" i="1"/>
  <c r="X869" i="1" s="1"/>
  <c r="AL869" i="1" s="1"/>
  <c r="AK868" i="1"/>
  <c r="U868" i="1"/>
  <c r="X868" i="1" s="1"/>
  <c r="AK867" i="1"/>
  <c r="U867" i="1"/>
  <c r="X867" i="1" s="1"/>
  <c r="AK866" i="1"/>
  <c r="U866" i="1"/>
  <c r="X866" i="1" s="1"/>
  <c r="AK865" i="1"/>
  <c r="U865" i="1"/>
  <c r="X865" i="1" s="1"/>
  <c r="AK864" i="1"/>
  <c r="U864" i="1"/>
  <c r="AK863" i="1"/>
  <c r="U863" i="1"/>
  <c r="V863" i="1" s="1"/>
  <c r="AK862" i="1"/>
  <c r="U862" i="1"/>
  <c r="AK861" i="1"/>
  <c r="U861" i="1"/>
  <c r="X861" i="1" s="1"/>
  <c r="AK860" i="1"/>
  <c r="U860" i="1"/>
  <c r="V860" i="1" s="1"/>
  <c r="AK859" i="1"/>
  <c r="U859" i="1"/>
  <c r="X859" i="1" s="1"/>
  <c r="AK858" i="1"/>
  <c r="U858" i="1"/>
  <c r="X858" i="1" s="1"/>
  <c r="AK857" i="1"/>
  <c r="U857" i="1"/>
  <c r="AK856" i="1"/>
  <c r="U856" i="1"/>
  <c r="V856" i="1" s="1"/>
  <c r="AK855" i="1"/>
  <c r="U855" i="1"/>
  <c r="AK854" i="1"/>
  <c r="U854" i="1"/>
  <c r="AK853" i="1"/>
  <c r="U853" i="1"/>
  <c r="X853" i="1" s="1"/>
  <c r="AK852" i="1"/>
  <c r="U852" i="1"/>
  <c r="V852" i="1" s="1"/>
  <c r="AK851" i="1"/>
  <c r="U851" i="1"/>
  <c r="X851" i="1" s="1"/>
  <c r="AK850" i="1"/>
  <c r="U850" i="1"/>
  <c r="AK849" i="1"/>
  <c r="U849" i="1"/>
  <c r="X849" i="1" s="1"/>
  <c r="AK848" i="1"/>
  <c r="U848" i="1"/>
  <c r="V848" i="1" s="1"/>
  <c r="AK847" i="1"/>
  <c r="U847" i="1"/>
  <c r="X847" i="1" s="1"/>
  <c r="AK846" i="1"/>
  <c r="U846" i="1"/>
  <c r="X846" i="1" s="1"/>
  <c r="AK845" i="1"/>
  <c r="U845" i="1"/>
  <c r="V845" i="1" s="1"/>
  <c r="AK844" i="1"/>
  <c r="U844" i="1"/>
  <c r="X844" i="1" s="1"/>
  <c r="AK843" i="1"/>
  <c r="U843" i="1"/>
  <c r="AK842" i="1"/>
  <c r="U842" i="1"/>
  <c r="AK841" i="1"/>
  <c r="U841" i="1"/>
  <c r="AK840" i="1"/>
  <c r="U840" i="1"/>
  <c r="V840" i="1" s="1"/>
  <c r="AK839" i="1"/>
  <c r="U839" i="1"/>
  <c r="X839" i="1" s="1"/>
  <c r="AK838" i="1"/>
  <c r="U838" i="1"/>
  <c r="X838" i="1" s="1"/>
  <c r="AK837" i="1"/>
  <c r="U837" i="1"/>
  <c r="AK836" i="1"/>
  <c r="U836" i="1"/>
  <c r="X836" i="1" s="1"/>
  <c r="AK835" i="1"/>
  <c r="U835" i="1"/>
  <c r="AK834" i="1"/>
  <c r="U834" i="1"/>
  <c r="X834" i="1" s="1"/>
  <c r="AK833" i="1"/>
  <c r="U833" i="1"/>
  <c r="V833" i="1" s="1"/>
  <c r="AK832" i="1"/>
  <c r="U832" i="1"/>
  <c r="V832" i="1" s="1"/>
  <c r="AK831" i="1"/>
  <c r="U831" i="1"/>
  <c r="X831" i="1" s="1"/>
  <c r="AK830" i="1"/>
  <c r="U830" i="1"/>
  <c r="X830" i="1" s="1"/>
  <c r="AK829" i="1"/>
  <c r="U829" i="1"/>
  <c r="AK828" i="1"/>
  <c r="U828" i="1"/>
  <c r="AK827" i="1"/>
  <c r="U827" i="1"/>
  <c r="AK826" i="1"/>
  <c r="U826" i="1"/>
  <c r="AK825" i="1"/>
  <c r="U825" i="1"/>
  <c r="X825" i="1" s="1"/>
  <c r="AK824" i="1"/>
  <c r="U824" i="1"/>
  <c r="V824" i="1" s="1"/>
  <c r="AK823" i="1"/>
  <c r="U823" i="1"/>
  <c r="V823" i="1" s="1"/>
  <c r="AK822" i="1"/>
  <c r="U822" i="1"/>
  <c r="X822" i="1" s="1"/>
  <c r="AK821" i="1"/>
  <c r="U821" i="1"/>
  <c r="V821" i="1" s="1"/>
  <c r="AK820" i="1"/>
  <c r="U820" i="1"/>
  <c r="AK819" i="1"/>
  <c r="U819" i="1"/>
  <c r="AK818" i="1"/>
  <c r="U818" i="1"/>
  <c r="V818" i="1" s="1"/>
  <c r="AK817" i="1"/>
  <c r="U817" i="1"/>
  <c r="X817" i="1" s="1"/>
  <c r="AK816" i="1"/>
  <c r="U816" i="1"/>
  <c r="V816" i="1" s="1"/>
  <c r="AK815" i="1"/>
  <c r="U815" i="1"/>
  <c r="X815" i="1" s="1"/>
  <c r="AK814" i="1"/>
  <c r="U814" i="1"/>
  <c r="X814" i="1" s="1"/>
  <c r="AK813" i="1"/>
  <c r="U813" i="1"/>
  <c r="V813" i="1" s="1"/>
  <c r="AK812" i="1"/>
  <c r="U812" i="1"/>
  <c r="V812" i="1" s="1"/>
  <c r="AK811" i="1"/>
  <c r="U811" i="1"/>
  <c r="AK810" i="1"/>
  <c r="U810" i="1"/>
  <c r="X810" i="1" s="1"/>
  <c r="AK809" i="1"/>
  <c r="U809" i="1"/>
  <c r="AK808" i="1"/>
  <c r="U808" i="1"/>
  <c r="V808" i="1" s="1"/>
  <c r="AK807" i="1"/>
  <c r="U807" i="1"/>
  <c r="AK806" i="1"/>
  <c r="U806" i="1"/>
  <c r="X806" i="1" s="1"/>
  <c r="AK805" i="1"/>
  <c r="U805" i="1"/>
  <c r="V805" i="1" s="1"/>
  <c r="AK804" i="1"/>
  <c r="U804" i="1"/>
  <c r="X804" i="1" s="1"/>
  <c r="AK803" i="1"/>
  <c r="U803" i="1"/>
  <c r="AK802" i="1"/>
  <c r="U802" i="1"/>
  <c r="X802" i="1" s="1"/>
  <c r="AK801" i="1"/>
  <c r="U801" i="1"/>
  <c r="AK800" i="1"/>
  <c r="U800" i="1"/>
  <c r="V800" i="1" s="1"/>
  <c r="AK799" i="1"/>
  <c r="U799" i="1"/>
  <c r="X799" i="1" s="1"/>
  <c r="AK798" i="1"/>
  <c r="U798" i="1"/>
  <c r="X798" i="1" s="1"/>
  <c r="AK797" i="1"/>
  <c r="U797" i="1"/>
  <c r="V797" i="1" s="1"/>
  <c r="AK796" i="1"/>
  <c r="U796" i="1"/>
  <c r="AK795" i="1"/>
  <c r="U795" i="1"/>
  <c r="AK794" i="1"/>
  <c r="U794" i="1"/>
  <c r="AK793" i="1"/>
  <c r="U793" i="1"/>
  <c r="AK792" i="1"/>
  <c r="U792" i="1"/>
  <c r="AK791" i="1"/>
  <c r="U791" i="1"/>
  <c r="V791" i="1" s="1"/>
  <c r="AK790" i="1"/>
  <c r="U790" i="1"/>
  <c r="X790" i="1" s="1"/>
  <c r="AK789" i="1"/>
  <c r="U789" i="1"/>
  <c r="X789" i="1" s="1"/>
  <c r="AK788" i="1"/>
  <c r="U788" i="1"/>
  <c r="V788" i="1" s="1"/>
  <c r="AK787" i="1"/>
  <c r="U787" i="1"/>
  <c r="AK786" i="1"/>
  <c r="U786" i="1"/>
  <c r="AK785" i="1"/>
  <c r="U785" i="1"/>
  <c r="X785" i="1" s="1"/>
  <c r="AK784" i="1"/>
  <c r="U784" i="1"/>
  <c r="AK783" i="1"/>
  <c r="U783" i="1"/>
  <c r="X783" i="1" s="1"/>
  <c r="AK782" i="1"/>
  <c r="U782" i="1"/>
  <c r="AK781" i="1"/>
  <c r="U781" i="1"/>
  <c r="V781" i="1" s="1"/>
  <c r="AK780" i="1"/>
  <c r="U780" i="1"/>
  <c r="X780" i="1" s="1"/>
  <c r="AK779" i="1"/>
  <c r="U779" i="1"/>
  <c r="AK778" i="1"/>
  <c r="U778" i="1"/>
  <c r="V778" i="1" s="1"/>
  <c r="AK777" i="1"/>
  <c r="U777" i="1"/>
  <c r="AK776" i="1"/>
  <c r="U776" i="1"/>
  <c r="AK775" i="1"/>
  <c r="U775" i="1"/>
  <c r="V775" i="1" s="1"/>
  <c r="AK774" i="1"/>
  <c r="U774" i="1"/>
  <c r="X774" i="1" s="1"/>
  <c r="AK773" i="1"/>
  <c r="U773" i="1"/>
  <c r="AK772" i="1"/>
  <c r="U772" i="1"/>
  <c r="X772" i="1" s="1"/>
  <c r="AK771" i="1"/>
  <c r="U771" i="1"/>
  <c r="X771" i="1" s="1"/>
  <c r="AK770" i="1"/>
  <c r="U770" i="1"/>
  <c r="V770" i="1" s="1"/>
  <c r="AK769" i="1"/>
  <c r="U769" i="1"/>
  <c r="X769" i="1" s="1"/>
  <c r="AK768" i="1"/>
  <c r="U768" i="1"/>
  <c r="X768" i="1" s="1"/>
  <c r="AK767" i="1"/>
  <c r="U767" i="1"/>
  <c r="AK766" i="1"/>
  <c r="U766" i="1"/>
  <c r="AK765" i="1"/>
  <c r="U765" i="1"/>
  <c r="V765" i="1" s="1"/>
  <c r="AK764" i="1"/>
  <c r="U764" i="1"/>
  <c r="X764" i="1" s="1"/>
  <c r="AK763" i="1"/>
  <c r="U763" i="1"/>
  <c r="AK762" i="1"/>
  <c r="U762" i="1"/>
  <c r="X762" i="1" s="1"/>
  <c r="AK761" i="1"/>
  <c r="U761" i="1"/>
  <c r="X761" i="1" s="1"/>
  <c r="AK760" i="1"/>
  <c r="U760" i="1"/>
  <c r="X760" i="1" s="1"/>
  <c r="AK759" i="1"/>
  <c r="U759" i="1"/>
  <c r="AK758" i="1"/>
  <c r="U758" i="1"/>
  <c r="V758" i="1" s="1"/>
  <c r="AK757" i="1"/>
  <c r="U757" i="1"/>
  <c r="AK756" i="1"/>
  <c r="U756" i="1"/>
  <c r="X756" i="1" s="1"/>
  <c r="AK755" i="1"/>
  <c r="U755" i="1"/>
  <c r="V755" i="1" s="1"/>
  <c r="AK754" i="1"/>
  <c r="U754" i="1"/>
  <c r="X754" i="1" s="1"/>
  <c r="AK753" i="1"/>
  <c r="U753" i="1"/>
  <c r="X753" i="1" s="1"/>
  <c r="AK752" i="1"/>
  <c r="U752" i="1"/>
  <c r="X752" i="1" s="1"/>
  <c r="AK751" i="1"/>
  <c r="U751" i="1"/>
  <c r="AK750" i="1"/>
  <c r="U750" i="1"/>
  <c r="AK749" i="1"/>
  <c r="U749" i="1"/>
  <c r="V749" i="1" s="1"/>
  <c r="AK748" i="1"/>
  <c r="U748" i="1"/>
  <c r="X748" i="1" s="1"/>
  <c r="AK747" i="1"/>
  <c r="U747" i="1"/>
  <c r="V747" i="1" s="1"/>
  <c r="AK746" i="1"/>
  <c r="U746" i="1"/>
  <c r="X746" i="1" s="1"/>
  <c r="AK745" i="1"/>
  <c r="U745" i="1"/>
  <c r="X745" i="1" s="1"/>
  <c r="AK744" i="1"/>
  <c r="U744" i="1"/>
  <c r="X744" i="1" s="1"/>
  <c r="AK743" i="1"/>
  <c r="U743" i="1"/>
  <c r="AK742" i="1"/>
  <c r="U742" i="1"/>
  <c r="V742" i="1" s="1"/>
  <c r="AK741" i="1"/>
  <c r="U741" i="1"/>
  <c r="V741" i="1" s="1"/>
  <c r="AK740" i="1"/>
  <c r="U740" i="1"/>
  <c r="X740" i="1" s="1"/>
  <c r="AK739" i="1"/>
  <c r="U739" i="1"/>
  <c r="V739" i="1" s="1"/>
  <c r="AK738" i="1"/>
  <c r="U738" i="1"/>
  <c r="X738" i="1" s="1"/>
  <c r="AK737" i="1"/>
  <c r="U737" i="1"/>
  <c r="X737" i="1" s="1"/>
  <c r="AK736" i="1"/>
  <c r="U736" i="1"/>
  <c r="X736" i="1" s="1"/>
  <c r="AK735" i="1"/>
  <c r="U735" i="1"/>
  <c r="AK734" i="1"/>
  <c r="U734" i="1"/>
  <c r="AK733" i="1"/>
  <c r="U733" i="1"/>
  <c r="V733" i="1" s="1"/>
  <c r="AK732" i="1"/>
  <c r="U732" i="1"/>
  <c r="X732" i="1" s="1"/>
  <c r="AK731" i="1"/>
  <c r="U731" i="1"/>
  <c r="X731" i="1" s="1"/>
  <c r="AK730" i="1"/>
  <c r="U730" i="1"/>
  <c r="X730" i="1" s="1"/>
  <c r="AK729" i="1"/>
  <c r="U729" i="1"/>
  <c r="X729" i="1" s="1"/>
  <c r="AK728" i="1"/>
  <c r="U728" i="1"/>
  <c r="X728" i="1" s="1"/>
  <c r="AK727" i="1"/>
  <c r="U727" i="1"/>
  <c r="AK726" i="1"/>
  <c r="U726" i="1"/>
  <c r="V726" i="1" s="1"/>
  <c r="AK725" i="1"/>
  <c r="U725" i="1"/>
  <c r="AK724" i="1"/>
  <c r="U724" i="1"/>
  <c r="X724" i="1" s="1"/>
  <c r="AK723" i="1"/>
  <c r="U723" i="1"/>
  <c r="X723" i="1" s="1"/>
  <c r="AK722" i="1"/>
  <c r="U722" i="1"/>
  <c r="V722" i="1" s="1"/>
  <c r="AK721" i="1"/>
  <c r="U721" i="1"/>
  <c r="X721" i="1" s="1"/>
  <c r="AK720" i="1"/>
  <c r="U720" i="1"/>
  <c r="X720" i="1" s="1"/>
  <c r="AK719" i="1"/>
  <c r="U719" i="1"/>
  <c r="X719" i="1" s="1"/>
  <c r="AK718" i="1"/>
  <c r="U718" i="1"/>
  <c r="AK717" i="1"/>
  <c r="U717" i="1"/>
  <c r="V717" i="1" s="1"/>
  <c r="AK716" i="1"/>
  <c r="U716" i="1"/>
  <c r="AK715" i="1"/>
  <c r="U715" i="1"/>
  <c r="X715" i="1" s="1"/>
  <c r="AK714" i="1"/>
  <c r="U714" i="1"/>
  <c r="AK713" i="1"/>
  <c r="U713" i="1"/>
  <c r="X713" i="1" s="1"/>
  <c r="AK712" i="1"/>
  <c r="U712" i="1"/>
  <c r="X712" i="1" s="1"/>
  <c r="AK711" i="1"/>
  <c r="U711" i="1"/>
  <c r="X711" i="1" s="1"/>
  <c r="AK710" i="1"/>
  <c r="U710" i="1"/>
  <c r="V710" i="1" s="1"/>
  <c r="AK709" i="1"/>
  <c r="U709" i="1"/>
  <c r="V709" i="1" s="1"/>
  <c r="AK708" i="1"/>
  <c r="U708" i="1"/>
  <c r="AK707" i="1"/>
  <c r="U707" i="1"/>
  <c r="X707" i="1" s="1"/>
  <c r="AK706" i="1"/>
  <c r="U706" i="1"/>
  <c r="V706" i="1" s="1"/>
  <c r="AK705" i="1"/>
  <c r="U705" i="1"/>
  <c r="X705" i="1" s="1"/>
  <c r="AK704" i="1"/>
  <c r="U704" i="1"/>
  <c r="X704" i="1" s="1"/>
  <c r="AL704" i="1" s="1"/>
  <c r="AK703" i="1"/>
  <c r="U703" i="1"/>
  <c r="X703" i="1" s="1"/>
  <c r="AK702" i="1"/>
  <c r="U702" i="1"/>
  <c r="AK701" i="1"/>
  <c r="U701" i="1"/>
  <c r="V701" i="1" s="1"/>
  <c r="AK700" i="1"/>
  <c r="U700" i="1"/>
  <c r="AK699" i="1"/>
  <c r="U699" i="1"/>
  <c r="V699" i="1" s="1"/>
  <c r="AK698" i="1"/>
  <c r="U698" i="1"/>
  <c r="X698" i="1" s="1"/>
  <c r="AK697" i="1"/>
  <c r="U697" i="1"/>
  <c r="X697" i="1" s="1"/>
  <c r="AK696" i="1"/>
  <c r="U696" i="1"/>
  <c r="X696" i="1" s="1"/>
  <c r="AK695" i="1"/>
  <c r="U695" i="1"/>
  <c r="X695" i="1" s="1"/>
  <c r="AK694" i="1"/>
  <c r="U694" i="1"/>
  <c r="AK693" i="1"/>
  <c r="U693" i="1"/>
  <c r="V693" i="1" s="1"/>
  <c r="AK692" i="1"/>
  <c r="U692" i="1"/>
  <c r="AK691" i="1"/>
  <c r="U691" i="1"/>
  <c r="X691" i="1" s="1"/>
  <c r="AK690" i="1"/>
  <c r="U690" i="1"/>
  <c r="V690" i="1" s="1"/>
  <c r="AK689" i="1"/>
  <c r="U689" i="1"/>
  <c r="X689" i="1" s="1"/>
  <c r="AK688" i="1"/>
  <c r="U688" i="1"/>
  <c r="X688" i="1" s="1"/>
  <c r="AL688" i="1" s="1"/>
  <c r="AK687" i="1"/>
  <c r="U687" i="1"/>
  <c r="X687" i="1" s="1"/>
  <c r="AK686" i="1"/>
  <c r="U686" i="1"/>
  <c r="V686" i="1" s="1"/>
  <c r="AK685" i="1"/>
  <c r="U685" i="1"/>
  <c r="AK684" i="1"/>
  <c r="U684" i="1"/>
  <c r="AK683" i="1"/>
  <c r="U683" i="1"/>
  <c r="X683" i="1" s="1"/>
  <c r="AK682" i="1"/>
  <c r="U682" i="1"/>
  <c r="X682" i="1" s="1"/>
  <c r="AK681" i="1"/>
  <c r="U681" i="1"/>
  <c r="X681" i="1" s="1"/>
  <c r="AK680" i="1"/>
  <c r="U680" i="1"/>
  <c r="X680" i="1" s="1"/>
  <c r="AK679" i="1"/>
  <c r="U679" i="1"/>
  <c r="X679" i="1" s="1"/>
  <c r="AK678" i="1"/>
  <c r="U678" i="1"/>
  <c r="AK677" i="1"/>
  <c r="U677" i="1"/>
  <c r="V677" i="1" s="1"/>
  <c r="AK676" i="1"/>
  <c r="U676" i="1"/>
  <c r="AK675" i="1"/>
  <c r="U675" i="1"/>
  <c r="X675" i="1" s="1"/>
  <c r="AK674" i="1"/>
  <c r="U674" i="1"/>
  <c r="V674" i="1" s="1"/>
  <c r="AK673" i="1"/>
  <c r="U673" i="1"/>
  <c r="X673" i="1" s="1"/>
  <c r="AK672" i="1"/>
  <c r="U672" i="1"/>
  <c r="X672" i="1" s="1"/>
  <c r="AK671" i="1"/>
  <c r="U671" i="1"/>
  <c r="X671" i="1" s="1"/>
  <c r="AK670" i="1"/>
  <c r="U670" i="1"/>
  <c r="AK669" i="1"/>
  <c r="U669" i="1"/>
  <c r="AK668" i="1"/>
  <c r="U668" i="1"/>
  <c r="AK667" i="1"/>
  <c r="U667" i="1"/>
  <c r="V667" i="1" s="1"/>
  <c r="AK666" i="1"/>
  <c r="U666" i="1"/>
  <c r="X666" i="1" s="1"/>
  <c r="AK665" i="1"/>
  <c r="U665" i="1"/>
  <c r="X665" i="1" s="1"/>
  <c r="AK664" i="1"/>
  <c r="U664" i="1"/>
  <c r="AK663" i="1"/>
  <c r="U663" i="1"/>
  <c r="X663" i="1" s="1"/>
  <c r="AK662" i="1"/>
  <c r="U662" i="1"/>
  <c r="AK661" i="1"/>
  <c r="U661" i="1"/>
  <c r="V661" i="1" s="1"/>
  <c r="AK660" i="1"/>
  <c r="U660" i="1"/>
  <c r="AK659" i="1"/>
  <c r="U659" i="1"/>
  <c r="X659" i="1" s="1"/>
  <c r="AK658" i="1"/>
  <c r="U658" i="1"/>
  <c r="V658" i="1" s="1"/>
  <c r="AK657" i="1"/>
  <c r="U657" i="1"/>
  <c r="X657" i="1" s="1"/>
  <c r="AK656" i="1"/>
  <c r="U656" i="1"/>
  <c r="X656" i="1" s="1"/>
  <c r="AK655" i="1"/>
  <c r="U655" i="1"/>
  <c r="X655" i="1" s="1"/>
  <c r="AK654" i="1"/>
  <c r="U654" i="1"/>
  <c r="V654" i="1" s="1"/>
  <c r="AK653" i="1"/>
  <c r="U653" i="1"/>
  <c r="V653" i="1" s="1"/>
  <c r="AK652" i="1"/>
  <c r="U652" i="1"/>
  <c r="AK651" i="1"/>
  <c r="U651" i="1"/>
  <c r="X651" i="1" s="1"/>
  <c r="AK650" i="1"/>
  <c r="U650" i="1"/>
  <c r="V650" i="1" s="1"/>
  <c r="AK649" i="1"/>
  <c r="U649" i="1"/>
  <c r="X649" i="1" s="1"/>
  <c r="AK648" i="1"/>
  <c r="U648" i="1"/>
  <c r="X648" i="1" s="1"/>
  <c r="AK647" i="1"/>
  <c r="U647" i="1"/>
  <c r="X647" i="1" s="1"/>
  <c r="AK646" i="1"/>
  <c r="U646" i="1"/>
  <c r="V646" i="1" s="1"/>
  <c r="AK645" i="1"/>
  <c r="U645" i="1"/>
  <c r="X645" i="1" s="1"/>
  <c r="AK644" i="1"/>
  <c r="U644" i="1"/>
  <c r="AK643" i="1"/>
  <c r="U643" i="1"/>
  <c r="X643" i="1" s="1"/>
  <c r="AK642" i="1"/>
  <c r="U642" i="1"/>
  <c r="X642" i="1" s="1"/>
  <c r="AK641" i="1"/>
  <c r="U641" i="1"/>
  <c r="AK640" i="1"/>
  <c r="U640" i="1"/>
  <c r="X640" i="1" s="1"/>
  <c r="AK639" i="1"/>
  <c r="U639" i="1"/>
  <c r="AK638" i="1"/>
  <c r="U638" i="1"/>
  <c r="V638" i="1" s="1"/>
  <c r="AK637" i="1"/>
  <c r="U637" i="1"/>
  <c r="AK636" i="1"/>
  <c r="U636" i="1"/>
  <c r="X636" i="1" s="1"/>
  <c r="AK635" i="1"/>
  <c r="U635" i="1"/>
  <c r="V635" i="1" s="1"/>
  <c r="AK634" i="1"/>
  <c r="U634" i="1"/>
  <c r="AK633" i="1"/>
  <c r="U633" i="1"/>
  <c r="AK632" i="1"/>
  <c r="U632" i="1"/>
  <c r="V632" i="1" s="1"/>
  <c r="AK631" i="1"/>
  <c r="U631" i="1"/>
  <c r="AK630" i="1"/>
  <c r="U630" i="1"/>
  <c r="X630" i="1" s="1"/>
  <c r="AK629" i="1"/>
  <c r="U629" i="1"/>
  <c r="X629" i="1" s="1"/>
  <c r="AK628" i="1"/>
  <c r="U628" i="1"/>
  <c r="X628" i="1" s="1"/>
  <c r="AK627" i="1"/>
  <c r="U627" i="1"/>
  <c r="X627" i="1" s="1"/>
  <c r="AK626" i="1"/>
  <c r="U626" i="1"/>
  <c r="V626" i="1" s="1"/>
  <c r="AK625" i="1"/>
  <c r="U625" i="1"/>
  <c r="AK624" i="1"/>
  <c r="U624" i="1"/>
  <c r="AK623" i="1"/>
  <c r="U623" i="1"/>
  <c r="V623" i="1" s="1"/>
  <c r="AK622" i="1"/>
  <c r="U622" i="1"/>
  <c r="AK621" i="1"/>
  <c r="U621" i="1"/>
  <c r="V621" i="1" s="1"/>
  <c r="AK620" i="1"/>
  <c r="U620" i="1"/>
  <c r="X620" i="1" s="1"/>
  <c r="AK619" i="1"/>
  <c r="U619" i="1"/>
  <c r="X619" i="1" s="1"/>
  <c r="AK618" i="1"/>
  <c r="U618" i="1"/>
  <c r="X618" i="1" s="1"/>
  <c r="AK617" i="1"/>
  <c r="U617" i="1"/>
  <c r="AK616" i="1"/>
  <c r="U616" i="1"/>
  <c r="AK615" i="1"/>
  <c r="U615" i="1"/>
  <c r="X615" i="1" s="1"/>
  <c r="AK614" i="1"/>
  <c r="U614" i="1"/>
  <c r="X614" i="1" s="1"/>
  <c r="AK613" i="1"/>
  <c r="U613" i="1"/>
  <c r="AK612" i="1"/>
  <c r="U612" i="1"/>
  <c r="X612" i="1" s="1"/>
  <c r="AK611" i="1"/>
  <c r="U611" i="1"/>
  <c r="X611" i="1" s="1"/>
  <c r="AK610" i="1"/>
  <c r="U610" i="1"/>
  <c r="X610" i="1" s="1"/>
  <c r="AK609" i="1"/>
  <c r="U609" i="1"/>
  <c r="AK608" i="1"/>
  <c r="U608" i="1"/>
  <c r="AK607" i="1"/>
  <c r="U607" i="1"/>
  <c r="AK606" i="1"/>
  <c r="U606" i="1"/>
  <c r="X606" i="1" s="1"/>
  <c r="AK605" i="1"/>
  <c r="U605" i="1"/>
  <c r="X605" i="1" s="1"/>
  <c r="AK604" i="1"/>
  <c r="U604" i="1"/>
  <c r="X604" i="1" s="1"/>
  <c r="AK603" i="1"/>
  <c r="U603" i="1"/>
  <c r="X603" i="1" s="1"/>
  <c r="AK602" i="1"/>
  <c r="U602" i="1"/>
  <c r="AK601" i="1"/>
  <c r="U601" i="1"/>
  <c r="AK600" i="1"/>
  <c r="U600" i="1"/>
  <c r="AK599" i="1"/>
  <c r="U599" i="1"/>
  <c r="X599" i="1" s="1"/>
  <c r="AK598" i="1"/>
  <c r="U598" i="1"/>
  <c r="X598" i="1" s="1"/>
  <c r="AK597" i="1"/>
  <c r="U597" i="1"/>
  <c r="X597" i="1" s="1"/>
  <c r="AK596" i="1"/>
  <c r="U596" i="1"/>
  <c r="X596" i="1" s="1"/>
  <c r="AK595" i="1"/>
  <c r="U595" i="1"/>
  <c r="X595" i="1" s="1"/>
  <c r="AK594" i="1"/>
  <c r="U594" i="1"/>
  <c r="X594" i="1" s="1"/>
  <c r="AK593" i="1"/>
  <c r="U593" i="1"/>
  <c r="AK592" i="1"/>
  <c r="U592" i="1"/>
  <c r="V592" i="1" s="1"/>
  <c r="AK591" i="1"/>
  <c r="U591" i="1"/>
  <c r="AK590" i="1"/>
  <c r="U590" i="1"/>
  <c r="X590" i="1" s="1"/>
  <c r="AK589" i="1"/>
  <c r="U589" i="1"/>
  <c r="X589" i="1" s="1"/>
  <c r="AK588" i="1"/>
  <c r="U588" i="1"/>
  <c r="X588" i="1" s="1"/>
  <c r="AK587" i="1"/>
  <c r="U587" i="1"/>
  <c r="X587" i="1" s="1"/>
  <c r="AK586" i="1"/>
  <c r="U586" i="1"/>
  <c r="X586" i="1" s="1"/>
  <c r="AK585" i="1"/>
  <c r="U585" i="1"/>
  <c r="AK584" i="1"/>
  <c r="U584" i="1"/>
  <c r="AK583" i="1"/>
  <c r="U583" i="1"/>
  <c r="AK582" i="1"/>
  <c r="U582" i="1"/>
  <c r="X582" i="1" s="1"/>
  <c r="AK581" i="1"/>
  <c r="U581" i="1"/>
  <c r="X581" i="1" s="1"/>
  <c r="AK580" i="1"/>
  <c r="U580" i="1"/>
  <c r="X580" i="1" s="1"/>
  <c r="AK579" i="1"/>
  <c r="U579" i="1"/>
  <c r="AK578" i="1"/>
  <c r="U578" i="1"/>
  <c r="X578" i="1" s="1"/>
  <c r="AK577" i="1"/>
  <c r="U577" i="1"/>
  <c r="V577" i="1" s="1"/>
  <c r="AK576" i="1"/>
  <c r="U576" i="1"/>
  <c r="V576" i="1" s="1"/>
  <c r="AK575" i="1"/>
  <c r="U575" i="1"/>
  <c r="V575" i="1" s="1"/>
  <c r="AK574" i="1"/>
  <c r="U574" i="1"/>
  <c r="X574" i="1" s="1"/>
  <c r="AK573" i="1"/>
  <c r="U573" i="1"/>
  <c r="V573" i="1" s="1"/>
  <c r="AK572" i="1"/>
  <c r="U572" i="1"/>
  <c r="X572" i="1" s="1"/>
  <c r="AK571" i="1"/>
  <c r="U571" i="1"/>
  <c r="AK570" i="1"/>
  <c r="U570" i="1"/>
  <c r="V570" i="1" s="1"/>
  <c r="AK569" i="1"/>
  <c r="U569" i="1"/>
  <c r="V569" i="1" s="1"/>
  <c r="AK568" i="1"/>
  <c r="U568" i="1"/>
  <c r="V568" i="1" s="1"/>
  <c r="AK567" i="1"/>
  <c r="U567" i="1"/>
  <c r="AK566" i="1"/>
  <c r="U566" i="1"/>
  <c r="X566" i="1" s="1"/>
  <c r="AK565" i="1"/>
  <c r="U565" i="1"/>
  <c r="X565" i="1" s="1"/>
  <c r="AK564" i="1"/>
  <c r="U564" i="1"/>
  <c r="X564" i="1" s="1"/>
  <c r="AK563" i="1"/>
  <c r="U563" i="1"/>
  <c r="AK562" i="1"/>
  <c r="U562" i="1"/>
  <c r="AK561" i="1"/>
  <c r="U561" i="1"/>
  <c r="AK560" i="1"/>
  <c r="U560" i="1"/>
  <c r="AK559" i="1"/>
  <c r="U559" i="1"/>
  <c r="V559" i="1" s="1"/>
  <c r="AK558" i="1"/>
  <c r="U558" i="1"/>
  <c r="X558" i="1" s="1"/>
  <c r="AK557" i="1"/>
  <c r="U557" i="1"/>
  <c r="X557" i="1" s="1"/>
  <c r="AK556" i="1"/>
  <c r="U556" i="1"/>
  <c r="X556" i="1" s="1"/>
  <c r="AK555" i="1"/>
  <c r="U555" i="1"/>
  <c r="AK554" i="1"/>
  <c r="U554" i="1"/>
  <c r="X554" i="1" s="1"/>
  <c r="AK553" i="1"/>
  <c r="U553" i="1"/>
  <c r="AK552" i="1"/>
  <c r="U552" i="1"/>
  <c r="V552" i="1" s="1"/>
  <c r="AK551" i="1"/>
  <c r="U551" i="1"/>
  <c r="X551" i="1" s="1"/>
  <c r="AK550" i="1"/>
  <c r="U550" i="1"/>
  <c r="X550" i="1" s="1"/>
  <c r="AK549" i="1"/>
  <c r="U549" i="1"/>
  <c r="AK548" i="1"/>
  <c r="U548" i="1"/>
  <c r="X548" i="1" s="1"/>
  <c r="AK547" i="1"/>
  <c r="U547" i="1"/>
  <c r="AK546" i="1"/>
  <c r="U546" i="1"/>
  <c r="X546" i="1" s="1"/>
  <c r="AK545" i="1"/>
  <c r="U545" i="1"/>
  <c r="V545" i="1" s="1"/>
  <c r="AK544" i="1"/>
  <c r="U544" i="1"/>
  <c r="V544" i="1" s="1"/>
  <c r="AK543" i="1"/>
  <c r="U543" i="1"/>
  <c r="AK542" i="1"/>
  <c r="U542" i="1"/>
  <c r="X542" i="1" s="1"/>
  <c r="AK541" i="1"/>
  <c r="U541" i="1"/>
  <c r="X541" i="1" s="1"/>
  <c r="AK540" i="1"/>
  <c r="U540" i="1"/>
  <c r="X540" i="1" s="1"/>
  <c r="AK539" i="1"/>
  <c r="U539" i="1"/>
  <c r="AK538" i="1"/>
  <c r="U538" i="1"/>
  <c r="X538" i="1" s="1"/>
  <c r="AK537" i="1"/>
  <c r="U537" i="1"/>
  <c r="V537" i="1" s="1"/>
  <c r="AK536" i="1"/>
  <c r="U536" i="1"/>
  <c r="V536" i="1" s="1"/>
  <c r="AK535" i="1"/>
  <c r="U535" i="1"/>
  <c r="AK534" i="1"/>
  <c r="U534" i="1"/>
  <c r="AK533" i="1"/>
  <c r="U533" i="1"/>
  <c r="X533" i="1" s="1"/>
  <c r="AK532" i="1"/>
  <c r="U532" i="1"/>
  <c r="X532" i="1" s="1"/>
  <c r="AK531" i="1"/>
  <c r="U531" i="1"/>
  <c r="AK530" i="1"/>
  <c r="U530" i="1"/>
  <c r="V530" i="1" s="1"/>
  <c r="AK529" i="1"/>
  <c r="U529" i="1"/>
  <c r="AK528" i="1"/>
  <c r="U528" i="1"/>
  <c r="V528" i="1" s="1"/>
  <c r="AK527" i="1"/>
  <c r="U527" i="1"/>
  <c r="X527" i="1" s="1"/>
  <c r="AK526" i="1"/>
  <c r="U526" i="1"/>
  <c r="X526" i="1" s="1"/>
  <c r="AK525" i="1"/>
  <c r="U525" i="1"/>
  <c r="AK524" i="1"/>
  <c r="U524" i="1"/>
  <c r="X524" i="1" s="1"/>
  <c r="AK523" i="1"/>
  <c r="U523" i="1"/>
  <c r="AK522" i="1"/>
  <c r="U522" i="1"/>
  <c r="X522" i="1" s="1"/>
  <c r="AK521" i="1"/>
  <c r="U521" i="1"/>
  <c r="AK520" i="1"/>
  <c r="U520" i="1"/>
  <c r="V520" i="1" s="1"/>
  <c r="AK519" i="1"/>
  <c r="U519" i="1"/>
  <c r="X519" i="1" s="1"/>
  <c r="AK518" i="1"/>
  <c r="U518" i="1"/>
  <c r="AK517" i="1"/>
  <c r="U517" i="1"/>
  <c r="X517" i="1" s="1"/>
  <c r="AK516" i="1"/>
  <c r="U516" i="1"/>
  <c r="AK515" i="1"/>
  <c r="U515" i="1"/>
  <c r="AK514" i="1"/>
  <c r="U514" i="1"/>
  <c r="AK513" i="1"/>
  <c r="U513" i="1"/>
  <c r="X513" i="1" s="1"/>
  <c r="AK512" i="1"/>
  <c r="U512" i="1"/>
  <c r="X512" i="1" s="1"/>
  <c r="AK511" i="1"/>
  <c r="U511" i="1"/>
  <c r="X511" i="1" s="1"/>
  <c r="AK510" i="1"/>
  <c r="U510" i="1"/>
  <c r="X510" i="1" s="1"/>
  <c r="AK509" i="1"/>
  <c r="U509" i="1"/>
  <c r="AK508" i="1"/>
  <c r="U508" i="1"/>
  <c r="X508" i="1" s="1"/>
  <c r="AK507" i="1"/>
  <c r="U507" i="1"/>
  <c r="AK506" i="1"/>
  <c r="U506" i="1"/>
  <c r="X506" i="1" s="1"/>
  <c r="AK505" i="1"/>
  <c r="U505" i="1"/>
  <c r="X505" i="1" s="1"/>
  <c r="AK504" i="1"/>
  <c r="U504" i="1"/>
  <c r="AK503" i="1"/>
  <c r="U503" i="1"/>
  <c r="X503" i="1" s="1"/>
  <c r="AK502" i="1"/>
  <c r="U502" i="1"/>
  <c r="X502" i="1" s="1"/>
  <c r="AK501" i="1"/>
  <c r="U501" i="1"/>
  <c r="AK500" i="1"/>
  <c r="U500" i="1"/>
  <c r="X500" i="1" s="1"/>
  <c r="AK499" i="1"/>
  <c r="U499" i="1"/>
  <c r="AK498" i="1"/>
  <c r="U498" i="1"/>
  <c r="X498" i="1" s="1"/>
  <c r="AK497" i="1"/>
  <c r="U497" i="1"/>
  <c r="V497" i="1" s="1"/>
  <c r="AK496" i="1"/>
  <c r="U496" i="1"/>
  <c r="X496" i="1" s="1"/>
  <c r="AK495" i="1"/>
  <c r="U495" i="1"/>
  <c r="X495" i="1" s="1"/>
  <c r="AK494" i="1"/>
  <c r="U494" i="1"/>
  <c r="X494" i="1" s="1"/>
  <c r="AK493" i="1"/>
  <c r="U493" i="1"/>
  <c r="AK492" i="1"/>
  <c r="U492" i="1"/>
  <c r="X492" i="1" s="1"/>
  <c r="AK491" i="1"/>
  <c r="U491" i="1"/>
  <c r="V491" i="1" s="1"/>
  <c r="AK490" i="1"/>
  <c r="U490" i="1"/>
  <c r="X490" i="1" s="1"/>
  <c r="AK489" i="1"/>
  <c r="U489" i="1"/>
  <c r="X489" i="1" s="1"/>
  <c r="AK488" i="1"/>
  <c r="U488" i="1"/>
  <c r="AK487" i="1"/>
  <c r="U487" i="1"/>
  <c r="X487" i="1" s="1"/>
  <c r="AK486" i="1"/>
  <c r="U486" i="1"/>
  <c r="X486" i="1" s="1"/>
  <c r="AK485" i="1"/>
  <c r="U485" i="1"/>
  <c r="AK484" i="1"/>
  <c r="U484" i="1"/>
  <c r="X484" i="1" s="1"/>
  <c r="AK483" i="1"/>
  <c r="U483" i="1"/>
  <c r="AK482" i="1"/>
  <c r="U482" i="1"/>
  <c r="X482" i="1" s="1"/>
  <c r="AK481" i="1"/>
  <c r="U481" i="1"/>
  <c r="X481" i="1" s="1"/>
  <c r="AK480" i="1"/>
  <c r="U480" i="1"/>
  <c r="X480" i="1" s="1"/>
  <c r="AK479" i="1"/>
  <c r="U479" i="1"/>
  <c r="X479" i="1" s="1"/>
  <c r="AK478" i="1"/>
  <c r="U478" i="1"/>
  <c r="X478" i="1" s="1"/>
  <c r="AK477" i="1"/>
  <c r="U477" i="1"/>
  <c r="AK476" i="1"/>
  <c r="U476" i="1"/>
  <c r="X476" i="1" s="1"/>
  <c r="AK475" i="1"/>
  <c r="U475" i="1"/>
  <c r="V475" i="1" s="1"/>
  <c r="AK474" i="1"/>
  <c r="U474" i="1"/>
  <c r="V474" i="1" s="1"/>
  <c r="AK473" i="1"/>
  <c r="U473" i="1"/>
  <c r="X473" i="1" s="1"/>
  <c r="AK472" i="1"/>
  <c r="U472" i="1"/>
  <c r="X472" i="1" s="1"/>
  <c r="AK471" i="1"/>
  <c r="U471" i="1"/>
  <c r="X471" i="1" s="1"/>
  <c r="AK470" i="1"/>
  <c r="U470" i="1"/>
  <c r="X470" i="1" s="1"/>
  <c r="AK469" i="1"/>
  <c r="U469" i="1"/>
  <c r="AK468" i="1"/>
  <c r="U468" i="1"/>
  <c r="X468" i="1" s="1"/>
  <c r="AK467" i="1"/>
  <c r="U467" i="1"/>
  <c r="V467" i="1" s="1"/>
  <c r="AK466" i="1"/>
  <c r="U466" i="1"/>
  <c r="X466" i="1" s="1"/>
  <c r="AK465" i="1"/>
  <c r="U465" i="1"/>
  <c r="V465" i="1" s="1"/>
  <c r="AK464" i="1"/>
  <c r="U464" i="1"/>
  <c r="X464" i="1" s="1"/>
  <c r="AK463" i="1"/>
  <c r="U463" i="1"/>
  <c r="X463" i="1" s="1"/>
  <c r="AK462" i="1"/>
  <c r="U462" i="1"/>
  <c r="X462" i="1" s="1"/>
  <c r="AK461" i="1"/>
  <c r="U461" i="1"/>
  <c r="AK460" i="1"/>
  <c r="U460" i="1"/>
  <c r="X460" i="1" s="1"/>
  <c r="AK459" i="1"/>
  <c r="U459" i="1"/>
  <c r="V459" i="1" s="1"/>
  <c r="AK458" i="1"/>
  <c r="U458" i="1"/>
  <c r="V458" i="1" s="1"/>
  <c r="AK457" i="1"/>
  <c r="U457" i="1"/>
  <c r="X457" i="1" s="1"/>
  <c r="AK456" i="1"/>
  <c r="U456" i="1"/>
  <c r="X456" i="1" s="1"/>
  <c r="AK455" i="1"/>
  <c r="U455" i="1"/>
  <c r="X455" i="1" s="1"/>
  <c r="AK454" i="1"/>
  <c r="U454" i="1"/>
  <c r="X454" i="1" s="1"/>
  <c r="AK453" i="1"/>
  <c r="U453" i="1"/>
  <c r="AK452" i="1"/>
  <c r="U452" i="1"/>
  <c r="X452" i="1" s="1"/>
  <c r="AK451" i="1"/>
  <c r="U451" i="1"/>
  <c r="V451" i="1" s="1"/>
  <c r="AK450" i="1"/>
  <c r="U450" i="1"/>
  <c r="V450" i="1" s="1"/>
  <c r="AK449" i="1"/>
  <c r="U449" i="1"/>
  <c r="X449" i="1" s="1"/>
  <c r="AK448" i="1"/>
  <c r="U448" i="1"/>
  <c r="AK447" i="1"/>
  <c r="U447" i="1"/>
  <c r="AK446" i="1"/>
  <c r="U446" i="1"/>
  <c r="X446" i="1" s="1"/>
  <c r="AK445" i="1"/>
  <c r="U445" i="1"/>
  <c r="V445" i="1" s="1"/>
  <c r="AK444" i="1"/>
  <c r="U444" i="1"/>
  <c r="X444" i="1" s="1"/>
  <c r="AK443" i="1"/>
  <c r="U443" i="1"/>
  <c r="V443" i="1" s="1"/>
  <c r="AK442" i="1"/>
  <c r="U442" i="1"/>
  <c r="X442" i="1" s="1"/>
  <c r="AK441" i="1"/>
  <c r="U441" i="1"/>
  <c r="AK440" i="1"/>
  <c r="U440" i="1"/>
  <c r="X440" i="1" s="1"/>
  <c r="AK439" i="1"/>
  <c r="U439" i="1"/>
  <c r="AK438" i="1"/>
  <c r="U438" i="1"/>
  <c r="X438" i="1" s="1"/>
  <c r="AK437" i="1"/>
  <c r="U437" i="1"/>
  <c r="AK436" i="1"/>
  <c r="U436" i="1"/>
  <c r="X436" i="1" s="1"/>
  <c r="AK435" i="1"/>
  <c r="U435" i="1"/>
  <c r="AK434" i="1"/>
  <c r="U434" i="1"/>
  <c r="X434" i="1" s="1"/>
  <c r="AK433" i="1"/>
  <c r="U433" i="1"/>
  <c r="AK432" i="1"/>
  <c r="U432" i="1"/>
  <c r="X432" i="1" s="1"/>
  <c r="AK431" i="1"/>
  <c r="U431" i="1"/>
  <c r="AK430" i="1"/>
  <c r="U430" i="1"/>
  <c r="X430" i="1" s="1"/>
  <c r="AK429" i="1"/>
  <c r="U429" i="1"/>
  <c r="V429" i="1" s="1"/>
  <c r="AK428" i="1"/>
  <c r="U428" i="1"/>
  <c r="X428" i="1" s="1"/>
  <c r="AK427" i="1"/>
  <c r="U427" i="1"/>
  <c r="V427" i="1" s="1"/>
  <c r="AK426" i="1"/>
  <c r="U426" i="1"/>
  <c r="X426" i="1" s="1"/>
  <c r="AK425" i="1"/>
  <c r="U425" i="1"/>
  <c r="AK424" i="1"/>
  <c r="U424" i="1"/>
  <c r="X424" i="1" s="1"/>
  <c r="AK423" i="1"/>
  <c r="U423" i="1"/>
  <c r="AK422" i="1"/>
  <c r="U422" i="1"/>
  <c r="X422" i="1" s="1"/>
  <c r="AK421" i="1"/>
  <c r="U421" i="1"/>
  <c r="AK420" i="1"/>
  <c r="U420" i="1"/>
  <c r="X420" i="1" s="1"/>
  <c r="AK419" i="1"/>
  <c r="U419" i="1"/>
  <c r="AK418" i="1"/>
  <c r="U418" i="1"/>
  <c r="X418" i="1" s="1"/>
  <c r="AK417" i="1"/>
  <c r="U417" i="1"/>
  <c r="V417" i="1" s="1"/>
  <c r="AK416" i="1"/>
  <c r="U416" i="1"/>
  <c r="X416" i="1" s="1"/>
  <c r="AK415" i="1"/>
  <c r="U415" i="1"/>
  <c r="AK414" i="1"/>
  <c r="U414" i="1"/>
  <c r="X414" i="1" s="1"/>
  <c r="AK413" i="1"/>
  <c r="U413" i="1"/>
  <c r="V413" i="1" s="1"/>
  <c r="AK412" i="1"/>
  <c r="U412" i="1"/>
  <c r="X412" i="1" s="1"/>
  <c r="AK411" i="1"/>
  <c r="U411" i="1"/>
  <c r="AK410" i="1"/>
  <c r="U410" i="1"/>
  <c r="AK409" i="1"/>
  <c r="U409" i="1"/>
  <c r="X409" i="1" s="1"/>
  <c r="AK408" i="1"/>
  <c r="U408" i="1"/>
  <c r="X408" i="1" s="1"/>
  <c r="AK407" i="1"/>
  <c r="U407" i="1"/>
  <c r="AK406" i="1"/>
  <c r="U406" i="1"/>
  <c r="X406" i="1" s="1"/>
  <c r="AK405" i="1"/>
  <c r="U405" i="1"/>
  <c r="V405" i="1" s="1"/>
  <c r="AK404" i="1"/>
  <c r="U404" i="1"/>
  <c r="X404" i="1" s="1"/>
  <c r="AK403" i="1"/>
  <c r="U403" i="1"/>
  <c r="AK402" i="1"/>
  <c r="U402" i="1"/>
  <c r="V402" i="1" s="1"/>
  <c r="AK401" i="1"/>
  <c r="U401" i="1"/>
  <c r="X401" i="1" s="1"/>
  <c r="AK400" i="1"/>
  <c r="U400" i="1"/>
  <c r="X400" i="1" s="1"/>
  <c r="AK399" i="1"/>
  <c r="U399" i="1"/>
  <c r="AK398" i="1"/>
  <c r="U398" i="1"/>
  <c r="X398" i="1" s="1"/>
  <c r="AK397" i="1"/>
  <c r="U397" i="1"/>
  <c r="AK396" i="1"/>
  <c r="U396" i="1"/>
  <c r="X396" i="1" s="1"/>
  <c r="AK395" i="1"/>
  <c r="U395" i="1"/>
  <c r="V395" i="1" s="1"/>
  <c r="AK394" i="1"/>
  <c r="U394" i="1"/>
  <c r="V394" i="1" s="1"/>
  <c r="AK393" i="1"/>
  <c r="U393" i="1"/>
  <c r="X393" i="1" s="1"/>
  <c r="AL393" i="1" s="1"/>
  <c r="AK392" i="1"/>
  <c r="U392" i="1"/>
  <c r="X392" i="1" s="1"/>
  <c r="AK391" i="1"/>
  <c r="U391" i="1"/>
  <c r="X391" i="1" s="1"/>
  <c r="AK390" i="1"/>
  <c r="U390" i="1"/>
  <c r="X390" i="1" s="1"/>
  <c r="AK389" i="1"/>
  <c r="U389" i="1"/>
  <c r="AK388" i="1"/>
  <c r="U388" i="1"/>
  <c r="AK387" i="1"/>
  <c r="U387" i="1"/>
  <c r="AK386" i="1"/>
  <c r="U386" i="1"/>
  <c r="V386" i="1" s="1"/>
  <c r="AK385" i="1"/>
  <c r="U385" i="1"/>
  <c r="X385" i="1" s="1"/>
  <c r="AK384" i="1"/>
  <c r="U384" i="1"/>
  <c r="X384" i="1" s="1"/>
  <c r="AK383" i="1"/>
  <c r="U383" i="1"/>
  <c r="AK382" i="1"/>
  <c r="U382" i="1"/>
  <c r="X382" i="1" s="1"/>
  <c r="AK381" i="1"/>
  <c r="U381" i="1"/>
  <c r="V381" i="1" s="1"/>
  <c r="AK380" i="1"/>
  <c r="U380" i="1"/>
  <c r="AK379" i="1"/>
  <c r="U379" i="1"/>
  <c r="V379" i="1" s="1"/>
  <c r="AK378" i="1"/>
  <c r="U378" i="1"/>
  <c r="V378" i="1" s="1"/>
  <c r="AK377" i="1"/>
  <c r="U377" i="1"/>
  <c r="V377" i="1" s="1"/>
  <c r="AK376" i="1"/>
  <c r="U376" i="1"/>
  <c r="X376" i="1" s="1"/>
  <c r="AL376" i="1" s="1"/>
  <c r="AK375" i="1"/>
  <c r="U375" i="1"/>
  <c r="X375" i="1" s="1"/>
  <c r="AK374" i="1"/>
  <c r="U374" i="1"/>
  <c r="AK373" i="1"/>
  <c r="U373" i="1"/>
  <c r="AK372" i="1"/>
  <c r="U372" i="1"/>
  <c r="V372" i="1" s="1"/>
  <c r="AK371" i="1"/>
  <c r="U371" i="1"/>
  <c r="AK370" i="1"/>
  <c r="U370" i="1"/>
  <c r="X370" i="1" s="1"/>
  <c r="AK369" i="1"/>
  <c r="U369" i="1"/>
  <c r="X369" i="1" s="1"/>
  <c r="AK368" i="1"/>
  <c r="U368" i="1"/>
  <c r="AK367" i="1"/>
  <c r="U367" i="1"/>
  <c r="X367" i="1" s="1"/>
  <c r="AK366" i="1"/>
  <c r="U366" i="1"/>
  <c r="AK365" i="1"/>
  <c r="U365" i="1"/>
  <c r="AK364" i="1"/>
  <c r="U364" i="1"/>
  <c r="V364" i="1" s="1"/>
  <c r="AK363" i="1"/>
  <c r="U363" i="1"/>
  <c r="V363" i="1" s="1"/>
  <c r="AK362" i="1"/>
  <c r="U362" i="1"/>
  <c r="X362" i="1" s="1"/>
  <c r="AK361" i="1"/>
  <c r="U361" i="1"/>
  <c r="V361" i="1" s="1"/>
  <c r="AK360" i="1"/>
  <c r="U360" i="1"/>
  <c r="X360" i="1" s="1"/>
  <c r="AL360" i="1" s="1"/>
  <c r="AK359" i="1"/>
  <c r="U359" i="1"/>
  <c r="X359" i="1" s="1"/>
  <c r="AK358" i="1"/>
  <c r="U358" i="1"/>
  <c r="X358" i="1" s="1"/>
  <c r="AK357" i="1"/>
  <c r="U357" i="1"/>
  <c r="AK356" i="1"/>
  <c r="U356" i="1"/>
  <c r="V356" i="1" s="1"/>
  <c r="AK355" i="1"/>
  <c r="U355" i="1"/>
  <c r="X355" i="1" s="1"/>
  <c r="AK354" i="1"/>
  <c r="U354" i="1"/>
  <c r="X354" i="1" s="1"/>
  <c r="AK353" i="1"/>
  <c r="U353" i="1"/>
  <c r="V353" i="1" s="1"/>
  <c r="AK352" i="1"/>
  <c r="U352" i="1"/>
  <c r="X352" i="1" s="1"/>
  <c r="AL352" i="1" s="1"/>
  <c r="AK351" i="1"/>
  <c r="U351" i="1"/>
  <c r="AK350" i="1"/>
  <c r="U350" i="1"/>
  <c r="X350" i="1" s="1"/>
  <c r="AK349" i="1"/>
  <c r="U349" i="1"/>
  <c r="AK348" i="1"/>
  <c r="U348" i="1"/>
  <c r="AK347" i="1"/>
  <c r="U347" i="1"/>
  <c r="X347" i="1" s="1"/>
  <c r="AK346" i="1"/>
  <c r="U346" i="1"/>
  <c r="X346" i="1" s="1"/>
  <c r="AK345" i="1"/>
  <c r="U345" i="1"/>
  <c r="AK344" i="1"/>
  <c r="U344" i="1"/>
  <c r="AK343" i="1"/>
  <c r="U343" i="1"/>
  <c r="AK342" i="1"/>
  <c r="U342" i="1"/>
  <c r="X342" i="1" s="1"/>
  <c r="AK341" i="1"/>
  <c r="U341" i="1"/>
  <c r="V341" i="1" s="1"/>
  <c r="AK340" i="1"/>
  <c r="U340" i="1"/>
  <c r="X340" i="1" s="1"/>
  <c r="AK339" i="1"/>
  <c r="U339" i="1"/>
  <c r="X339" i="1" s="1"/>
  <c r="AK338" i="1"/>
  <c r="U338" i="1"/>
  <c r="X338" i="1" s="1"/>
  <c r="AK337" i="1"/>
  <c r="U337" i="1"/>
  <c r="V337" i="1" s="1"/>
  <c r="AK336" i="1"/>
  <c r="U336" i="1"/>
  <c r="AK335" i="1"/>
  <c r="U335" i="1"/>
  <c r="AK334" i="1"/>
  <c r="U334" i="1"/>
  <c r="X334" i="1" s="1"/>
  <c r="AK333" i="1"/>
  <c r="U333" i="1"/>
  <c r="X333" i="1" s="1"/>
  <c r="AK332" i="1"/>
  <c r="U332" i="1"/>
  <c r="X332" i="1" s="1"/>
  <c r="AK331" i="1"/>
  <c r="U331" i="1"/>
  <c r="AK330" i="1"/>
  <c r="U330" i="1"/>
  <c r="X330" i="1" s="1"/>
  <c r="AK329" i="1"/>
  <c r="U329" i="1"/>
  <c r="V329" i="1" s="1"/>
  <c r="AK328" i="1"/>
  <c r="U328" i="1"/>
  <c r="AK327" i="1"/>
  <c r="U327" i="1"/>
  <c r="AK326" i="1"/>
  <c r="U326" i="1"/>
  <c r="X326" i="1" s="1"/>
  <c r="AK325" i="1"/>
  <c r="U325" i="1"/>
  <c r="V325" i="1" s="1"/>
  <c r="AK324" i="1"/>
  <c r="U324" i="1"/>
  <c r="AK323" i="1"/>
  <c r="U323" i="1"/>
  <c r="X323" i="1" s="1"/>
  <c r="AK322" i="1"/>
  <c r="U322" i="1"/>
  <c r="X322" i="1" s="1"/>
  <c r="AK321" i="1"/>
  <c r="U321" i="1"/>
  <c r="X321" i="1" s="1"/>
  <c r="AK320" i="1"/>
  <c r="U320" i="1"/>
  <c r="AK319" i="1"/>
  <c r="U319" i="1"/>
  <c r="AK318" i="1"/>
  <c r="U318" i="1"/>
  <c r="V318" i="1" s="1"/>
  <c r="AK317" i="1"/>
  <c r="U317" i="1"/>
  <c r="X317" i="1" s="1"/>
  <c r="AK316" i="1"/>
  <c r="U316" i="1"/>
  <c r="V316" i="1" s="1"/>
  <c r="AK315" i="1"/>
  <c r="U315" i="1"/>
  <c r="X315" i="1" s="1"/>
  <c r="AK314" i="1"/>
  <c r="U314" i="1"/>
  <c r="X314" i="1" s="1"/>
  <c r="AK313" i="1"/>
  <c r="U313" i="1"/>
  <c r="AK312" i="1"/>
  <c r="U312" i="1"/>
  <c r="AK311" i="1"/>
  <c r="U311" i="1"/>
  <c r="AK310" i="1"/>
  <c r="U310" i="1"/>
  <c r="X310" i="1" s="1"/>
  <c r="AK309" i="1"/>
  <c r="U309" i="1"/>
  <c r="X309" i="1" s="1"/>
  <c r="AK308" i="1"/>
  <c r="U308" i="1"/>
  <c r="V308" i="1" s="1"/>
  <c r="AK307" i="1"/>
  <c r="U307" i="1"/>
  <c r="AK306" i="1"/>
  <c r="U306" i="1"/>
  <c r="X306" i="1" s="1"/>
  <c r="AK305" i="1"/>
  <c r="U305" i="1"/>
  <c r="V305" i="1" s="1"/>
  <c r="AK304" i="1"/>
  <c r="U304" i="1"/>
  <c r="AK303" i="1"/>
  <c r="U303" i="1"/>
  <c r="AK302" i="1"/>
  <c r="U302" i="1"/>
  <c r="X302" i="1" s="1"/>
  <c r="AK301" i="1"/>
  <c r="U301" i="1"/>
  <c r="V301" i="1" s="1"/>
  <c r="AK300" i="1"/>
  <c r="U300" i="1"/>
  <c r="V300" i="1" s="1"/>
  <c r="AK299" i="1"/>
  <c r="U299" i="1"/>
  <c r="X299" i="1" s="1"/>
  <c r="AK298" i="1"/>
  <c r="U298" i="1"/>
  <c r="X298" i="1" s="1"/>
  <c r="AK297" i="1"/>
  <c r="U297" i="1"/>
  <c r="X297" i="1" s="1"/>
  <c r="AK296" i="1"/>
  <c r="U296" i="1"/>
  <c r="AK295" i="1"/>
  <c r="U295" i="1"/>
  <c r="AK294" i="1"/>
  <c r="U294" i="1"/>
  <c r="X294" i="1" s="1"/>
  <c r="AK293" i="1"/>
  <c r="U293" i="1"/>
  <c r="V293" i="1" s="1"/>
  <c r="AK292" i="1"/>
  <c r="U292" i="1"/>
  <c r="V292" i="1" s="1"/>
  <c r="AK291" i="1"/>
  <c r="U291" i="1"/>
  <c r="AK290" i="1"/>
  <c r="U290" i="1"/>
  <c r="X290" i="1" s="1"/>
  <c r="AK289" i="1"/>
  <c r="U289" i="1"/>
  <c r="AK288" i="1"/>
  <c r="U288" i="1"/>
  <c r="AK287" i="1"/>
  <c r="U287" i="1"/>
  <c r="AK286" i="1"/>
  <c r="U286" i="1"/>
  <c r="V286" i="1" s="1"/>
  <c r="AK285" i="1"/>
  <c r="U285" i="1"/>
  <c r="V285" i="1" s="1"/>
  <c r="AK284" i="1"/>
  <c r="U284" i="1"/>
  <c r="V284" i="1" s="1"/>
  <c r="AK283" i="1"/>
  <c r="U283" i="1"/>
  <c r="X283" i="1" s="1"/>
  <c r="AK282" i="1"/>
  <c r="U282" i="1"/>
  <c r="X282" i="1" s="1"/>
  <c r="AK281" i="1"/>
  <c r="U281" i="1"/>
  <c r="AK280" i="1"/>
  <c r="U280" i="1"/>
  <c r="AK279" i="1"/>
  <c r="U279" i="1"/>
  <c r="AK278" i="1"/>
  <c r="U278" i="1"/>
  <c r="AK277" i="1"/>
  <c r="U277" i="1"/>
  <c r="V277" i="1" s="1"/>
  <c r="AK276" i="1"/>
  <c r="U276" i="1"/>
  <c r="V276" i="1" s="1"/>
  <c r="AK275" i="1"/>
  <c r="U275" i="1"/>
  <c r="X275" i="1" s="1"/>
  <c r="AK274" i="1"/>
  <c r="U274" i="1"/>
  <c r="X274" i="1" s="1"/>
  <c r="AK273" i="1"/>
  <c r="U273" i="1"/>
  <c r="X273" i="1" s="1"/>
  <c r="AK272" i="1"/>
  <c r="U272" i="1"/>
  <c r="AK271" i="1"/>
  <c r="U271" i="1"/>
  <c r="AK270" i="1"/>
  <c r="U270" i="1"/>
  <c r="X270" i="1" s="1"/>
  <c r="AK269" i="1"/>
  <c r="U269" i="1"/>
  <c r="AK268" i="1"/>
  <c r="U268" i="1"/>
  <c r="V268" i="1" s="1"/>
  <c r="AK267" i="1"/>
  <c r="U267" i="1"/>
  <c r="X267" i="1" s="1"/>
  <c r="AK266" i="1"/>
  <c r="U266" i="1"/>
  <c r="X266" i="1" s="1"/>
  <c r="AK265" i="1"/>
  <c r="U265" i="1"/>
  <c r="V265" i="1" s="1"/>
  <c r="AK264" i="1"/>
  <c r="U264" i="1"/>
  <c r="AK263" i="1"/>
  <c r="U263" i="1"/>
  <c r="AK262" i="1"/>
  <c r="U262" i="1"/>
  <c r="X262" i="1" s="1"/>
  <c r="AK261" i="1"/>
  <c r="U261" i="1"/>
  <c r="V261" i="1" s="1"/>
  <c r="AK260" i="1"/>
  <c r="U260" i="1"/>
  <c r="AK259" i="1"/>
  <c r="U259" i="1"/>
  <c r="X259" i="1" s="1"/>
  <c r="AK258" i="1"/>
  <c r="U258" i="1"/>
  <c r="AK257" i="1"/>
  <c r="U257" i="1"/>
  <c r="X257" i="1" s="1"/>
  <c r="AK256" i="1"/>
  <c r="U256" i="1"/>
  <c r="AK255" i="1"/>
  <c r="U255" i="1"/>
  <c r="AK254" i="1"/>
  <c r="U254" i="1"/>
  <c r="AK253" i="1"/>
  <c r="U253" i="1"/>
  <c r="V253" i="1" s="1"/>
  <c r="AK252" i="1"/>
  <c r="U252" i="1"/>
  <c r="AK251" i="1"/>
  <c r="U251" i="1"/>
  <c r="X251" i="1" s="1"/>
  <c r="AK250" i="1"/>
  <c r="U250" i="1"/>
  <c r="X250" i="1" s="1"/>
  <c r="AK249" i="1"/>
  <c r="U249" i="1"/>
  <c r="X249" i="1" s="1"/>
  <c r="AK248" i="1"/>
  <c r="U248" i="1"/>
  <c r="AK247" i="1"/>
  <c r="U247" i="1"/>
  <c r="AK246" i="1"/>
  <c r="U246" i="1"/>
  <c r="AK245" i="1"/>
  <c r="U245" i="1"/>
  <c r="V245" i="1" s="1"/>
  <c r="AK244" i="1"/>
  <c r="U244" i="1"/>
  <c r="V244" i="1" s="1"/>
  <c r="AK243" i="1"/>
  <c r="U243" i="1"/>
  <c r="AK242" i="1"/>
  <c r="U242" i="1"/>
  <c r="AK241" i="1"/>
  <c r="U241" i="1"/>
  <c r="AK240" i="1"/>
  <c r="U240" i="1"/>
  <c r="AK239" i="1"/>
  <c r="U239" i="1"/>
  <c r="AK238" i="1"/>
  <c r="U238" i="1"/>
  <c r="X238" i="1" s="1"/>
  <c r="AK237" i="1"/>
  <c r="U237" i="1"/>
  <c r="V237" i="1" s="1"/>
  <c r="AK236" i="1"/>
  <c r="U236" i="1"/>
  <c r="AK235" i="1"/>
  <c r="U235" i="1"/>
  <c r="AK234" i="1"/>
  <c r="U234" i="1"/>
  <c r="X234" i="1" s="1"/>
  <c r="AK233" i="1"/>
  <c r="U233" i="1"/>
  <c r="AK232" i="1"/>
  <c r="U232" i="1"/>
  <c r="AK231" i="1"/>
  <c r="U231" i="1"/>
  <c r="AK230" i="1"/>
  <c r="U230" i="1"/>
  <c r="V230" i="1" s="1"/>
  <c r="AK229" i="1"/>
  <c r="U229" i="1"/>
  <c r="V229" i="1" s="1"/>
  <c r="AK228" i="1"/>
  <c r="U228" i="1"/>
  <c r="AK227" i="1"/>
  <c r="U227" i="1"/>
  <c r="AK226" i="1"/>
  <c r="U226" i="1"/>
  <c r="AK225" i="1"/>
  <c r="U225" i="1"/>
  <c r="AK224" i="1"/>
  <c r="U224" i="1"/>
  <c r="AK223" i="1"/>
  <c r="U223" i="1"/>
  <c r="AK222" i="1"/>
  <c r="U222" i="1"/>
  <c r="V222" i="1" s="1"/>
  <c r="AK221" i="1"/>
  <c r="U221" i="1"/>
  <c r="V221" i="1" s="1"/>
  <c r="AK220" i="1"/>
  <c r="U220" i="1"/>
  <c r="V220" i="1" s="1"/>
  <c r="AK219" i="1"/>
  <c r="U219" i="1"/>
  <c r="X219" i="1" s="1"/>
  <c r="AK218" i="1"/>
  <c r="U218" i="1"/>
  <c r="X218" i="1" s="1"/>
  <c r="AK217" i="1"/>
  <c r="U217" i="1"/>
  <c r="X217" i="1" s="1"/>
  <c r="AK216" i="1"/>
  <c r="U216" i="1"/>
  <c r="AK215" i="1"/>
  <c r="U215" i="1"/>
  <c r="AK214" i="1"/>
  <c r="U214" i="1"/>
  <c r="X214" i="1" s="1"/>
  <c r="AK213" i="1"/>
  <c r="U213" i="1"/>
  <c r="V213" i="1" s="1"/>
  <c r="AK212" i="1"/>
  <c r="U212" i="1"/>
  <c r="AK211" i="1"/>
  <c r="U211" i="1"/>
  <c r="X211" i="1" s="1"/>
  <c r="AK210" i="1"/>
  <c r="U210" i="1"/>
  <c r="X210" i="1" s="1"/>
  <c r="AK209" i="1"/>
  <c r="U209" i="1"/>
  <c r="AK208" i="1"/>
  <c r="U208" i="1"/>
  <c r="AK207" i="1"/>
  <c r="U207" i="1"/>
  <c r="AK206" i="1"/>
  <c r="U206" i="1"/>
  <c r="V206" i="1" s="1"/>
  <c r="AK205" i="1"/>
  <c r="U205" i="1"/>
  <c r="AK204" i="1"/>
  <c r="U204" i="1"/>
  <c r="AK203" i="1"/>
  <c r="U203" i="1"/>
  <c r="X203" i="1" s="1"/>
  <c r="AK202" i="1"/>
  <c r="U202" i="1"/>
  <c r="X202" i="1" s="1"/>
  <c r="AK201" i="1"/>
  <c r="U201" i="1"/>
  <c r="V201" i="1" s="1"/>
  <c r="AK200" i="1"/>
  <c r="U200" i="1"/>
  <c r="AK199" i="1"/>
  <c r="U199" i="1"/>
  <c r="AK198" i="1"/>
  <c r="U198" i="1"/>
  <c r="V198" i="1" s="1"/>
  <c r="AK197" i="1"/>
  <c r="U197" i="1"/>
  <c r="V197" i="1" s="1"/>
  <c r="AK196" i="1"/>
  <c r="U196" i="1"/>
  <c r="V196" i="1" s="1"/>
  <c r="AK195" i="1"/>
  <c r="U195" i="1"/>
  <c r="AK194" i="1"/>
  <c r="U194" i="1"/>
  <c r="X194" i="1" s="1"/>
  <c r="AK193" i="1"/>
  <c r="U193" i="1"/>
  <c r="V193" i="1" s="1"/>
  <c r="AK192" i="1"/>
  <c r="U192" i="1"/>
  <c r="AK191" i="1"/>
  <c r="U191" i="1"/>
  <c r="AK190" i="1"/>
  <c r="U190" i="1"/>
  <c r="AK189" i="1"/>
  <c r="U189" i="1"/>
  <c r="V189" i="1" s="1"/>
  <c r="AK188" i="1"/>
  <c r="U188" i="1"/>
  <c r="V188" i="1" s="1"/>
  <c r="AK187" i="1"/>
  <c r="U187" i="1"/>
  <c r="X187" i="1" s="1"/>
  <c r="AK186" i="1"/>
  <c r="U186" i="1"/>
  <c r="X186" i="1" s="1"/>
  <c r="AK185" i="1"/>
  <c r="U185" i="1"/>
  <c r="V185" i="1" s="1"/>
  <c r="AK184" i="1"/>
  <c r="U184" i="1"/>
  <c r="AK183" i="1"/>
  <c r="U183" i="1"/>
  <c r="AK182" i="1"/>
  <c r="U182" i="1"/>
  <c r="V182" i="1" s="1"/>
  <c r="AK181" i="1"/>
  <c r="U181" i="1"/>
  <c r="V181" i="1" s="1"/>
  <c r="AK180" i="1"/>
  <c r="U180" i="1"/>
  <c r="AK179" i="1"/>
  <c r="U179" i="1"/>
  <c r="AK178" i="1"/>
  <c r="U178" i="1"/>
  <c r="X178" i="1" s="1"/>
  <c r="AK177" i="1"/>
  <c r="U177" i="1"/>
  <c r="X177" i="1" s="1"/>
  <c r="AK176" i="1"/>
  <c r="U176" i="1"/>
  <c r="AK175" i="1"/>
  <c r="U175" i="1"/>
  <c r="AK174" i="1"/>
  <c r="U174" i="1"/>
  <c r="V174" i="1" s="1"/>
  <c r="AK173" i="1"/>
  <c r="U173" i="1"/>
  <c r="V173" i="1" s="1"/>
  <c r="AK172" i="1"/>
  <c r="U172" i="1"/>
  <c r="V172" i="1" s="1"/>
  <c r="AK171" i="1"/>
  <c r="U171" i="1"/>
  <c r="AK170" i="1"/>
  <c r="U170" i="1"/>
  <c r="X170" i="1" s="1"/>
  <c r="AK169" i="1"/>
  <c r="U169" i="1"/>
  <c r="V169" i="1" s="1"/>
  <c r="AK168" i="1"/>
  <c r="U168" i="1"/>
  <c r="AK167" i="1"/>
  <c r="U167" i="1"/>
  <c r="AK166" i="1"/>
  <c r="U166" i="1"/>
  <c r="V166" i="1" s="1"/>
  <c r="AK165" i="1"/>
  <c r="U165" i="1"/>
  <c r="AK164" i="1"/>
  <c r="U164" i="1"/>
  <c r="V164" i="1" s="1"/>
  <c r="AK163" i="1"/>
  <c r="U163" i="1"/>
  <c r="AK162" i="1"/>
  <c r="U162" i="1"/>
  <c r="X162" i="1" s="1"/>
  <c r="AK161" i="1"/>
  <c r="U161" i="1"/>
  <c r="X161" i="1" s="1"/>
  <c r="AK160" i="1"/>
  <c r="U160" i="1"/>
  <c r="AK159" i="1"/>
  <c r="U159" i="1"/>
  <c r="AK158" i="1"/>
  <c r="U158" i="1"/>
  <c r="AK157" i="1"/>
  <c r="U157" i="1"/>
  <c r="AK156" i="1"/>
  <c r="U156" i="1"/>
  <c r="V156" i="1" s="1"/>
  <c r="AK155" i="1"/>
  <c r="U155" i="1"/>
  <c r="V155" i="1" s="1"/>
  <c r="AK154" i="1"/>
  <c r="U154" i="1"/>
  <c r="X154" i="1" s="1"/>
  <c r="AK153" i="1"/>
  <c r="U153" i="1"/>
  <c r="X153" i="1" s="1"/>
  <c r="AK152" i="1"/>
  <c r="U152" i="1"/>
  <c r="AK151" i="1"/>
  <c r="U151" i="1"/>
  <c r="V151" i="1" s="1"/>
  <c r="AK150" i="1"/>
  <c r="U150" i="1"/>
  <c r="V150" i="1" s="1"/>
  <c r="AK149" i="1"/>
  <c r="U149" i="1"/>
  <c r="AK148" i="1"/>
  <c r="U148" i="1"/>
  <c r="AK147" i="1"/>
  <c r="U147" i="1"/>
  <c r="AK146" i="1"/>
  <c r="U146" i="1"/>
  <c r="V146" i="1" s="1"/>
  <c r="AK145" i="1"/>
  <c r="U145" i="1"/>
  <c r="X145" i="1" s="1"/>
  <c r="AK144" i="1"/>
  <c r="U144" i="1"/>
  <c r="X144" i="1" s="1"/>
  <c r="AK143" i="1"/>
  <c r="U143" i="1"/>
  <c r="V143" i="1" s="1"/>
  <c r="AK142" i="1"/>
  <c r="U142" i="1"/>
  <c r="V142" i="1" s="1"/>
  <c r="AK141" i="1"/>
  <c r="U141" i="1"/>
  <c r="AK140" i="1"/>
  <c r="U140" i="1"/>
  <c r="AK139" i="1"/>
  <c r="U139" i="1"/>
  <c r="X139" i="1" s="1"/>
  <c r="AK138" i="1"/>
  <c r="U138" i="1"/>
  <c r="AK137" i="1"/>
  <c r="U137" i="1"/>
  <c r="X137" i="1" s="1"/>
  <c r="AK136" i="1"/>
  <c r="U136" i="1"/>
  <c r="X136" i="1" s="1"/>
  <c r="AK135" i="1"/>
  <c r="U135" i="1"/>
  <c r="V135" i="1" s="1"/>
  <c r="AK134" i="1"/>
  <c r="U134" i="1"/>
  <c r="V134" i="1" s="1"/>
  <c r="AK133" i="1"/>
  <c r="U133" i="1"/>
  <c r="AK132" i="1"/>
  <c r="U132" i="1"/>
  <c r="AK131" i="1"/>
  <c r="U131" i="1"/>
  <c r="V131" i="1" s="1"/>
  <c r="AK130" i="1"/>
  <c r="U130" i="1"/>
  <c r="V130" i="1" s="1"/>
  <c r="AK129" i="1"/>
  <c r="U129" i="1"/>
  <c r="V129" i="1" s="1"/>
  <c r="AK128" i="1"/>
  <c r="U128" i="1"/>
  <c r="X128" i="1" s="1"/>
  <c r="AL128" i="1" s="1"/>
  <c r="AK127" i="1"/>
  <c r="U127" i="1"/>
  <c r="X127" i="1" s="1"/>
  <c r="AK126" i="1"/>
  <c r="U126" i="1"/>
  <c r="V126" i="1" s="1"/>
  <c r="AK125" i="1"/>
  <c r="U125" i="1"/>
  <c r="AK124" i="1"/>
  <c r="U124" i="1"/>
  <c r="V124" i="1" s="1"/>
  <c r="AK123" i="1"/>
  <c r="U123" i="1"/>
  <c r="X123" i="1" s="1"/>
  <c r="AK122" i="1"/>
  <c r="U122" i="1"/>
  <c r="V122" i="1" s="1"/>
  <c r="AK121" i="1"/>
  <c r="U121" i="1"/>
  <c r="AK120" i="1"/>
  <c r="U120" i="1"/>
  <c r="X120" i="1" s="1"/>
  <c r="AK119" i="1"/>
  <c r="U119" i="1"/>
  <c r="V119" i="1" s="1"/>
  <c r="AK118" i="1"/>
  <c r="U118" i="1"/>
  <c r="V118" i="1" s="1"/>
  <c r="AK117" i="1"/>
  <c r="U117" i="1"/>
  <c r="AK116" i="1"/>
  <c r="U116" i="1"/>
  <c r="X116" i="1" s="1"/>
  <c r="AK115" i="1"/>
  <c r="U115" i="1"/>
  <c r="X115" i="1" s="1"/>
  <c r="AK114" i="1"/>
  <c r="U114" i="1"/>
  <c r="V114" i="1" s="1"/>
  <c r="AK113" i="1"/>
  <c r="U113" i="1"/>
  <c r="X113" i="1" s="1"/>
  <c r="AK112" i="1"/>
  <c r="U112" i="1"/>
  <c r="X112" i="1" s="1"/>
  <c r="AL112" i="1" s="1"/>
  <c r="AK111" i="1"/>
  <c r="U111" i="1"/>
  <c r="V111" i="1" s="1"/>
  <c r="AK110" i="1"/>
  <c r="U110" i="1"/>
  <c r="V110" i="1" s="1"/>
  <c r="AK109" i="1"/>
  <c r="U109" i="1"/>
  <c r="AK108" i="1"/>
  <c r="U108" i="1"/>
  <c r="X108" i="1" s="1"/>
  <c r="AK107" i="1"/>
  <c r="U107" i="1"/>
  <c r="X107" i="1" s="1"/>
  <c r="AK106" i="1"/>
  <c r="U106" i="1"/>
  <c r="V106" i="1" s="1"/>
  <c r="AK105" i="1"/>
  <c r="U105" i="1"/>
  <c r="V105" i="1" s="1"/>
  <c r="AK104" i="1"/>
  <c r="U104" i="1"/>
  <c r="X104" i="1" s="1"/>
  <c r="AK103" i="1"/>
  <c r="U103" i="1"/>
  <c r="X103" i="1" s="1"/>
  <c r="AK102" i="1"/>
  <c r="U102" i="1"/>
  <c r="X102" i="1" s="1"/>
  <c r="AK101" i="1"/>
  <c r="U101" i="1"/>
  <c r="AK100" i="1"/>
  <c r="U100" i="1"/>
  <c r="V100" i="1" s="1"/>
  <c r="AK99" i="1"/>
  <c r="U99" i="1"/>
  <c r="X99" i="1" s="1"/>
  <c r="AK98" i="1"/>
  <c r="U98" i="1"/>
  <c r="V98" i="1" s="1"/>
  <c r="AK97" i="1"/>
  <c r="U97" i="1"/>
  <c r="X97" i="1" s="1"/>
  <c r="AK96" i="1"/>
  <c r="U96" i="1"/>
  <c r="X96" i="1" s="1"/>
  <c r="AK95" i="1"/>
  <c r="U95" i="1"/>
  <c r="X95" i="1" s="1"/>
  <c r="AK94" i="1"/>
  <c r="U94" i="1"/>
  <c r="X94" i="1" s="1"/>
  <c r="AK93" i="1"/>
  <c r="U93" i="1"/>
  <c r="AK92" i="1"/>
  <c r="U92" i="1"/>
  <c r="X92" i="1" s="1"/>
  <c r="AK91" i="1"/>
  <c r="U91" i="1"/>
  <c r="X91" i="1" s="1"/>
  <c r="AK90" i="1"/>
  <c r="U90" i="1"/>
  <c r="V90" i="1" s="1"/>
  <c r="AK89" i="1"/>
  <c r="U89" i="1"/>
  <c r="V89" i="1" s="1"/>
  <c r="AK88" i="1"/>
  <c r="U88" i="1"/>
  <c r="X88" i="1" s="1"/>
  <c r="AL88" i="1" s="1"/>
  <c r="AK87" i="1"/>
  <c r="U87" i="1"/>
  <c r="X87" i="1" s="1"/>
  <c r="AK86" i="1"/>
  <c r="U86" i="1"/>
  <c r="X86" i="1" s="1"/>
  <c r="AK85" i="1"/>
  <c r="U85" i="1"/>
  <c r="AK84" i="1"/>
  <c r="U84" i="1"/>
  <c r="X84" i="1" s="1"/>
  <c r="AK83" i="1"/>
  <c r="U83" i="1"/>
  <c r="AK82" i="1"/>
  <c r="U82" i="1"/>
  <c r="V82" i="1" s="1"/>
  <c r="AK81" i="1"/>
  <c r="U81" i="1"/>
  <c r="V81" i="1" s="1"/>
  <c r="AK80" i="1"/>
  <c r="U80" i="1"/>
  <c r="X80" i="1" s="1"/>
  <c r="AL80" i="1" s="1"/>
  <c r="AK79" i="1"/>
  <c r="U79" i="1"/>
  <c r="X79" i="1" s="1"/>
  <c r="AK78" i="1"/>
  <c r="U78" i="1"/>
  <c r="X78" i="1" s="1"/>
  <c r="AK77" i="1"/>
  <c r="U77" i="1"/>
  <c r="AK76" i="1"/>
  <c r="U76" i="1"/>
  <c r="V76" i="1" s="1"/>
  <c r="AK75" i="1"/>
  <c r="U75" i="1"/>
  <c r="AK74" i="1"/>
  <c r="U74" i="1"/>
  <c r="V74" i="1" s="1"/>
  <c r="AK73" i="1"/>
  <c r="U73" i="1"/>
  <c r="X73" i="1" s="1"/>
  <c r="AK72" i="1"/>
  <c r="U72" i="1"/>
  <c r="X72" i="1" s="1"/>
  <c r="AL72" i="1" s="1"/>
  <c r="AK71" i="1"/>
  <c r="U71" i="1"/>
  <c r="X71" i="1" s="1"/>
  <c r="AK70" i="1"/>
  <c r="U70" i="1"/>
  <c r="X70" i="1" s="1"/>
  <c r="AK69" i="1"/>
  <c r="U69" i="1"/>
  <c r="AK68" i="1"/>
  <c r="U68" i="1"/>
  <c r="V68" i="1" s="1"/>
  <c r="AK67" i="1"/>
  <c r="U67" i="1"/>
  <c r="X67" i="1" s="1"/>
  <c r="AK66" i="1"/>
  <c r="U66" i="1"/>
  <c r="V66" i="1" s="1"/>
  <c r="AK65" i="1"/>
  <c r="U65" i="1"/>
  <c r="V65" i="1" s="1"/>
  <c r="AK64" i="1"/>
  <c r="U64" i="1"/>
  <c r="X64" i="1" s="1"/>
  <c r="AK63" i="1"/>
  <c r="U63" i="1"/>
  <c r="X63" i="1" s="1"/>
  <c r="AK62" i="1"/>
  <c r="U62" i="1"/>
  <c r="X62" i="1" s="1"/>
  <c r="AK61" i="1"/>
  <c r="U61" i="1"/>
  <c r="AK60" i="1"/>
  <c r="U60" i="1"/>
  <c r="X60" i="1" s="1"/>
  <c r="AK59" i="1"/>
  <c r="U59" i="1"/>
  <c r="V59" i="1" s="1"/>
  <c r="AK58" i="1"/>
  <c r="U58" i="1"/>
  <c r="V58" i="1" s="1"/>
  <c r="AK57" i="1"/>
  <c r="U57" i="1"/>
  <c r="X57" i="1" s="1"/>
  <c r="AK56" i="1"/>
  <c r="U56" i="1"/>
  <c r="X56" i="1" s="1"/>
  <c r="AK55" i="1"/>
  <c r="U55" i="1"/>
  <c r="V55" i="1" s="1"/>
  <c r="AK54" i="1"/>
  <c r="U54" i="1"/>
  <c r="V54" i="1" s="1"/>
  <c r="AK53" i="1"/>
  <c r="U53" i="1"/>
  <c r="AK52" i="1"/>
  <c r="U52" i="1"/>
  <c r="V52" i="1" s="1"/>
  <c r="AK51" i="1"/>
  <c r="U51" i="1"/>
  <c r="X51" i="1" s="1"/>
  <c r="AK50" i="1"/>
  <c r="U50" i="1"/>
  <c r="AK49" i="1"/>
  <c r="U49" i="1"/>
  <c r="X49" i="1" s="1"/>
  <c r="AK48" i="1"/>
  <c r="U48" i="1"/>
  <c r="X48" i="1" s="1"/>
  <c r="AK47" i="1"/>
  <c r="U47" i="1"/>
  <c r="V47" i="1" s="1"/>
  <c r="AK46" i="1"/>
  <c r="U46" i="1"/>
  <c r="X46" i="1" s="1"/>
  <c r="AK45" i="1"/>
  <c r="U45" i="1"/>
  <c r="AK44" i="1"/>
  <c r="U44" i="1"/>
  <c r="V44" i="1" s="1"/>
  <c r="AK43" i="1"/>
  <c r="U43" i="1"/>
  <c r="X43" i="1" s="1"/>
  <c r="AK42" i="1"/>
  <c r="U42" i="1"/>
  <c r="V42" i="1" s="1"/>
  <c r="AK41" i="1"/>
  <c r="U41" i="1"/>
  <c r="X41" i="1" s="1"/>
  <c r="AK40" i="1"/>
  <c r="U40" i="1"/>
  <c r="X40" i="1" s="1"/>
  <c r="AL40" i="1" s="1"/>
  <c r="AK39" i="1"/>
  <c r="U39" i="1"/>
  <c r="X39" i="1" s="1"/>
  <c r="AK38" i="1"/>
  <c r="U38" i="1"/>
  <c r="X38" i="1" s="1"/>
  <c r="AK37" i="1"/>
  <c r="U37" i="1"/>
  <c r="AK36" i="1"/>
  <c r="U36" i="1"/>
  <c r="X36" i="1" s="1"/>
  <c r="AK35" i="1"/>
  <c r="U35" i="1"/>
  <c r="V35" i="1" s="1"/>
  <c r="AK34" i="1"/>
  <c r="U34" i="1"/>
  <c r="AK33" i="1"/>
  <c r="U33" i="1"/>
  <c r="X33" i="1" s="1"/>
  <c r="AK32" i="1"/>
  <c r="U32" i="1"/>
  <c r="X32" i="1" s="1"/>
  <c r="AK31" i="1"/>
  <c r="U31" i="1"/>
  <c r="V31" i="1" s="1"/>
  <c r="AK30" i="1"/>
  <c r="U30" i="1"/>
  <c r="X30" i="1" s="1"/>
  <c r="AK29" i="1"/>
  <c r="U29" i="1"/>
  <c r="V29" i="1" s="1"/>
  <c r="AK28" i="1"/>
  <c r="U28" i="1"/>
  <c r="X28" i="1" s="1"/>
  <c r="AK27" i="1"/>
  <c r="U27" i="1"/>
  <c r="X27" i="1" s="1"/>
  <c r="AK26" i="1"/>
  <c r="U26" i="1"/>
  <c r="X26" i="1" s="1"/>
  <c r="AK25" i="1"/>
  <c r="U25" i="1"/>
  <c r="V25" i="1" s="1"/>
  <c r="AK24" i="1"/>
  <c r="U24" i="1"/>
  <c r="X24" i="1" s="1"/>
  <c r="AK23" i="1"/>
  <c r="U23" i="1"/>
  <c r="X23" i="1" s="1"/>
  <c r="AK22" i="1"/>
  <c r="U22" i="1"/>
  <c r="X22" i="1" s="1"/>
  <c r="AK21" i="1"/>
  <c r="U21" i="1"/>
  <c r="V21" i="1" s="1"/>
  <c r="AK20" i="1"/>
  <c r="U20" i="1"/>
  <c r="X20" i="1" s="1"/>
  <c r="AK19" i="1"/>
  <c r="U19" i="1"/>
  <c r="X19" i="1" s="1"/>
  <c r="AK18" i="1"/>
  <c r="U18" i="1"/>
  <c r="X18" i="1" s="1"/>
  <c r="AK17" i="1"/>
  <c r="U17" i="1"/>
  <c r="AK16" i="1"/>
  <c r="U16" i="1"/>
  <c r="X16" i="1" s="1"/>
  <c r="AL16" i="1" s="1"/>
  <c r="AK15" i="1"/>
  <c r="U15" i="1"/>
  <c r="X15" i="1" s="1"/>
  <c r="AK14" i="1"/>
  <c r="U14" i="1"/>
  <c r="X14" i="1" s="1"/>
  <c r="AK13" i="1"/>
  <c r="U13" i="1"/>
  <c r="V13" i="1" s="1"/>
  <c r="AK12" i="1"/>
  <c r="U12" i="1"/>
  <c r="X12" i="1" s="1"/>
  <c r="AK11" i="1"/>
  <c r="U11" i="1"/>
  <c r="X11" i="1" s="1"/>
  <c r="AK10" i="1"/>
  <c r="U10" i="1"/>
  <c r="X10" i="1" s="1"/>
  <c r="AK9" i="1"/>
  <c r="U9" i="1"/>
  <c r="V9" i="1" s="1"/>
  <c r="AK8" i="1"/>
  <c r="U8" i="1"/>
  <c r="X8" i="1" s="1"/>
  <c r="AL8" i="1" s="1"/>
  <c r="AK7" i="1"/>
  <c r="U7" i="1"/>
  <c r="V7" i="1" s="1"/>
  <c r="AK6" i="1"/>
  <c r="U6" i="1"/>
  <c r="X6" i="1" s="1"/>
  <c r="AK5" i="1"/>
  <c r="U5" i="1"/>
  <c r="V5" i="1" s="1"/>
  <c r="AK4" i="1"/>
  <c r="U4" i="1"/>
  <c r="X4" i="1" s="1"/>
  <c r="AK3" i="1"/>
  <c r="U3" i="1"/>
  <c r="X3" i="1" s="1"/>
  <c r="N20" i="7" l="1"/>
  <c r="N24" i="7"/>
  <c r="N21" i="7"/>
  <c r="N23" i="7"/>
  <c r="N22" i="7"/>
  <c r="N19" i="7"/>
  <c r="N25" i="7"/>
  <c r="N3" i="7"/>
  <c r="N17" i="7"/>
  <c r="N5" i="7"/>
  <c r="N9" i="7"/>
  <c r="N10" i="7"/>
  <c r="N15" i="7"/>
  <c r="N13" i="7"/>
  <c r="N8" i="7"/>
  <c r="N7" i="7"/>
  <c r="N6" i="7"/>
  <c r="N11" i="7"/>
  <c r="N4" i="7"/>
  <c r="N16" i="7"/>
  <c r="N14" i="7"/>
  <c r="N12" i="7"/>
  <c r="N18" i="7"/>
  <c r="AL79" i="1"/>
  <c r="AL359" i="1"/>
  <c r="AL615" i="1"/>
  <c r="AL815" i="1"/>
  <c r="AL967" i="1"/>
  <c r="AL1007" i="1"/>
  <c r="AL1071" i="1"/>
  <c r="AL1048" i="1"/>
  <c r="N99" i="5"/>
  <c r="N67" i="5"/>
  <c r="N75" i="5"/>
  <c r="N79" i="5"/>
  <c r="N95" i="5"/>
  <c r="N63" i="5"/>
  <c r="N71" i="5"/>
  <c r="N83" i="5"/>
  <c r="N87" i="5"/>
  <c r="N91" i="5"/>
  <c r="AL203" i="1"/>
  <c r="AL251" i="1"/>
  <c r="AL267" i="1"/>
  <c r="AL323" i="1"/>
  <c r="AL339" i="1"/>
  <c r="AL355" i="1"/>
  <c r="AL587" i="1"/>
  <c r="AL603" i="1"/>
  <c r="AL611" i="1"/>
  <c r="AL619" i="1"/>
  <c r="AL1054" i="1"/>
  <c r="AL162" i="1"/>
  <c r="AL170" i="1"/>
  <c r="AL290" i="1"/>
  <c r="AL338" i="1"/>
  <c r="AL362" i="1"/>
  <c r="AL418" i="1"/>
  <c r="AL426" i="1"/>
  <c r="AL434" i="1"/>
  <c r="AL442" i="1"/>
  <c r="AL482" i="1"/>
  <c r="AL490" i="1"/>
  <c r="AL498" i="1"/>
  <c r="AL506" i="1"/>
  <c r="AL732" i="1"/>
  <c r="X739" i="1"/>
  <c r="AL739" i="1" s="1"/>
  <c r="AL890" i="1"/>
  <c r="AL804" i="1"/>
  <c r="X1019" i="1"/>
  <c r="AL1019" i="1" s="1"/>
  <c r="X982" i="1"/>
  <c r="AL982" i="1" s="1"/>
  <c r="X960" i="1"/>
  <c r="AL960" i="1" s="1"/>
  <c r="V640" i="1"/>
  <c r="X196" i="1"/>
  <c r="AL196" i="1" s="1"/>
  <c r="AL565" i="1"/>
  <c r="AL675" i="1"/>
  <c r="AL691" i="1"/>
  <c r="AL707" i="1"/>
  <c r="X65" i="1"/>
  <c r="AL65" i="1" s="1"/>
  <c r="V655" i="1"/>
  <c r="AL997" i="1"/>
  <c r="X35" i="1"/>
  <c r="AL35" i="1" s="1"/>
  <c r="X661" i="1"/>
  <c r="AL661" i="1" s="1"/>
  <c r="AL63" i="1"/>
  <c r="AL294" i="1"/>
  <c r="AL302" i="1"/>
  <c r="AL310" i="1"/>
  <c r="AL326" i="1"/>
  <c r="AL334" i="1"/>
  <c r="AL342" i="1"/>
  <c r="AL350" i="1"/>
  <c r="AL566" i="1"/>
  <c r="AL590" i="1"/>
  <c r="AL630" i="1"/>
  <c r="V409" i="1"/>
  <c r="X105" i="1"/>
  <c r="AL105" i="1" s="1"/>
  <c r="V60" i="1"/>
  <c r="X143" i="1"/>
  <c r="AL143" i="1" s="1"/>
  <c r="X573" i="1"/>
  <c r="AL573" i="1" s="1"/>
  <c r="AL1030" i="1"/>
  <c r="X474" i="1"/>
  <c r="AL474" i="1" s="1"/>
  <c r="AL683" i="1"/>
  <c r="AL753" i="1"/>
  <c r="X863" i="1"/>
  <c r="AL863" i="1" s="1"/>
  <c r="AL902" i="1"/>
  <c r="X292" i="1"/>
  <c r="AL292" i="1" s="1"/>
  <c r="AL673" i="1"/>
  <c r="V32" i="1"/>
  <c r="X901" i="1"/>
  <c r="AL901" i="1" s="1"/>
  <c r="X993" i="1"/>
  <c r="AL993" i="1" s="1"/>
  <c r="V598" i="1"/>
  <c r="AL481" i="1"/>
  <c r="X979" i="1"/>
  <c r="AL979" i="1" s="1"/>
  <c r="X325" i="1"/>
  <c r="AL325" i="1" s="1"/>
  <c r="AL56" i="1"/>
  <c r="X131" i="1"/>
  <c r="AL131" i="1" s="1"/>
  <c r="AL731" i="1"/>
  <c r="AL746" i="1"/>
  <c r="AL810" i="1"/>
  <c r="X848" i="1"/>
  <c r="AL848" i="1" s="1"/>
  <c r="AL926" i="1"/>
  <c r="V1048" i="1"/>
  <c r="X726" i="1"/>
  <c r="AL726" i="1" s="1"/>
  <c r="V968" i="1"/>
  <c r="X98" i="1"/>
  <c r="AL98" i="1" s="1"/>
  <c r="X284" i="1"/>
  <c r="AL284" i="1" s="1"/>
  <c r="AL721" i="1"/>
  <c r="V839" i="1"/>
  <c r="V1032" i="1"/>
  <c r="AL18" i="1"/>
  <c r="X59" i="1"/>
  <c r="AL59" i="1" s="1"/>
  <c r="X626" i="1"/>
  <c r="AL626" i="1" s="1"/>
  <c r="AL259" i="1"/>
  <c r="AL814" i="1"/>
  <c r="V370" i="1"/>
  <c r="AL32" i="1"/>
  <c r="X394" i="1"/>
  <c r="AL394" i="1" s="1"/>
  <c r="X706" i="1"/>
  <c r="AL706" i="1" s="1"/>
  <c r="V925" i="1"/>
  <c r="V1039" i="1"/>
  <c r="V675" i="1"/>
  <c r="V49" i="1"/>
  <c r="X42" i="1"/>
  <c r="AL42" i="1" s="1"/>
  <c r="AL64" i="1"/>
  <c r="AL202" i="1"/>
  <c r="V210" i="1"/>
  <c r="X747" i="1"/>
  <c r="AL747" i="1" s="1"/>
  <c r="AL951" i="1"/>
  <c r="X111" i="1"/>
  <c r="AL111" i="1" s="1"/>
  <c r="AL517" i="1"/>
  <c r="X813" i="1"/>
  <c r="AL813" i="1" s="1"/>
  <c r="V1030" i="1"/>
  <c r="X221" i="1"/>
  <c r="AL221" i="1" s="1"/>
  <c r="X106" i="1"/>
  <c r="AL106" i="1" s="1"/>
  <c r="V551" i="1"/>
  <c r="X378" i="1"/>
  <c r="AL378" i="1" s="1"/>
  <c r="AL270" i="1"/>
  <c r="V517" i="1"/>
  <c r="V314" i="1"/>
  <c r="AL15" i="1"/>
  <c r="V589" i="1"/>
  <c r="X658" i="1"/>
  <c r="AL658" i="1" s="1"/>
  <c r="AL838" i="1"/>
  <c r="AL984" i="1"/>
  <c r="X222" i="1"/>
  <c r="AL222" i="1" s="1"/>
  <c r="X130" i="1"/>
  <c r="AL130" i="1" s="1"/>
  <c r="AL409" i="1"/>
  <c r="X364" i="1"/>
  <c r="AL364" i="1" s="1"/>
  <c r="AL4" i="1"/>
  <c r="AL104" i="1"/>
  <c r="X156" i="1"/>
  <c r="AL156" i="1" s="1"/>
  <c r="AL234" i="1"/>
  <c r="AL250" i="1"/>
  <c r="AL266" i="1"/>
  <c r="AL274" i="1"/>
  <c r="AL748" i="1"/>
  <c r="AL756" i="1"/>
  <c r="AL944" i="1"/>
  <c r="X1035" i="1"/>
  <c r="AL1035" i="1" s="1"/>
  <c r="X174" i="1"/>
  <c r="AL174" i="1" s="1"/>
  <c r="V440" i="1"/>
  <c r="X286" i="1"/>
  <c r="AL286" i="1" s="1"/>
  <c r="X417" i="1"/>
  <c r="AL417" i="1" s="1"/>
  <c r="AL649" i="1"/>
  <c r="V707" i="1"/>
  <c r="AL834" i="1"/>
  <c r="V79" i="1"/>
  <c r="V153" i="1"/>
  <c r="X265" i="1"/>
  <c r="AL265" i="1" s="1"/>
  <c r="V309" i="1"/>
  <c r="V715" i="1"/>
  <c r="AL806" i="1"/>
  <c r="V95" i="1"/>
  <c r="V533" i="1"/>
  <c r="V540" i="1"/>
  <c r="V636" i="1"/>
  <c r="X7" i="1"/>
  <c r="AL7" i="1" s="1"/>
  <c r="V367" i="1"/>
  <c r="X623" i="1"/>
  <c r="AL623" i="1" s="1"/>
  <c r="V354" i="1"/>
  <c r="V482" i="1"/>
  <c r="X808" i="1"/>
  <c r="AL808" i="1" s="1"/>
  <c r="V594" i="1"/>
  <c r="V696" i="1"/>
  <c r="X770" i="1"/>
  <c r="AL770" i="1" s="1"/>
  <c r="V942" i="1"/>
  <c r="X47" i="1"/>
  <c r="AL47" i="1" s="1"/>
  <c r="AL452" i="1"/>
  <c r="AL681" i="1"/>
  <c r="X920" i="1"/>
  <c r="AL920" i="1" s="1"/>
  <c r="AL942" i="1"/>
  <c r="V1031" i="1"/>
  <c r="V334" i="1"/>
  <c r="V498" i="1"/>
  <c r="AL689" i="1"/>
  <c r="V868" i="1"/>
  <c r="X1046" i="1"/>
  <c r="AL1046" i="1" s="1"/>
  <c r="V1046" i="1"/>
  <c r="X55" i="1"/>
  <c r="AL55" i="1" s="1"/>
  <c r="X68" i="1"/>
  <c r="AL68" i="1" s="1"/>
  <c r="X119" i="1"/>
  <c r="AL119" i="1" s="1"/>
  <c r="X201" i="1"/>
  <c r="AL201" i="1" s="1"/>
  <c r="V254" i="1"/>
  <c r="X254" i="1"/>
  <c r="AL254" i="1" s="1"/>
  <c r="X341" i="1"/>
  <c r="AL341" i="1" s="1"/>
  <c r="V355" i="1"/>
  <c r="X491" i="1"/>
  <c r="AL491" i="1" s="1"/>
  <c r="AL595" i="1"/>
  <c r="X654" i="1"/>
  <c r="AL654" i="1" s="1"/>
  <c r="X962" i="1"/>
  <c r="AL962" i="1" s="1"/>
  <c r="X701" i="1"/>
  <c r="AL701" i="1" s="1"/>
  <c r="V194" i="1"/>
  <c r="X1025" i="1"/>
  <c r="AL1025" i="1" s="1"/>
  <c r="X576" i="1"/>
  <c r="AL576" i="1" s="1"/>
  <c r="AL636" i="1"/>
  <c r="X821" i="1"/>
  <c r="AL821" i="1" s="1"/>
  <c r="V346" i="1"/>
  <c r="V762" i="1"/>
  <c r="X1024" i="1"/>
  <c r="AL1024" i="1" s="1"/>
  <c r="X237" i="1"/>
  <c r="AL237" i="1" s="1"/>
  <c r="V75" i="1"/>
  <c r="X75" i="1"/>
  <c r="AL75" i="1" s="1"/>
  <c r="V535" i="1"/>
  <c r="X535" i="1"/>
  <c r="AL535" i="1" s="1"/>
  <c r="X674" i="1"/>
  <c r="AL674" i="1" s="1"/>
  <c r="X778" i="1"/>
  <c r="AL778" i="1" s="1"/>
  <c r="AL882" i="1"/>
  <c r="AL505" i="1"/>
  <c r="X188" i="1"/>
  <c r="AL188" i="1" s="1"/>
  <c r="AL582" i="1"/>
  <c r="V669" i="1"/>
  <c r="X669" i="1"/>
  <c r="AL669" i="1" s="1"/>
  <c r="V750" i="1"/>
  <c r="X750" i="1"/>
  <c r="AL750" i="1" s="1"/>
  <c r="V869" i="1"/>
  <c r="V884" i="1"/>
  <c r="X121" i="1"/>
  <c r="AL121" i="1" s="1"/>
  <c r="V121" i="1"/>
  <c r="X233" i="1"/>
  <c r="AL233" i="1" s="1"/>
  <c r="V233" i="1"/>
  <c r="X583" i="1"/>
  <c r="AL583" i="1" s="1"/>
  <c r="V583" i="1"/>
  <c r="X300" i="1"/>
  <c r="AL300" i="1" s="1"/>
  <c r="X402" i="1"/>
  <c r="AL402" i="1" s="1"/>
  <c r="X448" i="1"/>
  <c r="AL448" i="1" s="1"/>
  <c r="V448" i="1"/>
  <c r="X856" i="1"/>
  <c r="AL856" i="1" s="1"/>
  <c r="X293" i="1"/>
  <c r="AL293" i="1" s="1"/>
  <c r="V864" i="1"/>
  <c r="X864" i="1"/>
  <c r="AL864" i="1" s="1"/>
  <c r="X976" i="1"/>
  <c r="AL976" i="1" s="1"/>
  <c r="AL71" i="1"/>
  <c r="AL315" i="1"/>
  <c r="V411" i="1"/>
  <c r="X411" i="1"/>
  <c r="AL411" i="1" s="1"/>
  <c r="V629" i="1"/>
  <c r="X791" i="1"/>
  <c r="AL791" i="1" s="1"/>
  <c r="AL153" i="1"/>
  <c r="AL540" i="1"/>
  <c r="AL651" i="1"/>
  <c r="V687" i="1"/>
  <c r="V814" i="1"/>
  <c r="V282" i="1"/>
  <c r="AL533" i="1"/>
  <c r="AL769" i="1"/>
  <c r="V541" i="1"/>
  <c r="X148" i="1"/>
  <c r="AL148" i="1" s="1"/>
  <c r="V148" i="1"/>
  <c r="X361" i="1"/>
  <c r="AL361" i="1" s="1"/>
  <c r="X475" i="1"/>
  <c r="AL475" i="1" s="1"/>
  <c r="X904" i="1"/>
  <c r="AL904" i="1" s="1"/>
  <c r="AL60" i="1"/>
  <c r="X230" i="1"/>
  <c r="AL230" i="1" s="1"/>
  <c r="X253" i="1"/>
  <c r="AL253" i="1" s="1"/>
  <c r="X528" i="1"/>
  <c r="AL528" i="1" s="1"/>
  <c r="X667" i="1"/>
  <c r="AL667" i="1" s="1"/>
  <c r="X1010" i="1"/>
  <c r="AL1010" i="1" s="1"/>
  <c r="AL218" i="1"/>
  <c r="V662" i="1"/>
  <c r="X662" i="1"/>
  <c r="AL662" i="1" s="1"/>
  <c r="X100" i="1"/>
  <c r="AL100" i="1" s="1"/>
  <c r="AL696" i="1"/>
  <c r="AL211" i="1"/>
  <c r="V590" i="1"/>
  <c r="V651" i="1"/>
  <c r="V780" i="1"/>
  <c r="AL851" i="1"/>
  <c r="X970" i="1"/>
  <c r="AL970" i="1" s="1"/>
  <c r="V23" i="1"/>
  <c r="X89" i="1"/>
  <c r="AL89" i="1" s="1"/>
  <c r="X129" i="1"/>
  <c r="AL129" i="1" s="1"/>
  <c r="X316" i="1"/>
  <c r="AL316" i="1" s="1"/>
  <c r="V350" i="1"/>
  <c r="V604" i="1"/>
  <c r="AL745" i="1"/>
  <c r="V362" i="1"/>
  <c r="V442" i="1"/>
  <c r="X169" i="1"/>
  <c r="AL169" i="1" s="1"/>
  <c r="AL219" i="1"/>
  <c r="AL463" i="1"/>
  <c r="X356" i="1"/>
  <c r="AL356" i="1" s="1"/>
  <c r="V369" i="1"/>
  <c r="AL542" i="1"/>
  <c r="AL557" i="1"/>
  <c r="AL663" i="1"/>
  <c r="X885" i="1"/>
  <c r="AL885" i="1" s="1"/>
  <c r="V944" i="1"/>
  <c r="V1014" i="1"/>
  <c r="X1040" i="1"/>
  <c r="AL1040" i="1" s="1"/>
  <c r="V1077" i="1"/>
  <c r="AL1039" i="1"/>
  <c r="V70" i="1"/>
  <c r="X135" i="1"/>
  <c r="AL135" i="1" s="1"/>
  <c r="X155" i="1"/>
  <c r="AL155" i="1" s="1"/>
  <c r="V283" i="1"/>
  <c r="V310" i="1"/>
  <c r="X530" i="1"/>
  <c r="AL530" i="1" s="1"/>
  <c r="V550" i="1"/>
  <c r="V992" i="1"/>
  <c r="X44" i="1"/>
  <c r="AL44" i="1" s="1"/>
  <c r="V96" i="1"/>
  <c r="V116" i="1"/>
  <c r="V177" i="1"/>
  <c r="V249" i="1"/>
  <c r="AL283" i="1"/>
  <c r="X363" i="1"/>
  <c r="AL363" i="1" s="1"/>
  <c r="AL369" i="1"/>
  <c r="AL384" i="1"/>
  <c r="AL406" i="1"/>
  <c r="AL428" i="1"/>
  <c r="V457" i="1"/>
  <c r="V464" i="1"/>
  <c r="V565" i="1"/>
  <c r="AL572" i="1"/>
  <c r="V578" i="1"/>
  <c r="V698" i="1"/>
  <c r="X824" i="1"/>
  <c r="AL824" i="1" s="1"/>
  <c r="X845" i="1"/>
  <c r="AL845" i="1" s="1"/>
  <c r="X852" i="1"/>
  <c r="AL852" i="1" s="1"/>
  <c r="AL907" i="1"/>
  <c r="AL915" i="1"/>
  <c r="AL1077" i="1"/>
  <c r="X9" i="1"/>
  <c r="AL9" i="1" s="1"/>
  <c r="AL30" i="1"/>
  <c r="AL136" i="1"/>
  <c r="V270" i="1"/>
  <c r="X277" i="1"/>
  <c r="AL277" i="1" s="1"/>
  <c r="AL317" i="1"/>
  <c r="X337" i="1"/>
  <c r="AL337" i="1" s="1"/>
  <c r="AL370" i="1"/>
  <c r="V392" i="1"/>
  <c r="X443" i="1"/>
  <c r="AL443" i="1" s="1"/>
  <c r="X450" i="1"/>
  <c r="AL450" i="1" s="1"/>
  <c r="AL464" i="1"/>
  <c r="AL472" i="1"/>
  <c r="AL486" i="1"/>
  <c r="V612" i="1"/>
  <c r="X632" i="1"/>
  <c r="AL632" i="1" s="1"/>
  <c r="X717" i="1"/>
  <c r="AL717" i="1" s="1"/>
  <c r="V746" i="1"/>
  <c r="AL774" i="1"/>
  <c r="X832" i="1"/>
  <c r="AL832" i="1" s="1"/>
  <c r="V866" i="1"/>
  <c r="X872" i="1"/>
  <c r="AL872" i="1" s="1"/>
  <c r="AL958" i="1"/>
  <c r="X1008" i="1"/>
  <c r="AL1008" i="1" s="1"/>
  <c r="AL1055" i="1"/>
  <c r="AL1070" i="1"/>
  <c r="AL764" i="1"/>
  <c r="AL522" i="1"/>
  <c r="V564" i="1"/>
  <c r="X928" i="1"/>
  <c r="AL928" i="1" s="1"/>
  <c r="X197" i="1"/>
  <c r="AL197" i="1" s="1"/>
  <c r="V330" i="1"/>
  <c r="AL858" i="1"/>
  <c r="AL116" i="1"/>
  <c r="AL853" i="1"/>
  <c r="AL715" i="1"/>
  <c r="X758" i="1"/>
  <c r="AL758" i="1" s="1"/>
  <c r="AL772" i="1"/>
  <c r="AL564" i="1"/>
  <c r="V730" i="1"/>
  <c r="X950" i="1"/>
  <c r="AL950" i="1" s="1"/>
  <c r="V71" i="1"/>
  <c r="V332" i="1"/>
  <c r="X646" i="1"/>
  <c r="AL646" i="1" s="1"/>
  <c r="AL711" i="1"/>
  <c r="X797" i="1"/>
  <c r="AL797" i="1" s="1"/>
  <c r="AL861" i="1"/>
  <c r="X945" i="1"/>
  <c r="AL945" i="1" s="1"/>
  <c r="V952" i="1"/>
  <c r="X966" i="1"/>
  <c r="AL966" i="1" s="1"/>
  <c r="AL1064" i="1"/>
  <c r="V596" i="1"/>
  <c r="X82" i="1"/>
  <c r="X276" i="1"/>
  <c r="AL276" i="1" s="1"/>
  <c r="X709" i="1"/>
  <c r="AL709" i="1" s="1"/>
  <c r="V838" i="1"/>
  <c r="V24" i="1"/>
  <c r="V84" i="1"/>
  <c r="X164" i="1"/>
  <c r="AL164" i="1" s="1"/>
  <c r="X193" i="1"/>
  <c r="AL193" i="1" s="1"/>
  <c r="AL39" i="1"/>
  <c r="V137" i="1"/>
  <c r="AL144" i="1"/>
  <c r="X151" i="1"/>
  <c r="AL151" i="1" s="1"/>
  <c r="V306" i="1"/>
  <c r="X386" i="1"/>
  <c r="AL386" i="1" s="1"/>
  <c r="AL466" i="1"/>
  <c r="AL526" i="1"/>
  <c r="AL599" i="1"/>
  <c r="V606" i="1"/>
  <c r="X621" i="1"/>
  <c r="AL621" i="1" s="1"/>
  <c r="AL627" i="1"/>
  <c r="AL659" i="1"/>
  <c r="X686" i="1"/>
  <c r="AL686" i="1" s="1"/>
  <c r="X699" i="1"/>
  <c r="AL699" i="1" s="1"/>
  <c r="AL740" i="1"/>
  <c r="V861" i="1"/>
  <c r="X895" i="1"/>
  <c r="AL895" i="1" s="1"/>
  <c r="AL1016" i="1"/>
  <c r="V1064" i="1"/>
  <c r="AL1072" i="1"/>
  <c r="V50" i="1"/>
  <c r="X50" i="1"/>
  <c r="AL50" i="1" s="1"/>
  <c r="AL161" i="1"/>
  <c r="V403" i="1"/>
  <c r="X403" i="1"/>
  <c r="AL403" i="1" s="1"/>
  <c r="X917" i="1"/>
  <c r="AL917" i="1" s="1"/>
  <c r="V917" i="1"/>
  <c r="X965" i="1"/>
  <c r="AL965" i="1" s="1"/>
  <c r="V965" i="1"/>
  <c r="X999" i="1"/>
  <c r="AL999" i="1" s="1"/>
  <c r="V999" i="1"/>
  <c r="X150" i="1"/>
  <c r="AL150" i="1" s="1"/>
  <c r="V424" i="1"/>
  <c r="V313" i="1"/>
  <c r="X313" i="1"/>
  <c r="AL313" i="1" s="1"/>
  <c r="V525" i="1"/>
  <c r="X525" i="1"/>
  <c r="AL525" i="1" s="1"/>
  <c r="V822" i="1"/>
  <c r="AL952" i="1"/>
  <c r="X163" i="1"/>
  <c r="AL163" i="1" s="1"/>
  <c r="V163" i="1"/>
  <c r="V260" i="1"/>
  <c r="X260" i="1"/>
  <c r="AL260" i="1" s="1"/>
  <c r="V294" i="1"/>
  <c r="V391" i="1"/>
  <c r="X90" i="1"/>
  <c r="AL90" i="1" s="1"/>
  <c r="AL127" i="1"/>
  <c r="V385" i="1"/>
  <c r="AL391" i="1"/>
  <c r="V483" i="1"/>
  <c r="X483" i="1"/>
  <c r="AL483" i="1" s="1"/>
  <c r="V505" i="1"/>
  <c r="V512" i="1"/>
  <c r="V584" i="1"/>
  <c r="X584" i="1"/>
  <c r="AL584" i="1" s="1"/>
  <c r="X805" i="1"/>
  <c r="AL805" i="1" s="1"/>
  <c r="X1023" i="1"/>
  <c r="AL1023" i="1" s="1"/>
  <c r="V1023" i="1"/>
  <c r="X140" i="1"/>
  <c r="AL140" i="1" s="1"/>
  <c r="V140" i="1"/>
  <c r="X146" i="1"/>
  <c r="AL146" i="1" s="1"/>
  <c r="X559" i="1"/>
  <c r="AL559" i="1" s="1"/>
  <c r="V643" i="1"/>
  <c r="V682" i="1"/>
  <c r="X898" i="1"/>
  <c r="AL898" i="1" s="1"/>
  <c r="V898" i="1"/>
  <c r="V1071" i="1"/>
  <c r="V289" i="1"/>
  <c r="X289" i="1"/>
  <c r="AL289" i="1" s="1"/>
  <c r="V359" i="1"/>
  <c r="AL385" i="1"/>
  <c r="V546" i="1"/>
  <c r="X552" i="1"/>
  <c r="AL552" i="1" s="1"/>
  <c r="V799" i="1"/>
  <c r="AL1078" i="1"/>
  <c r="X54" i="1"/>
  <c r="AL54" i="1" s="1"/>
  <c r="X122" i="1"/>
  <c r="AL122" i="1" s="1"/>
  <c r="AL322" i="1"/>
  <c r="X379" i="1"/>
  <c r="AL379" i="1" s="1"/>
  <c r="AL449" i="1"/>
  <c r="V499" i="1"/>
  <c r="X499" i="1"/>
  <c r="AL499" i="1" s="1"/>
  <c r="V560" i="1"/>
  <c r="X560" i="1"/>
  <c r="AL560" i="1" s="1"/>
  <c r="X638" i="1"/>
  <c r="AL638" i="1" s="1"/>
  <c r="AL643" i="1"/>
  <c r="V1017" i="1"/>
  <c r="X1017" i="1"/>
  <c r="AL1017" i="1" s="1"/>
  <c r="AL194" i="1"/>
  <c r="V214" i="1"/>
  <c r="V322" i="1"/>
  <c r="AL492" i="1"/>
  <c r="V566" i="1"/>
  <c r="V670" i="1"/>
  <c r="X670" i="1"/>
  <c r="AL670" i="1" s="1"/>
  <c r="X793" i="1"/>
  <c r="AL793" i="1" s="1"/>
  <c r="V793" i="1"/>
  <c r="V892" i="1"/>
  <c r="X1065" i="1"/>
  <c r="AL1065" i="1" s="1"/>
  <c r="V1072" i="1"/>
  <c r="X246" i="1"/>
  <c r="AL246" i="1" s="1"/>
  <c r="V246" i="1"/>
  <c r="V616" i="1"/>
  <c r="X616" i="1"/>
  <c r="AL616" i="1" s="1"/>
  <c r="V985" i="1"/>
  <c r="X985" i="1"/>
  <c r="AL985" i="1" s="1"/>
  <c r="V16" i="1"/>
  <c r="AL424" i="1"/>
  <c r="V718" i="1"/>
  <c r="X718" i="1"/>
  <c r="AL718" i="1" s="1"/>
  <c r="V810" i="1"/>
  <c r="V959" i="1"/>
  <c r="AL95" i="1"/>
  <c r="V127" i="1"/>
  <c r="V145" i="1"/>
  <c r="X301" i="1"/>
  <c r="AL301" i="1" s="1"/>
  <c r="AL933" i="1"/>
  <c r="X410" i="1"/>
  <c r="AL410" i="1" s="1"/>
  <c r="V410" i="1"/>
  <c r="V266" i="1"/>
  <c r="X602" i="1"/>
  <c r="AL602" i="1" s="1"/>
  <c r="V602" i="1"/>
  <c r="X829" i="1"/>
  <c r="AL829" i="1" s="1"/>
  <c r="V829" i="1"/>
  <c r="X971" i="1"/>
  <c r="AL971" i="1" s="1"/>
  <c r="X132" i="1"/>
  <c r="AL132" i="1" s="1"/>
  <c r="V132" i="1"/>
  <c r="AL589" i="1"/>
  <c r="V712" i="1"/>
  <c r="X816" i="1"/>
  <c r="AL816" i="1" s="1"/>
  <c r="AL822" i="1"/>
  <c r="AL959" i="1"/>
  <c r="V418" i="1"/>
  <c r="X518" i="1"/>
  <c r="AL518" i="1" s="1"/>
  <c r="V518" i="1"/>
  <c r="V694" i="1"/>
  <c r="X694" i="1"/>
  <c r="AL694" i="1" s="1"/>
  <c r="X953" i="1"/>
  <c r="AL953" i="1" s="1"/>
  <c r="V139" i="1"/>
  <c r="V348" i="1"/>
  <c r="X348" i="1"/>
  <c r="AL348" i="1" s="1"/>
  <c r="V373" i="1"/>
  <c r="X373" i="1"/>
  <c r="AL373" i="1" s="1"/>
  <c r="V786" i="1"/>
  <c r="X786" i="1"/>
  <c r="AL786" i="1" s="1"/>
  <c r="AL48" i="1"/>
  <c r="X278" i="1"/>
  <c r="AL278" i="1" s="1"/>
  <c r="V278" i="1"/>
  <c r="X329" i="1"/>
  <c r="AL329" i="1" s="1"/>
  <c r="X639" i="1"/>
  <c r="AL639" i="1" s="1"/>
  <c r="V639" i="1"/>
  <c r="X664" i="1"/>
  <c r="AL664" i="1" s="1"/>
  <c r="V664" i="1"/>
  <c r="V846" i="1"/>
  <c r="X983" i="1"/>
  <c r="AL983" i="1" s="1"/>
  <c r="V983" i="1"/>
  <c r="X195" i="1"/>
  <c r="AL195" i="1" s="1"/>
  <c r="V195" i="1"/>
  <c r="V323" i="1"/>
  <c r="X607" i="1"/>
  <c r="AL607" i="1" s="1"/>
  <c r="V607" i="1"/>
  <c r="AL839" i="1"/>
  <c r="AL846" i="1"/>
  <c r="X880" i="1"/>
  <c r="AL880" i="1" s="1"/>
  <c r="V161" i="1"/>
  <c r="V317" i="1"/>
  <c r="V473" i="1"/>
  <c r="X622" i="1"/>
  <c r="AL622" i="1" s="1"/>
  <c r="V622" i="1"/>
  <c r="V977" i="1"/>
  <c r="X977" i="1"/>
  <c r="AL977" i="1" s="1"/>
  <c r="V998" i="1"/>
  <c r="X1006" i="1"/>
  <c r="AL1006" i="1" s="1"/>
  <c r="V1006" i="1"/>
  <c r="V56" i="1"/>
  <c r="X189" i="1"/>
  <c r="AL189" i="1" s="1"/>
  <c r="V252" i="1"/>
  <c r="X252" i="1"/>
  <c r="AL252" i="1" s="1"/>
  <c r="AL306" i="1"/>
  <c r="V324" i="1"/>
  <c r="X324" i="1"/>
  <c r="AL324" i="1" s="1"/>
  <c r="V466" i="1"/>
  <c r="V615" i="1"/>
  <c r="V958" i="1"/>
  <c r="AL473" i="1"/>
  <c r="V561" i="1"/>
  <c r="X561" i="1"/>
  <c r="AL561" i="1" s="1"/>
  <c r="AL578" i="1"/>
  <c r="X591" i="1"/>
  <c r="AL591" i="1" s="1"/>
  <c r="V591" i="1"/>
  <c r="V634" i="1"/>
  <c r="X634" i="1"/>
  <c r="AL634" i="1" s="1"/>
  <c r="V702" i="1"/>
  <c r="X702" i="1"/>
  <c r="AL702" i="1" s="1"/>
  <c r="V766" i="1"/>
  <c r="X766" i="1"/>
  <c r="AL766" i="1" s="1"/>
  <c r="V773" i="1"/>
  <c r="X773" i="1"/>
  <c r="AL773" i="1" s="1"/>
  <c r="AL799" i="1"/>
  <c r="AL900" i="1"/>
  <c r="AL84" i="1"/>
  <c r="X157" i="1"/>
  <c r="AL157" i="1" s="1"/>
  <c r="V157" i="1"/>
  <c r="X171" i="1"/>
  <c r="AL171" i="1" s="1"/>
  <c r="V171" i="1"/>
  <c r="V236" i="1"/>
  <c r="X236" i="1"/>
  <c r="AL236" i="1" s="1"/>
  <c r="X261" i="1"/>
  <c r="AL261" i="1" s="1"/>
  <c r="V273" i="1"/>
  <c r="X308" i="1"/>
  <c r="AL308" i="1" s="1"/>
  <c r="X331" i="1"/>
  <c r="AL331" i="1" s="1"/>
  <c r="V331" i="1"/>
  <c r="X413" i="1"/>
  <c r="AL413" i="1" s="1"/>
  <c r="V506" i="1"/>
  <c r="AL512" i="1"/>
  <c r="AL541" i="1"/>
  <c r="V610" i="1"/>
  <c r="X690" i="1"/>
  <c r="AL690" i="1" s="1"/>
  <c r="X927" i="1"/>
  <c r="AL927" i="1" s="1"/>
  <c r="V934" i="1"/>
  <c r="X118" i="1"/>
  <c r="AL118" i="1" s="1"/>
  <c r="V152" i="1"/>
  <c r="X152" i="1"/>
  <c r="AL152" i="1" s="1"/>
  <c r="V217" i="1"/>
  <c r="V267" i="1"/>
  <c r="V302" i="1"/>
  <c r="V760" i="1"/>
  <c r="V113" i="1"/>
  <c r="V290" i="1"/>
  <c r="V434" i="1"/>
  <c r="AL494" i="1"/>
  <c r="V513" i="1"/>
  <c r="X536" i="1"/>
  <c r="AL536" i="1" s="1"/>
  <c r="X635" i="1"/>
  <c r="AL635" i="1" s="1"/>
  <c r="V754" i="1"/>
  <c r="AL760" i="1"/>
  <c r="X812" i="1"/>
  <c r="AL812" i="1" s="1"/>
  <c r="V955" i="1"/>
  <c r="X955" i="1"/>
  <c r="AL955" i="1" s="1"/>
  <c r="X1015" i="1"/>
  <c r="AL1015" i="1" s="1"/>
  <c r="V1015" i="1"/>
  <c r="X1067" i="1"/>
  <c r="AL1067" i="1" s="1"/>
  <c r="X1073" i="1"/>
  <c r="AL1073" i="1" s="1"/>
  <c r="X318" i="1"/>
  <c r="AL318" i="1" s="1"/>
  <c r="X368" i="1"/>
  <c r="AL368" i="1" s="1"/>
  <c r="V368" i="1"/>
  <c r="V393" i="1"/>
  <c r="X441" i="1"/>
  <c r="AL441" i="1" s="1"/>
  <c r="V441" i="1"/>
  <c r="AL460" i="1"/>
  <c r="V481" i="1"/>
  <c r="V678" i="1"/>
  <c r="X678" i="1"/>
  <c r="AL678" i="1" s="1"/>
  <c r="X800" i="1"/>
  <c r="AL800" i="1" s="1"/>
  <c r="AL817" i="1"/>
  <c r="X823" i="1"/>
  <c r="AL823" i="1" s="1"/>
  <c r="X842" i="1"/>
  <c r="AL842" i="1" s="1"/>
  <c r="V842" i="1"/>
  <c r="X974" i="1"/>
  <c r="AL974" i="1" s="1"/>
  <c r="V974" i="1"/>
  <c r="AL1014" i="1"/>
  <c r="V1026" i="1"/>
  <c r="X1026" i="1"/>
  <c r="AL1026" i="1" s="1"/>
  <c r="V1079" i="1"/>
  <c r="X25" i="1"/>
  <c r="AL25" i="1" s="1"/>
  <c r="V387" i="1"/>
  <c r="X387" i="1"/>
  <c r="AL387" i="1" s="1"/>
  <c r="X488" i="1"/>
  <c r="AL488" i="1" s="1"/>
  <c r="V488" i="1"/>
  <c r="AL519" i="1"/>
  <c r="V542" i="1"/>
  <c r="V14" i="1"/>
  <c r="V39" i="1"/>
  <c r="X74" i="1"/>
  <c r="AL74" i="1" s="1"/>
  <c r="V97" i="1"/>
  <c r="X244" i="1"/>
  <c r="AL244" i="1" s="1"/>
  <c r="V262" i="1"/>
  <c r="X381" i="1"/>
  <c r="AL381" i="1" s="1"/>
  <c r="V401" i="1"/>
  <c r="V507" i="1"/>
  <c r="X507" i="1"/>
  <c r="AL507" i="1" s="1"/>
  <c r="V532" i="1"/>
  <c r="V549" i="1"/>
  <c r="X549" i="1"/>
  <c r="AL549" i="1" s="1"/>
  <c r="X568" i="1"/>
  <c r="AL568" i="1" s="1"/>
  <c r="V605" i="1"/>
  <c r="V666" i="1"/>
  <c r="V728" i="1"/>
  <c r="X742" i="1"/>
  <c r="AL742" i="1" s="1"/>
  <c r="X807" i="1"/>
  <c r="AL807" i="1" s="1"/>
  <c r="V807" i="1"/>
  <c r="AL935" i="1"/>
  <c r="V1009" i="1"/>
  <c r="X1009" i="1"/>
  <c r="AL1009" i="1" s="1"/>
  <c r="X1061" i="1"/>
  <c r="AL1061" i="1" s="1"/>
  <c r="V1061" i="1"/>
  <c r="V8" i="1"/>
  <c r="V46" i="1"/>
  <c r="V92" i="1"/>
  <c r="V103" i="1"/>
  <c r="V108" i="1"/>
  <c r="AL113" i="1"/>
  <c r="X124" i="1"/>
  <c r="AL124" i="1" s="1"/>
  <c r="X179" i="1"/>
  <c r="AL179" i="1" s="1"/>
  <c r="V179" i="1"/>
  <c r="V186" i="1"/>
  <c r="V212" i="1"/>
  <c r="X212" i="1"/>
  <c r="AL212" i="1" s="1"/>
  <c r="V218" i="1"/>
  <c r="V250" i="1"/>
  <c r="X268" i="1"/>
  <c r="AL268" i="1" s="1"/>
  <c r="V274" i="1"/>
  <c r="X285" i="1"/>
  <c r="AL285" i="1" s="1"/>
  <c r="V297" i="1"/>
  <c r="V357" i="1"/>
  <c r="X357" i="1"/>
  <c r="AL357" i="1" s="1"/>
  <c r="AL401" i="1"/>
  <c r="V435" i="1"/>
  <c r="X435" i="1"/>
  <c r="AL435" i="1" s="1"/>
  <c r="X520" i="1"/>
  <c r="AL520" i="1" s="1"/>
  <c r="V527" i="1"/>
  <c r="V599" i="1"/>
  <c r="V618" i="1"/>
  <c r="X722" i="1"/>
  <c r="AL722" i="1" s="1"/>
  <c r="X775" i="1"/>
  <c r="AL775" i="1" s="1"/>
  <c r="X781" i="1"/>
  <c r="AL781" i="1" s="1"/>
  <c r="V801" i="1"/>
  <c r="X801" i="1"/>
  <c r="AL801" i="1" s="1"/>
  <c r="X888" i="1"/>
  <c r="AL888" i="1" s="1"/>
  <c r="AL97" i="1"/>
  <c r="X173" i="1"/>
  <c r="AL173" i="1" s="1"/>
  <c r="AL186" i="1"/>
  <c r="AL332" i="1"/>
  <c r="V338" i="1"/>
  <c r="V345" i="1"/>
  <c r="X345" i="1"/>
  <c r="AL345" i="1" s="1"/>
  <c r="V421" i="1"/>
  <c r="X421" i="1"/>
  <c r="AL421" i="1" s="1"/>
  <c r="AL455" i="1"/>
  <c r="V489" i="1"/>
  <c r="AL581" i="1"/>
  <c r="V624" i="1"/>
  <c r="X624" i="1"/>
  <c r="AL624" i="1" s="1"/>
  <c r="X710" i="1"/>
  <c r="AL710" i="1" s="1"/>
  <c r="V789" i="1"/>
  <c r="V909" i="1"/>
  <c r="V1016" i="1"/>
  <c r="V1022" i="1"/>
  <c r="V1054" i="1"/>
  <c r="V15" i="1"/>
  <c r="V64" i="1"/>
  <c r="X81" i="1"/>
  <c r="AL81" i="1" s="1"/>
  <c r="V87" i="1"/>
  <c r="AL92" i="1"/>
  <c r="X225" i="1"/>
  <c r="AL225" i="1" s="1"/>
  <c r="V225" i="1"/>
  <c r="V238" i="1"/>
  <c r="V257" i="1"/>
  <c r="AL333" i="1"/>
  <c r="V376" i="1"/>
  <c r="V449" i="1"/>
  <c r="V496" i="1"/>
  <c r="AL648" i="1"/>
  <c r="AL705" i="1"/>
  <c r="AL723" i="1"/>
  <c r="V877" i="1"/>
  <c r="AL883" i="1"/>
  <c r="V916" i="1"/>
  <c r="V22" i="1"/>
  <c r="V34" i="1"/>
  <c r="X34" i="1"/>
  <c r="AL34" i="1" s="1"/>
  <c r="V180" i="1"/>
  <c r="X180" i="1"/>
  <c r="AL180" i="1" s="1"/>
  <c r="X206" i="1"/>
  <c r="AL206" i="1" s="1"/>
  <c r="X213" i="1"/>
  <c r="AL213" i="1" s="1"/>
  <c r="V219" i="1"/>
  <c r="X245" i="1"/>
  <c r="AL245" i="1" s="1"/>
  <c r="V333" i="1"/>
  <c r="V416" i="1"/>
  <c r="X429" i="1"/>
  <c r="AL429" i="1" s="1"/>
  <c r="AL436" i="1"/>
  <c r="AL489" i="1"/>
  <c r="V582" i="1"/>
  <c r="X613" i="1"/>
  <c r="AL613" i="1" s="1"/>
  <c r="V613" i="1"/>
  <c r="X693" i="1"/>
  <c r="AL693" i="1" s="1"/>
  <c r="V723" i="1"/>
  <c r="AL737" i="1"/>
  <c r="AL1022" i="1"/>
  <c r="V776" i="1"/>
  <c r="X776" i="1"/>
  <c r="AL776" i="1" s="1"/>
  <c r="X943" i="1"/>
  <c r="AL943" i="1" s="1"/>
  <c r="V943" i="1"/>
  <c r="V1080" i="1"/>
  <c r="X1080" i="1"/>
  <c r="AL1080" i="1" s="1"/>
  <c r="V17" i="1"/>
  <c r="X17" i="1"/>
  <c r="AL17" i="1" s="1"/>
  <c r="AL23" i="1"/>
  <c r="X147" i="1"/>
  <c r="AL147" i="1" s="1"/>
  <c r="V147" i="1"/>
  <c r="V228" i="1"/>
  <c r="X228" i="1"/>
  <c r="AL228" i="1" s="1"/>
  <c r="X258" i="1"/>
  <c r="AL258" i="1" s="1"/>
  <c r="V258" i="1"/>
  <c r="V419" i="1"/>
  <c r="X419" i="1"/>
  <c r="AL419" i="1" s="1"/>
  <c r="AL457" i="1"/>
  <c r="AL682" i="1"/>
  <c r="AL730" i="1"/>
  <c r="AL762" i="1"/>
  <c r="AL789" i="1"/>
  <c r="AL899" i="1"/>
  <c r="V936" i="1"/>
  <c r="X936" i="1"/>
  <c r="AL936" i="1" s="1"/>
  <c r="V1037" i="1"/>
  <c r="V1043" i="1"/>
  <c r="X1043" i="1"/>
  <c r="AL1043" i="1" s="1"/>
  <c r="V1062" i="1"/>
  <c r="V1074" i="1"/>
  <c r="X1074" i="1"/>
  <c r="AL1074" i="1" s="1"/>
  <c r="V6" i="1"/>
  <c r="X76" i="1"/>
  <c r="AL76" i="1" s="1"/>
  <c r="V115" i="1"/>
  <c r="V136" i="1"/>
  <c r="V165" i="1"/>
  <c r="X165" i="1"/>
  <c r="AL165" i="1" s="1"/>
  <c r="X172" i="1"/>
  <c r="AL172" i="1" s="1"/>
  <c r="AL177" i="1"/>
  <c r="V190" i="1"/>
  <c r="X190" i="1"/>
  <c r="AL190" i="1" s="1"/>
  <c r="V202" i="1"/>
  <c r="X209" i="1"/>
  <c r="AL209" i="1" s="1"/>
  <c r="V209" i="1"/>
  <c r="V234" i="1"/>
  <c r="V299" i="1"/>
  <c r="V365" i="1"/>
  <c r="X365" i="1"/>
  <c r="AL365" i="1" s="1"/>
  <c r="X395" i="1"/>
  <c r="AL395" i="1" s="1"/>
  <c r="V408" i="1"/>
  <c r="V432" i="1"/>
  <c r="X451" i="1"/>
  <c r="AL451" i="1" s="1"/>
  <c r="X575" i="1"/>
  <c r="AL575" i="1" s="1"/>
  <c r="V597" i="1"/>
  <c r="V642" i="1"/>
  <c r="X653" i="1"/>
  <c r="AL653" i="1" s="1"/>
  <c r="AL695" i="1"/>
  <c r="V725" i="1"/>
  <c r="X725" i="1"/>
  <c r="AL725" i="1" s="1"/>
  <c r="V757" i="1"/>
  <c r="X757" i="1"/>
  <c r="AL757" i="1" s="1"/>
  <c r="V893" i="1"/>
  <c r="V924" i="1"/>
  <c r="V1000" i="1"/>
  <c r="AL1037" i="1"/>
  <c r="V1055" i="1"/>
  <c r="AL82" i="1"/>
  <c r="V88" i="1"/>
  <c r="AL178" i="1"/>
  <c r="X241" i="1"/>
  <c r="AL241" i="1" s="1"/>
  <c r="V241" i="1"/>
  <c r="AL299" i="1"/>
  <c r="X305" i="1"/>
  <c r="AL305" i="1" s="1"/>
  <c r="V321" i="1"/>
  <c r="V326" i="1"/>
  <c r="V342" i="1"/>
  <c r="V360" i="1"/>
  <c r="V426" i="1"/>
  <c r="AL432" i="1"/>
  <c r="X458" i="1"/>
  <c r="AL458" i="1" s="1"/>
  <c r="X465" i="1"/>
  <c r="AL465" i="1" s="1"/>
  <c r="AL558" i="1"/>
  <c r="V581" i="1"/>
  <c r="V586" i="1"/>
  <c r="V648" i="1"/>
  <c r="V659" i="1"/>
  <c r="V683" i="1"/>
  <c r="AL713" i="1"/>
  <c r="AL783" i="1"/>
  <c r="V844" i="1"/>
  <c r="X850" i="1"/>
  <c r="AL850" i="1" s="1"/>
  <c r="V850" i="1"/>
  <c r="V876" i="1"/>
  <c r="V900" i="1"/>
  <c r="X912" i="1"/>
  <c r="AL912" i="1" s="1"/>
  <c r="X930" i="1"/>
  <c r="AL930" i="1" s="1"/>
  <c r="V930" i="1"/>
  <c r="X969" i="1"/>
  <c r="AL969" i="1" s="1"/>
  <c r="X975" i="1"/>
  <c r="AL975" i="1" s="1"/>
  <c r="V975" i="1"/>
  <c r="X1049" i="1"/>
  <c r="AL1049" i="1" s="1"/>
  <c r="X31" i="1"/>
  <c r="AL31" i="1" s="1"/>
  <c r="X66" i="1"/>
  <c r="AL66" i="1" s="1"/>
  <c r="X83" i="1"/>
  <c r="AL83" i="1" s="1"/>
  <c r="V83" i="1"/>
  <c r="X126" i="1"/>
  <c r="AL126" i="1" s="1"/>
  <c r="V178" i="1"/>
  <c r="X185" i="1"/>
  <c r="AL185" i="1" s="1"/>
  <c r="X229" i="1"/>
  <c r="AL229" i="1" s="1"/>
  <c r="X235" i="1"/>
  <c r="AL235" i="1" s="1"/>
  <c r="V235" i="1"/>
  <c r="V349" i="1"/>
  <c r="X349" i="1"/>
  <c r="AL349" i="1" s="1"/>
  <c r="V384" i="1"/>
  <c r="X433" i="1"/>
  <c r="AL433" i="1" s="1"/>
  <c r="V433" i="1"/>
  <c r="AL446" i="1"/>
  <c r="X534" i="1"/>
  <c r="AL534" i="1" s="1"/>
  <c r="V534" i="1"/>
  <c r="X545" i="1"/>
  <c r="AL545" i="1" s="1"/>
  <c r="V558" i="1"/>
  <c r="X570" i="1"/>
  <c r="AL570" i="1" s="1"/>
  <c r="X592" i="1"/>
  <c r="AL592" i="1" s="1"/>
  <c r="AL597" i="1"/>
  <c r="AL665" i="1"/>
  <c r="X677" i="1"/>
  <c r="AL677" i="1" s="1"/>
  <c r="V714" i="1"/>
  <c r="X714" i="1"/>
  <c r="AL714" i="1" s="1"/>
  <c r="V771" i="1"/>
  <c r="V784" i="1"/>
  <c r="X784" i="1"/>
  <c r="AL784" i="1" s="1"/>
  <c r="V882" i="1"/>
  <c r="V1038" i="1"/>
  <c r="X1056" i="1"/>
  <c r="AL1056" i="1" s="1"/>
  <c r="V1056" i="1"/>
  <c r="AL574" i="1"/>
  <c r="V600" i="1"/>
  <c r="X600" i="1"/>
  <c r="AL600" i="1" s="1"/>
  <c r="X837" i="1"/>
  <c r="AL837" i="1" s="1"/>
  <c r="V837" i="1"/>
  <c r="AL24" i="1"/>
  <c r="AL87" i="1"/>
  <c r="AL103" i="1"/>
  <c r="AL108" i="1"/>
  <c r="AL145" i="1"/>
  <c r="V162" i="1"/>
  <c r="V205" i="1"/>
  <c r="X205" i="1"/>
  <c r="AL205" i="1" s="1"/>
  <c r="AL257" i="1"/>
  <c r="V269" i="1"/>
  <c r="X269" i="1"/>
  <c r="AL269" i="1" s="1"/>
  <c r="AL347" i="1"/>
  <c r="X353" i="1"/>
  <c r="AL353" i="1" s="1"/>
  <c r="V358" i="1"/>
  <c r="AL404" i="1"/>
  <c r="X459" i="1"/>
  <c r="AL459" i="1" s="1"/>
  <c r="V472" i="1"/>
  <c r="V490" i="1"/>
  <c r="V557" i="1"/>
  <c r="V574" i="1"/>
  <c r="X644" i="1"/>
  <c r="AL644" i="1" s="1"/>
  <c r="V644" i="1"/>
  <c r="X650" i="1"/>
  <c r="AL650" i="1" s="1"/>
  <c r="V685" i="1"/>
  <c r="X685" i="1"/>
  <c r="AL685" i="1" s="1"/>
  <c r="V734" i="1"/>
  <c r="X734" i="1"/>
  <c r="AL734" i="1" s="1"/>
  <c r="AL771" i="1"/>
  <c r="V790" i="1"/>
  <c r="AL916" i="1"/>
  <c r="AL1062" i="1"/>
  <c r="N5" i="4"/>
  <c r="N9" i="4"/>
  <c r="X242" i="1"/>
  <c r="AL242" i="1" s="1"/>
  <c r="V242" i="1"/>
  <c r="AL416" i="1"/>
  <c r="V608" i="1"/>
  <c r="X608" i="1"/>
  <c r="AL608" i="1" s="1"/>
  <c r="AL754" i="1"/>
  <c r="AL790" i="1"/>
  <c r="V1007" i="1"/>
  <c r="V41" i="1"/>
  <c r="X52" i="1"/>
  <c r="AL52" i="1" s="1"/>
  <c r="V63" i="1"/>
  <c r="V104" i="1"/>
  <c r="X114" i="1"/>
  <c r="AL114" i="1" s="1"/>
  <c r="V123" i="1"/>
  <c r="V128" i="1"/>
  <c r="AL137" i="1"/>
  <c r="V170" i="1"/>
  <c r="AL187" i="1"/>
  <c r="V203" i="1"/>
  <c r="AL214" i="1"/>
  <c r="AL275" i="1"/>
  <c r="AL298" i="1"/>
  <c r="V340" i="1"/>
  <c r="X405" i="1"/>
  <c r="AL405" i="1" s="1"/>
  <c r="X427" i="1"/>
  <c r="AL427" i="1" s="1"/>
  <c r="V456" i="1"/>
  <c r="X467" i="1"/>
  <c r="AL467" i="1" s="1"/>
  <c r="X497" i="1"/>
  <c r="AL497" i="1" s="1"/>
  <c r="AL538" i="1"/>
  <c r="V567" i="1"/>
  <c r="X567" i="1"/>
  <c r="AL567" i="1" s="1"/>
  <c r="AL614" i="1"/>
  <c r="V630" i="1"/>
  <c r="V680" i="1"/>
  <c r="V691" i="1"/>
  <c r="AL697" i="1"/>
  <c r="V731" i="1"/>
  <c r="V738" i="1"/>
  <c r="V820" i="1"/>
  <c r="X820" i="1"/>
  <c r="AL820" i="1" s="1"/>
  <c r="V853" i="1"/>
  <c r="X860" i="1"/>
  <c r="AL860" i="1" s="1"/>
  <c r="AL931" i="1"/>
  <c r="V951" i="1"/>
  <c r="V967" i="1"/>
  <c r="V984" i="1"/>
  <c r="V990" i="1"/>
  <c r="X1001" i="1"/>
  <c r="AL1001" i="1" s="1"/>
  <c r="V1029" i="1"/>
  <c r="V1063" i="1"/>
  <c r="V30" i="1"/>
  <c r="AL41" i="1"/>
  <c r="X58" i="1"/>
  <c r="AL58" i="1" s="1"/>
  <c r="V138" i="1"/>
  <c r="X138" i="1"/>
  <c r="AL138" i="1" s="1"/>
  <c r="X181" i="1"/>
  <c r="AL181" i="1" s="1"/>
  <c r="V187" i="1"/>
  <c r="X198" i="1"/>
  <c r="AL198" i="1" s="1"/>
  <c r="X220" i="1"/>
  <c r="AL220" i="1" s="1"/>
  <c r="V259" i="1"/>
  <c r="AL282" i="1"/>
  <c r="V298" i="1"/>
  <c r="AL309" i="1"/>
  <c r="V371" i="1"/>
  <c r="X371" i="1"/>
  <c r="AL371" i="1" s="1"/>
  <c r="X377" i="1"/>
  <c r="AL377" i="1" s="1"/>
  <c r="X383" i="1"/>
  <c r="AL383" i="1" s="1"/>
  <c r="V383" i="1"/>
  <c r="V400" i="1"/>
  <c r="AL462" i="1"/>
  <c r="V480" i="1"/>
  <c r="AL503" i="1"/>
  <c r="X544" i="1"/>
  <c r="AL544" i="1" s="1"/>
  <c r="X562" i="1"/>
  <c r="AL562" i="1" s="1"/>
  <c r="V562" i="1"/>
  <c r="V614" i="1"/>
  <c r="AL657" i="1"/>
  <c r="AL680" i="1"/>
  <c r="AL720" i="1"/>
  <c r="X755" i="1"/>
  <c r="AL755" i="1" s="1"/>
  <c r="V825" i="1"/>
  <c r="V890" i="1"/>
  <c r="V908" i="1"/>
  <c r="X908" i="1"/>
  <c r="AL908" i="1" s="1"/>
  <c r="X973" i="1"/>
  <c r="AL973" i="1" s="1"/>
  <c r="V973" i="1"/>
  <c r="AL1029" i="1"/>
  <c r="X1057" i="1"/>
  <c r="AL1057" i="1" s="1"/>
  <c r="AL1063" i="1"/>
  <c r="X281" i="1"/>
  <c r="AL281" i="1" s="1"/>
  <c r="V281" i="1"/>
  <c r="AL479" i="1"/>
  <c r="V521" i="1"/>
  <c r="X521" i="1"/>
  <c r="AL521" i="1" s="1"/>
  <c r="X961" i="1"/>
  <c r="AL961" i="1" s="1"/>
  <c r="V1013" i="1"/>
  <c r="X1034" i="1"/>
  <c r="AL1034" i="1" s="1"/>
  <c r="AL123" i="1"/>
  <c r="V204" i="1"/>
  <c r="X204" i="1"/>
  <c r="AL204" i="1" s="1"/>
  <c r="AL340" i="1"/>
  <c r="AL346" i="1"/>
  <c r="X504" i="1"/>
  <c r="AL504" i="1" s="1"/>
  <c r="V504" i="1"/>
  <c r="V631" i="1"/>
  <c r="X631" i="1"/>
  <c r="AL631" i="1" s="1"/>
  <c r="AL738" i="1"/>
  <c r="V879" i="1"/>
  <c r="X879" i="1"/>
  <c r="AL879" i="1" s="1"/>
  <c r="AL924" i="1"/>
  <c r="AL1047" i="1"/>
  <c r="V1075" i="1"/>
  <c r="X1075" i="1"/>
  <c r="AL1075" i="1" s="1"/>
  <c r="AL49" i="1"/>
  <c r="AL154" i="1"/>
  <c r="AL210" i="1"/>
  <c r="X226" i="1"/>
  <c r="AL226" i="1" s="1"/>
  <c r="V226" i="1"/>
  <c r="AL314" i="1"/>
  <c r="AL354" i="1"/>
  <c r="AL392" i="1"/>
  <c r="X425" i="1"/>
  <c r="AL425" i="1" s="1"/>
  <c r="V425" i="1"/>
  <c r="AL511" i="1"/>
  <c r="AL550" i="1"/>
  <c r="AL588" i="1"/>
  <c r="AL598" i="1"/>
  <c r="AL618" i="1"/>
  <c r="AL629" i="1"/>
  <c r="AL672" i="1"/>
  <c r="AL728" i="1"/>
  <c r="X763" i="1"/>
  <c r="AL763" i="1" s="1"/>
  <c r="V763" i="1"/>
  <c r="V792" i="1"/>
  <c r="X792" i="1"/>
  <c r="AL792" i="1" s="1"/>
  <c r="AL866" i="1"/>
  <c r="AL918" i="1"/>
  <c r="AL998" i="1"/>
  <c r="AL1031" i="1"/>
  <c r="X1041" i="1"/>
  <c r="AL1041" i="1" s="1"/>
  <c r="V1047" i="1"/>
  <c r="V1070" i="1"/>
  <c r="AL96" i="1"/>
  <c r="AL120" i="1"/>
  <c r="AL249" i="1"/>
  <c r="AL398" i="1"/>
  <c r="AL605" i="1"/>
  <c r="AL679" i="1"/>
  <c r="AL712" i="1"/>
  <c r="AL867" i="1"/>
  <c r="V896" i="1"/>
  <c r="X896" i="1"/>
  <c r="AL896" i="1" s="1"/>
  <c r="AL991" i="1"/>
  <c r="AL752" i="1"/>
  <c r="AL802" i="1"/>
  <c r="X840" i="1"/>
  <c r="AL840" i="1" s="1"/>
  <c r="X874" i="1"/>
  <c r="AL874" i="1" s="1"/>
  <c r="V874" i="1"/>
  <c r="X937" i="1"/>
  <c r="AL937" i="1" s="1"/>
  <c r="V991" i="1"/>
  <c r="X1033" i="1"/>
  <c r="AL1033" i="1" s="1"/>
  <c r="AL1038" i="1"/>
  <c r="AL273" i="1"/>
  <c r="AL330" i="1"/>
  <c r="AL358" i="1"/>
  <c r="AL430" i="1"/>
  <c r="AL468" i="1"/>
  <c r="AL480" i="1"/>
  <c r="AL502" i="1"/>
  <c r="AL596" i="1"/>
  <c r="AL606" i="1"/>
  <c r="AL656" i="1"/>
  <c r="AL798" i="1"/>
  <c r="AL830" i="1"/>
  <c r="N4" i="5"/>
  <c r="N8" i="5"/>
  <c r="N12" i="5"/>
  <c r="N16" i="5"/>
  <c r="N20" i="5"/>
  <c r="N24" i="5"/>
  <c r="N28" i="5"/>
  <c r="N32" i="5"/>
  <c r="N36" i="5"/>
  <c r="N40" i="5"/>
  <c r="N44" i="5"/>
  <c r="N48" i="5"/>
  <c r="N52" i="5"/>
  <c r="N56" i="5"/>
  <c r="N60" i="5"/>
  <c r="N106" i="5"/>
  <c r="N9" i="5"/>
  <c r="N13" i="5"/>
  <c r="N17" i="5"/>
  <c r="N21" i="5"/>
  <c r="N25" i="5"/>
  <c r="N29" i="5"/>
  <c r="N33" i="5"/>
  <c r="N37" i="5"/>
  <c r="N41" i="5"/>
  <c r="N45" i="5"/>
  <c r="N49" i="5"/>
  <c r="N53" i="5"/>
  <c r="N57" i="5"/>
  <c r="N6" i="4"/>
  <c r="N10" i="4"/>
  <c r="N5" i="5"/>
  <c r="N61" i="5"/>
  <c r="N64" i="5"/>
  <c r="N65" i="5"/>
  <c r="N68" i="5"/>
  <c r="N69" i="5"/>
  <c r="N72" i="5"/>
  <c r="N73" i="5"/>
  <c r="N76" i="5"/>
  <c r="N77" i="5"/>
  <c r="N80" i="5"/>
  <c r="N81" i="5"/>
  <c r="N84" i="5"/>
  <c r="N85" i="5"/>
  <c r="N88" i="5"/>
  <c r="N89" i="5"/>
  <c r="N92" i="5"/>
  <c r="N93" i="5"/>
  <c r="N96" i="5"/>
  <c r="N97" i="5"/>
  <c r="N100" i="5"/>
  <c r="N101" i="5"/>
  <c r="N104" i="5"/>
  <c r="N105" i="5"/>
  <c r="N7" i="5"/>
  <c r="N11" i="5"/>
  <c r="N15" i="5"/>
  <c r="N19" i="5"/>
  <c r="N23" i="5"/>
  <c r="N27" i="5"/>
  <c r="N31" i="5"/>
  <c r="N35" i="5"/>
  <c r="N39" i="5"/>
  <c r="N43" i="5"/>
  <c r="N47" i="5"/>
  <c r="N51" i="5"/>
  <c r="N55" i="5"/>
  <c r="N59" i="5"/>
  <c r="N103" i="5"/>
  <c r="N8" i="4"/>
  <c r="N3" i="5"/>
  <c r="N4" i="4"/>
  <c r="N3" i="4"/>
  <c r="N7" i="4"/>
  <c r="N11" i="4"/>
  <c r="N6" i="5"/>
  <c r="N10" i="5"/>
  <c r="N14" i="5"/>
  <c r="N18" i="5"/>
  <c r="N22" i="5"/>
  <c r="N26" i="5"/>
  <c r="N30" i="5"/>
  <c r="N34" i="5"/>
  <c r="N38" i="5"/>
  <c r="N42" i="5"/>
  <c r="N46" i="5"/>
  <c r="N50" i="5"/>
  <c r="N54" i="5"/>
  <c r="N58" i="5"/>
  <c r="N62" i="5"/>
  <c r="N66" i="5"/>
  <c r="N70" i="5"/>
  <c r="N74" i="5"/>
  <c r="N78" i="5"/>
  <c r="N82" i="5"/>
  <c r="N86" i="5"/>
  <c r="N90" i="5"/>
  <c r="N94" i="5"/>
  <c r="N98" i="5"/>
  <c r="N102" i="5"/>
  <c r="AL26" i="1"/>
  <c r="AL27" i="1"/>
  <c r="AL19" i="1"/>
  <c r="AL57" i="1"/>
  <c r="AL10" i="1"/>
  <c r="AL6" i="1"/>
  <c r="AL28" i="1"/>
  <c r="AL36" i="1"/>
  <c r="AL22" i="1"/>
  <c r="AL11" i="1"/>
  <c r="AL33" i="1"/>
  <c r="AL3" i="1"/>
  <c r="AL20" i="1"/>
  <c r="AL14" i="1"/>
  <c r="AL12" i="1"/>
  <c r="AL73" i="1"/>
  <c r="X85" i="1"/>
  <c r="AL85" i="1" s="1"/>
  <c r="V85" i="1"/>
  <c r="X158" i="1"/>
  <c r="AL158" i="1" s="1"/>
  <c r="V158" i="1"/>
  <c r="X207" i="1"/>
  <c r="AL207" i="1" s="1"/>
  <c r="V207" i="1"/>
  <c r="AL67" i="1"/>
  <c r="X327" i="1"/>
  <c r="AL327" i="1" s="1"/>
  <c r="V327" i="1"/>
  <c r="V3" i="1"/>
  <c r="V11" i="1"/>
  <c r="V19" i="1"/>
  <c r="V27" i="1"/>
  <c r="V43" i="1"/>
  <c r="X45" i="1"/>
  <c r="AL45" i="1" s="1"/>
  <c r="V45" i="1"/>
  <c r="V62" i="1"/>
  <c r="V91" i="1"/>
  <c r="X93" i="1"/>
  <c r="AL93" i="1" s="1"/>
  <c r="V93" i="1"/>
  <c r="V99" i="1"/>
  <c r="X101" i="1"/>
  <c r="AL101" i="1" s="1"/>
  <c r="V101" i="1"/>
  <c r="V107" i="1"/>
  <c r="X109" i="1"/>
  <c r="AL109" i="1" s="1"/>
  <c r="V109" i="1"/>
  <c r="AL115" i="1"/>
  <c r="V120" i="1"/>
  <c r="X141" i="1"/>
  <c r="AL141" i="1" s="1"/>
  <c r="V141" i="1"/>
  <c r="V154" i="1"/>
  <c r="X166" i="1"/>
  <c r="AL166" i="1" s="1"/>
  <c r="V36" i="1"/>
  <c r="V38" i="1"/>
  <c r="AL62" i="1"/>
  <c r="V72" i="1"/>
  <c r="AL91" i="1"/>
  <c r="AL99" i="1"/>
  <c r="AL107" i="1"/>
  <c r="V112" i="1"/>
  <c r="X133" i="1"/>
  <c r="AL133" i="1" s="1"/>
  <c r="V133" i="1"/>
  <c r="AL139" i="1"/>
  <c r="V144" i="1"/>
  <c r="X182" i="1"/>
  <c r="AL182" i="1" s="1"/>
  <c r="X311" i="1"/>
  <c r="AL311" i="1" s="1"/>
  <c r="V311" i="1"/>
  <c r="V389" i="1"/>
  <c r="X389" i="1"/>
  <c r="AL389" i="1" s="1"/>
  <c r="X159" i="1"/>
  <c r="AL159" i="1" s="1"/>
  <c r="V159" i="1"/>
  <c r="X514" i="1"/>
  <c r="AL514" i="1" s="1"/>
  <c r="V514" i="1"/>
  <c r="AL43" i="1"/>
  <c r="V51" i="1"/>
  <c r="V78" i="1"/>
  <c r="X5" i="1"/>
  <c r="AL5" i="1" s="1"/>
  <c r="V10" i="1"/>
  <c r="X13" i="1"/>
  <c r="AL13" i="1" s="1"/>
  <c r="V18" i="1"/>
  <c r="X21" i="1"/>
  <c r="AL21" i="1" s="1"/>
  <c r="V26" i="1"/>
  <c r="X29" i="1"/>
  <c r="AL29" i="1" s="1"/>
  <c r="V40" i="1"/>
  <c r="V57" i="1"/>
  <c r="AL70" i="1"/>
  <c r="V80" i="1"/>
  <c r="V86" i="1"/>
  <c r="V94" i="1"/>
  <c r="V102" i="1"/>
  <c r="X110" i="1"/>
  <c r="AL110" i="1" s="1"/>
  <c r="X142" i="1"/>
  <c r="AL142" i="1" s="1"/>
  <c r="X175" i="1"/>
  <c r="AL175" i="1" s="1"/>
  <c r="V175" i="1"/>
  <c r="X255" i="1"/>
  <c r="AL255" i="1" s="1"/>
  <c r="V255" i="1"/>
  <c r="AL38" i="1"/>
  <c r="AL51" i="1"/>
  <c r="X61" i="1"/>
  <c r="AL61" i="1" s="1"/>
  <c r="V61" i="1"/>
  <c r="AL78" i="1"/>
  <c r="X125" i="1"/>
  <c r="AL125" i="1" s="1"/>
  <c r="V125" i="1"/>
  <c r="X160" i="1"/>
  <c r="AL160" i="1" s="1"/>
  <c r="V160" i="1"/>
  <c r="X291" i="1"/>
  <c r="AL291" i="1" s="1"/>
  <c r="V291" i="1"/>
  <c r="X307" i="1"/>
  <c r="AL307" i="1" s="1"/>
  <c r="V307" i="1"/>
  <c r="X461" i="1"/>
  <c r="AL461" i="1" s="1"/>
  <c r="V461" i="1"/>
  <c r="V12" i="1"/>
  <c r="V20" i="1"/>
  <c r="V28" i="1"/>
  <c r="V33" i="1"/>
  <c r="V48" i="1"/>
  <c r="V67" i="1"/>
  <c r="X69" i="1"/>
  <c r="AL69" i="1" s="1"/>
  <c r="V69" i="1"/>
  <c r="V73" i="1"/>
  <c r="AL86" i="1"/>
  <c r="AL94" i="1"/>
  <c r="AL102" i="1"/>
  <c r="X134" i="1"/>
  <c r="AL134" i="1" s="1"/>
  <c r="X191" i="1"/>
  <c r="AL191" i="1" s="1"/>
  <c r="V191" i="1"/>
  <c r="X248" i="1"/>
  <c r="AL248" i="1" s="1"/>
  <c r="V248" i="1"/>
  <c r="X271" i="1"/>
  <c r="AL271" i="1" s="1"/>
  <c r="V271" i="1"/>
  <c r="X336" i="1"/>
  <c r="AL336" i="1" s="1"/>
  <c r="V336" i="1"/>
  <c r="X53" i="1"/>
  <c r="AL53" i="1" s="1"/>
  <c r="V53" i="1"/>
  <c r="V4" i="1"/>
  <c r="X37" i="1"/>
  <c r="AL37" i="1" s="1"/>
  <c r="V37" i="1"/>
  <c r="AL46" i="1"/>
  <c r="X77" i="1"/>
  <c r="AL77" i="1" s="1"/>
  <c r="V77" i="1"/>
  <c r="X117" i="1"/>
  <c r="AL117" i="1" s="1"/>
  <c r="V117" i="1"/>
  <c r="X149" i="1"/>
  <c r="AL149" i="1" s="1"/>
  <c r="V149" i="1"/>
  <c r="X176" i="1"/>
  <c r="AL176" i="1" s="1"/>
  <c r="V176" i="1"/>
  <c r="X227" i="1"/>
  <c r="AL227" i="1" s="1"/>
  <c r="V227" i="1"/>
  <c r="X243" i="1"/>
  <c r="AL243" i="1" s="1"/>
  <c r="V243" i="1"/>
  <c r="X264" i="1"/>
  <c r="AL264" i="1" s="1"/>
  <c r="V264" i="1"/>
  <c r="X320" i="1"/>
  <c r="AL320" i="1" s="1"/>
  <c r="V320" i="1"/>
  <c r="X399" i="1"/>
  <c r="AL399" i="1" s="1"/>
  <c r="V399" i="1"/>
  <c r="X224" i="1"/>
  <c r="AL224" i="1" s="1"/>
  <c r="V224" i="1"/>
  <c r="X231" i="1"/>
  <c r="AL231" i="1" s="1"/>
  <c r="V231" i="1"/>
  <c r="X288" i="1"/>
  <c r="AL288" i="1" s="1"/>
  <c r="V288" i="1"/>
  <c r="X295" i="1"/>
  <c r="AL295" i="1" s="1"/>
  <c r="V295" i="1"/>
  <c r="AL297" i="1"/>
  <c r="V347" i="1"/>
  <c r="X351" i="1"/>
  <c r="AL351" i="1" s="1"/>
  <c r="V351" i="1"/>
  <c r="X423" i="1"/>
  <c r="AL423" i="1" s="1"/>
  <c r="V423" i="1"/>
  <c r="X469" i="1"/>
  <c r="AL469" i="1" s="1"/>
  <c r="V469" i="1"/>
  <c r="X192" i="1"/>
  <c r="AL192" i="1" s="1"/>
  <c r="V192" i="1"/>
  <c r="X208" i="1"/>
  <c r="AL208" i="1" s="1"/>
  <c r="V208" i="1"/>
  <c r="X215" i="1"/>
  <c r="AL215" i="1" s="1"/>
  <c r="V215" i="1"/>
  <c r="AL217" i="1"/>
  <c r="AL238" i="1"/>
  <c r="X272" i="1"/>
  <c r="AL272" i="1" s="1"/>
  <c r="V272" i="1"/>
  <c r="X279" i="1"/>
  <c r="AL279" i="1" s="1"/>
  <c r="V279" i="1"/>
  <c r="X312" i="1"/>
  <c r="AL312" i="1" s="1"/>
  <c r="V312" i="1"/>
  <c r="AL444" i="1"/>
  <c r="X167" i="1"/>
  <c r="AL167" i="1" s="1"/>
  <c r="V167" i="1"/>
  <c r="X183" i="1"/>
  <c r="AL183" i="1" s="1"/>
  <c r="V183" i="1"/>
  <c r="X199" i="1"/>
  <c r="AL199" i="1" s="1"/>
  <c r="V199" i="1"/>
  <c r="X232" i="1"/>
  <c r="AL232" i="1" s="1"/>
  <c r="V232" i="1"/>
  <c r="X239" i="1"/>
  <c r="V239" i="1"/>
  <c r="V251" i="1"/>
  <c r="AL262" i="1"/>
  <c r="X296" i="1"/>
  <c r="AL296" i="1" s="1"/>
  <c r="V296" i="1"/>
  <c r="X303" i="1"/>
  <c r="AL303" i="1" s="1"/>
  <c r="V303" i="1"/>
  <c r="V339" i="1"/>
  <c r="X343" i="1"/>
  <c r="AL343" i="1" s="1"/>
  <c r="V343" i="1"/>
  <c r="V352" i="1"/>
  <c r="V397" i="1"/>
  <c r="X397" i="1"/>
  <c r="AL397" i="1" s="1"/>
  <c r="V437" i="1"/>
  <c r="X437" i="1"/>
  <c r="AL437" i="1" s="1"/>
  <c r="V211" i="1"/>
  <c r="X256" i="1"/>
  <c r="AL256" i="1" s="1"/>
  <c r="V256" i="1"/>
  <c r="X263" i="1"/>
  <c r="AL263" i="1" s="1"/>
  <c r="V263" i="1"/>
  <c r="V275" i="1"/>
  <c r="V315" i="1"/>
  <c r="X319" i="1"/>
  <c r="AL319" i="1" s="1"/>
  <c r="V319" i="1"/>
  <c r="AL321" i="1"/>
  <c r="X328" i="1"/>
  <c r="AL328" i="1" s="1"/>
  <c r="V328" i="1"/>
  <c r="X372" i="1"/>
  <c r="AL372" i="1" s="1"/>
  <c r="V375" i="1"/>
  <c r="X216" i="1"/>
  <c r="AL216" i="1" s="1"/>
  <c r="V216" i="1"/>
  <c r="X223" i="1"/>
  <c r="AL223" i="1" s="1"/>
  <c r="V223" i="1"/>
  <c r="X280" i="1"/>
  <c r="AL280" i="1" s="1"/>
  <c r="V280" i="1"/>
  <c r="X287" i="1"/>
  <c r="AL287" i="1" s="1"/>
  <c r="V287" i="1"/>
  <c r="X366" i="1"/>
  <c r="AL366" i="1" s="1"/>
  <c r="V366" i="1"/>
  <c r="X380" i="1"/>
  <c r="AL380" i="1" s="1"/>
  <c r="V380" i="1"/>
  <c r="X168" i="1"/>
  <c r="AL168" i="1" s="1"/>
  <c r="V168" i="1"/>
  <c r="X184" i="1"/>
  <c r="AL184" i="1" s="1"/>
  <c r="V184" i="1"/>
  <c r="X200" i="1"/>
  <c r="AL200" i="1" s="1"/>
  <c r="V200" i="1"/>
  <c r="X240" i="1"/>
  <c r="AL240" i="1" s="1"/>
  <c r="V240" i="1"/>
  <c r="X247" i="1"/>
  <c r="AL247" i="1" s="1"/>
  <c r="V247" i="1"/>
  <c r="X304" i="1"/>
  <c r="AL304" i="1" s="1"/>
  <c r="V304" i="1"/>
  <c r="X335" i="1"/>
  <c r="AL335" i="1" s="1"/>
  <c r="V335" i="1"/>
  <c r="X344" i="1"/>
  <c r="AL344" i="1" s="1"/>
  <c r="V344" i="1"/>
  <c r="AL375" i="1"/>
  <c r="AL382" i="1"/>
  <c r="X407" i="1"/>
  <c r="AL407" i="1" s="1"/>
  <c r="V407" i="1"/>
  <c r="AL414" i="1"/>
  <c r="AL440" i="1"/>
  <c r="X453" i="1"/>
  <c r="AL453" i="1" s="1"/>
  <c r="V453" i="1"/>
  <c r="AL456" i="1"/>
  <c r="AL478" i="1"/>
  <c r="AL495" i="1"/>
  <c r="AL508" i="1"/>
  <c r="X529" i="1"/>
  <c r="AL529" i="1" s="1"/>
  <c r="V529" i="1"/>
  <c r="AL396" i="1"/>
  <c r="X415" i="1"/>
  <c r="AL415" i="1" s="1"/>
  <c r="V415" i="1"/>
  <c r="AL422" i="1"/>
  <c r="X445" i="1"/>
  <c r="AL445" i="1" s="1"/>
  <c r="AL470" i="1"/>
  <c r="AL487" i="1"/>
  <c r="AL500" i="1"/>
  <c r="X509" i="1"/>
  <c r="AL509" i="1" s="1"/>
  <c r="V509" i="1"/>
  <c r="X501" i="1"/>
  <c r="AL501" i="1" s="1"/>
  <c r="V501" i="1"/>
  <c r="X547" i="1"/>
  <c r="AL547" i="1" s="1"/>
  <c r="V547" i="1"/>
  <c r="AL367" i="1"/>
  <c r="AL390" i="1"/>
  <c r="AL400" i="1"/>
  <c r="AL412" i="1"/>
  <c r="X431" i="1"/>
  <c r="AL431" i="1" s="1"/>
  <c r="V431" i="1"/>
  <c r="AL438" i="1"/>
  <c r="AL454" i="1"/>
  <c r="AL471" i="1"/>
  <c r="AL484" i="1"/>
  <c r="X493" i="1"/>
  <c r="AL493" i="1" s="1"/>
  <c r="V493" i="1"/>
  <c r="AL496" i="1"/>
  <c r="X516" i="1"/>
  <c r="AL516" i="1" s="1"/>
  <c r="V516" i="1"/>
  <c r="V553" i="1"/>
  <c r="X553" i="1"/>
  <c r="AL553" i="1" s="1"/>
  <c r="X374" i="1"/>
  <c r="AL374" i="1" s="1"/>
  <c r="V374" i="1"/>
  <c r="AL408" i="1"/>
  <c r="AL420" i="1"/>
  <c r="X439" i="1"/>
  <c r="AL439" i="1" s="1"/>
  <c r="V439" i="1"/>
  <c r="AL476" i="1"/>
  <c r="X485" i="1"/>
  <c r="AL485" i="1" s="1"/>
  <c r="V485" i="1"/>
  <c r="AL510" i="1"/>
  <c r="AL527" i="1"/>
  <c r="X388" i="1"/>
  <c r="AL388" i="1" s="1"/>
  <c r="V388" i="1"/>
  <c r="X447" i="1"/>
  <c r="AL447" i="1" s="1"/>
  <c r="V447" i="1"/>
  <c r="X477" i="1"/>
  <c r="AL477" i="1" s="1"/>
  <c r="V477" i="1"/>
  <c r="X543" i="1"/>
  <c r="AL543" i="1" s="1"/>
  <c r="V543" i="1"/>
  <c r="X633" i="1"/>
  <c r="AL633" i="1" s="1"/>
  <c r="V633" i="1"/>
  <c r="X531" i="1"/>
  <c r="AL531" i="1" s="1"/>
  <c r="V531" i="1"/>
  <c r="X539" i="1"/>
  <c r="AL539" i="1" s="1"/>
  <c r="V539" i="1"/>
  <c r="X579" i="1"/>
  <c r="AL579" i="1" s="1"/>
  <c r="V579" i="1"/>
  <c r="X593" i="1"/>
  <c r="AL593" i="1" s="1"/>
  <c r="V593" i="1"/>
  <c r="AL612" i="1"/>
  <c r="AL640" i="1"/>
  <c r="AL666" i="1"/>
  <c r="V671" i="1"/>
  <c r="AL729" i="1"/>
  <c r="X617" i="1"/>
  <c r="AL617" i="1" s="1"/>
  <c r="V617" i="1"/>
  <c r="X777" i="1"/>
  <c r="AL777" i="1" s="1"/>
  <c r="V777" i="1"/>
  <c r="V455" i="1"/>
  <c r="V463" i="1"/>
  <c r="V471" i="1"/>
  <c r="V479" i="1"/>
  <c r="V487" i="1"/>
  <c r="V495" i="1"/>
  <c r="V503" i="1"/>
  <c r="V511" i="1"/>
  <c r="V522" i="1"/>
  <c r="V524" i="1"/>
  <c r="X537" i="1"/>
  <c r="AL537" i="1" s="1"/>
  <c r="V556" i="1"/>
  <c r="X577" i="1"/>
  <c r="AL577" i="1" s="1"/>
  <c r="AL586" i="1"/>
  <c r="V620" i="1"/>
  <c r="AL698" i="1"/>
  <c r="V703" i="1"/>
  <c r="X743" i="1"/>
  <c r="AL743" i="1" s="1"/>
  <c r="V743" i="1"/>
  <c r="X782" i="1"/>
  <c r="AL782" i="1" s="1"/>
  <c r="V782" i="1"/>
  <c r="V396" i="1"/>
  <c r="V404" i="1"/>
  <c r="V412" i="1"/>
  <c r="V420" i="1"/>
  <c r="V428" i="1"/>
  <c r="V436" i="1"/>
  <c r="V444" i="1"/>
  <c r="V452" i="1"/>
  <c r="V460" i="1"/>
  <c r="V468" i="1"/>
  <c r="V476" i="1"/>
  <c r="V484" i="1"/>
  <c r="V492" i="1"/>
  <c r="V500" i="1"/>
  <c r="V508" i="1"/>
  <c r="V526" i="1"/>
  <c r="V548" i="1"/>
  <c r="V554" i="1"/>
  <c r="AL556" i="1"/>
  <c r="X571" i="1"/>
  <c r="AL571" i="1" s="1"/>
  <c r="V571" i="1"/>
  <c r="V580" i="1"/>
  <c r="X601" i="1"/>
  <c r="AL601" i="1" s="1"/>
  <c r="V601" i="1"/>
  <c r="AL610" i="1"/>
  <c r="AL620" i="1"/>
  <c r="V719" i="1"/>
  <c r="X765" i="1"/>
  <c r="AL765" i="1" s="1"/>
  <c r="V768" i="1"/>
  <c r="X515" i="1"/>
  <c r="AL515" i="1" s="1"/>
  <c r="V515" i="1"/>
  <c r="AL524" i="1"/>
  <c r="AL548" i="1"/>
  <c r="AL580" i="1"/>
  <c r="X625" i="1"/>
  <c r="AL625" i="1" s="1"/>
  <c r="V625" i="1"/>
  <c r="X637" i="1"/>
  <c r="AL637" i="1" s="1"/>
  <c r="V637" i="1"/>
  <c r="V382" i="1"/>
  <c r="V390" i="1"/>
  <c r="V398" i="1"/>
  <c r="V406" i="1"/>
  <c r="V414" i="1"/>
  <c r="V422" i="1"/>
  <c r="V430" i="1"/>
  <c r="V438" i="1"/>
  <c r="V446" i="1"/>
  <c r="V454" i="1"/>
  <c r="V462" i="1"/>
  <c r="V470" i="1"/>
  <c r="V478" i="1"/>
  <c r="V486" i="1"/>
  <c r="V494" i="1"/>
  <c r="V502" i="1"/>
  <c r="V510" i="1"/>
  <c r="V519" i="1"/>
  <c r="V538" i="1"/>
  <c r="AL554" i="1"/>
  <c r="X563" i="1"/>
  <c r="AL563" i="1" s="1"/>
  <c r="V563" i="1"/>
  <c r="X569" i="1"/>
  <c r="AL569" i="1" s="1"/>
  <c r="X585" i="1"/>
  <c r="AL585" i="1" s="1"/>
  <c r="V585" i="1"/>
  <c r="AL594" i="1"/>
  <c r="AL604" i="1"/>
  <c r="V628" i="1"/>
  <c r="X733" i="1"/>
  <c r="AL733" i="1" s="1"/>
  <c r="V736" i="1"/>
  <c r="X794" i="1"/>
  <c r="AL794" i="1" s="1"/>
  <c r="V794" i="1"/>
  <c r="AL513" i="1"/>
  <c r="X523" i="1"/>
  <c r="AL523" i="1" s="1"/>
  <c r="V523" i="1"/>
  <c r="AL532" i="1"/>
  <c r="AL546" i="1"/>
  <c r="X555" i="1"/>
  <c r="AL555" i="1" s="1"/>
  <c r="V555" i="1"/>
  <c r="V572" i="1"/>
  <c r="V588" i="1"/>
  <c r="X609" i="1"/>
  <c r="AL609" i="1" s="1"/>
  <c r="V609" i="1"/>
  <c r="AL628" i="1"/>
  <c r="AL642" i="1"/>
  <c r="AL761" i="1"/>
  <c r="X827" i="1"/>
  <c r="AL827" i="1" s="1"/>
  <c r="V827" i="1"/>
  <c r="V855" i="1"/>
  <c r="X855" i="1"/>
  <c r="AL855" i="1" s="1"/>
  <c r="AL891" i="1"/>
  <c r="V1050" i="1"/>
  <c r="X1050" i="1"/>
  <c r="AL1050" i="1" s="1"/>
  <c r="V1066" i="1"/>
  <c r="X1066" i="1"/>
  <c r="AL1066" i="1" s="1"/>
  <c r="AL655" i="1"/>
  <c r="AL671" i="1"/>
  <c r="AL687" i="1"/>
  <c r="AL703" i="1"/>
  <c r="AL719" i="1"/>
  <c r="AL736" i="1"/>
  <c r="X751" i="1"/>
  <c r="AL751" i="1" s="1"/>
  <c r="V751" i="1"/>
  <c r="AL768" i="1"/>
  <c r="X828" i="1"/>
  <c r="AL828" i="1" s="1"/>
  <c r="V828" i="1"/>
  <c r="AL875" i="1"/>
  <c r="X641" i="1"/>
  <c r="AL641" i="1" s="1"/>
  <c r="V641" i="1"/>
  <c r="X660" i="1"/>
  <c r="AL660" i="1" s="1"/>
  <c r="V660" i="1"/>
  <c r="X676" i="1"/>
  <c r="AL676" i="1" s="1"/>
  <c r="V676" i="1"/>
  <c r="X692" i="1"/>
  <c r="AL692" i="1" s="1"/>
  <c r="V692" i="1"/>
  <c r="X708" i="1"/>
  <c r="AL708" i="1" s="1"/>
  <c r="V708" i="1"/>
  <c r="X741" i="1"/>
  <c r="AL741" i="1" s="1"/>
  <c r="V744" i="1"/>
  <c r="X795" i="1"/>
  <c r="AL795" i="1" s="1"/>
  <c r="V795" i="1"/>
  <c r="X818" i="1"/>
  <c r="AL818" i="1" s="1"/>
  <c r="X833" i="1"/>
  <c r="AL833" i="1" s="1"/>
  <c r="AL836" i="1"/>
  <c r="X841" i="1"/>
  <c r="AL841" i="1" s="1"/>
  <c r="V841" i="1"/>
  <c r="AL859" i="1"/>
  <c r="X889" i="1"/>
  <c r="AL889" i="1" s="1"/>
  <c r="V889" i="1"/>
  <c r="X906" i="1"/>
  <c r="AL906" i="1" s="1"/>
  <c r="V906" i="1"/>
  <c r="AL923" i="1"/>
  <c r="V986" i="1"/>
  <c r="X986" i="1"/>
  <c r="AL986" i="1" s="1"/>
  <c r="V1011" i="1"/>
  <c r="X1011" i="1"/>
  <c r="AL1011" i="1" s="1"/>
  <c r="V587" i="1"/>
  <c r="V595" i="1"/>
  <c r="V603" i="1"/>
  <c r="V611" i="1"/>
  <c r="V619" i="1"/>
  <c r="V627" i="1"/>
  <c r="V645" i="1"/>
  <c r="V647" i="1"/>
  <c r="V656" i="1"/>
  <c r="V672" i="1"/>
  <c r="V688" i="1"/>
  <c r="V704" i="1"/>
  <c r="V720" i="1"/>
  <c r="X727" i="1"/>
  <c r="AL727" i="1" s="1"/>
  <c r="V727" i="1"/>
  <c r="AL744" i="1"/>
  <c r="X759" i="1"/>
  <c r="AL759" i="1" s="1"/>
  <c r="V759" i="1"/>
  <c r="AL785" i="1"/>
  <c r="X788" i="1"/>
  <c r="AL788" i="1" s="1"/>
  <c r="V831" i="1"/>
  <c r="X873" i="1"/>
  <c r="AL873" i="1" s="1"/>
  <c r="V873" i="1"/>
  <c r="X886" i="1"/>
  <c r="AL886" i="1" s="1"/>
  <c r="V886" i="1"/>
  <c r="V903" i="1"/>
  <c r="X903" i="1"/>
  <c r="AL903" i="1" s="1"/>
  <c r="AL647" i="1"/>
  <c r="V663" i="1"/>
  <c r="V679" i="1"/>
  <c r="V695" i="1"/>
  <c r="V711" i="1"/>
  <c r="X749" i="1"/>
  <c r="AL749" i="1" s="1"/>
  <c r="V752" i="1"/>
  <c r="X796" i="1"/>
  <c r="AL796" i="1" s="1"/>
  <c r="V796" i="1"/>
  <c r="X809" i="1"/>
  <c r="AL809" i="1" s="1"/>
  <c r="V809" i="1"/>
  <c r="AL831" i="1"/>
  <c r="X870" i="1"/>
  <c r="AL870" i="1" s="1"/>
  <c r="V870" i="1"/>
  <c r="AL645" i="1"/>
  <c r="X735" i="1"/>
  <c r="AL735" i="1" s="1"/>
  <c r="V735" i="1"/>
  <c r="X767" i="1"/>
  <c r="AL767" i="1" s="1"/>
  <c r="V767" i="1"/>
  <c r="X826" i="1"/>
  <c r="AL826" i="1" s="1"/>
  <c r="V826" i="1"/>
  <c r="X857" i="1"/>
  <c r="AL857" i="1" s="1"/>
  <c r="V857" i="1"/>
  <c r="V887" i="1"/>
  <c r="X887" i="1"/>
  <c r="AL887" i="1" s="1"/>
  <c r="X913" i="1"/>
  <c r="AL913" i="1" s="1"/>
  <c r="V913" i="1"/>
  <c r="V947" i="1"/>
  <c r="X947" i="1"/>
  <c r="AL947" i="1" s="1"/>
  <c r="X652" i="1"/>
  <c r="AL652" i="1" s="1"/>
  <c r="V652" i="1"/>
  <c r="X668" i="1"/>
  <c r="AL668" i="1" s="1"/>
  <c r="V668" i="1"/>
  <c r="X684" i="1"/>
  <c r="AL684" i="1" s="1"/>
  <c r="V684" i="1"/>
  <c r="X700" i="1"/>
  <c r="AL700" i="1" s="1"/>
  <c r="V700" i="1"/>
  <c r="X716" i="1"/>
  <c r="AL716" i="1" s="1"/>
  <c r="V716" i="1"/>
  <c r="X854" i="1"/>
  <c r="AL854" i="1" s="1"/>
  <c r="V854" i="1"/>
  <c r="V871" i="1"/>
  <c r="X871" i="1"/>
  <c r="AL871" i="1" s="1"/>
  <c r="AL780" i="1"/>
  <c r="X803" i="1"/>
  <c r="AL803" i="1" s="1"/>
  <c r="V803" i="1"/>
  <c r="AL825" i="1"/>
  <c r="X835" i="1"/>
  <c r="AL835" i="1" s="1"/>
  <c r="V835" i="1"/>
  <c r="AL844" i="1"/>
  <c r="AL868" i="1"/>
  <c r="AL884" i="1"/>
  <c r="V995" i="1"/>
  <c r="X995" i="1"/>
  <c r="AL995" i="1" s="1"/>
  <c r="V1059" i="1"/>
  <c r="X1059" i="1"/>
  <c r="AL1059" i="1" s="1"/>
  <c r="X921" i="1"/>
  <c r="AL921" i="1" s="1"/>
  <c r="V921" i="1"/>
  <c r="X940" i="1"/>
  <c r="AL940" i="1" s="1"/>
  <c r="V940" i="1"/>
  <c r="X1004" i="1"/>
  <c r="AL1004" i="1" s="1"/>
  <c r="V1004" i="1"/>
  <c r="X779" i="1"/>
  <c r="AL779" i="1" s="1"/>
  <c r="V779" i="1"/>
  <c r="X811" i="1"/>
  <c r="AL811" i="1" s="1"/>
  <c r="V811" i="1"/>
  <c r="X843" i="1"/>
  <c r="AL843" i="1" s="1"/>
  <c r="V843" i="1"/>
  <c r="X862" i="1"/>
  <c r="AL862" i="1" s="1"/>
  <c r="V862" i="1"/>
  <c r="X878" i="1"/>
  <c r="AL878" i="1" s="1"/>
  <c r="V878" i="1"/>
  <c r="X894" i="1"/>
  <c r="AL894" i="1" s="1"/>
  <c r="V894" i="1"/>
  <c r="X911" i="1"/>
  <c r="AL911" i="1" s="1"/>
  <c r="V914" i="1"/>
  <c r="AL934" i="1"/>
  <c r="V724" i="1"/>
  <c r="V732" i="1"/>
  <c r="V740" i="1"/>
  <c r="V748" i="1"/>
  <c r="V756" i="1"/>
  <c r="V764" i="1"/>
  <c r="V772" i="1"/>
  <c r="V783" i="1"/>
  <c r="V798" i="1"/>
  <c r="V815" i="1"/>
  <c r="V830" i="1"/>
  <c r="V847" i="1"/>
  <c r="V849" i="1"/>
  <c r="V858" i="1"/>
  <c r="X897" i="1"/>
  <c r="AL897" i="1" s="1"/>
  <c r="V897" i="1"/>
  <c r="AL914" i="1"/>
  <c r="X929" i="1"/>
  <c r="AL929" i="1" s="1"/>
  <c r="V929" i="1"/>
  <c r="X932" i="1"/>
  <c r="AL932" i="1" s="1"/>
  <c r="V932" i="1"/>
  <c r="X941" i="1"/>
  <c r="AL941" i="1" s="1"/>
  <c r="V941" i="1"/>
  <c r="X1005" i="1"/>
  <c r="AL1005" i="1" s="1"/>
  <c r="V1005" i="1"/>
  <c r="X1068" i="1"/>
  <c r="AL1068" i="1" s="1"/>
  <c r="V1068" i="1"/>
  <c r="V649" i="1"/>
  <c r="V657" i="1"/>
  <c r="V665" i="1"/>
  <c r="V673" i="1"/>
  <c r="V681" i="1"/>
  <c r="V689" i="1"/>
  <c r="V697" i="1"/>
  <c r="V705" i="1"/>
  <c r="V713" i="1"/>
  <c r="V721" i="1"/>
  <c r="V729" i="1"/>
  <c r="V737" i="1"/>
  <c r="V745" i="1"/>
  <c r="V753" i="1"/>
  <c r="V761" i="1"/>
  <c r="V769" i="1"/>
  <c r="V785" i="1"/>
  <c r="X787" i="1"/>
  <c r="AL787" i="1" s="1"/>
  <c r="V787" i="1"/>
  <c r="V802" i="1"/>
  <c r="V804" i="1"/>
  <c r="V817" i="1"/>
  <c r="X819" i="1"/>
  <c r="AL819" i="1" s="1"/>
  <c r="V819" i="1"/>
  <c r="V834" i="1"/>
  <c r="V836" i="1"/>
  <c r="AL849" i="1"/>
  <c r="V865" i="1"/>
  <c r="AL876" i="1"/>
  <c r="V881" i="1"/>
  <c r="AL892" i="1"/>
  <c r="X919" i="1"/>
  <c r="AL919" i="1" s="1"/>
  <c r="V922" i="1"/>
  <c r="V949" i="1"/>
  <c r="X956" i="1"/>
  <c r="AL956" i="1" s="1"/>
  <c r="V956" i="1"/>
  <c r="X989" i="1"/>
  <c r="AL989" i="1" s="1"/>
  <c r="V989" i="1"/>
  <c r="X1020" i="1"/>
  <c r="AL1020" i="1" s="1"/>
  <c r="V1020" i="1"/>
  <c r="X1053" i="1"/>
  <c r="AL1053" i="1" s="1"/>
  <c r="V1053" i="1"/>
  <c r="V774" i="1"/>
  <c r="V806" i="1"/>
  <c r="AL847" i="1"/>
  <c r="AL865" i="1"/>
  <c r="AL881" i="1"/>
  <c r="X905" i="1"/>
  <c r="AL905" i="1" s="1"/>
  <c r="V905" i="1"/>
  <c r="AL922" i="1"/>
  <c r="V938" i="1"/>
  <c r="X938" i="1"/>
  <c r="AL938" i="1" s="1"/>
  <c r="X946" i="1"/>
  <c r="AL946" i="1" s="1"/>
  <c r="V1002" i="1"/>
  <c r="X1002" i="1"/>
  <c r="AL1002" i="1" s="1"/>
  <c r="X1069" i="1"/>
  <c r="AL1069" i="1" s="1"/>
  <c r="V1069" i="1"/>
  <c r="X964" i="1"/>
  <c r="AL964" i="1" s="1"/>
  <c r="V964" i="1"/>
  <c r="X1028" i="1"/>
  <c r="AL1028" i="1" s="1"/>
  <c r="V1028" i="1"/>
  <c r="AL949" i="1"/>
  <c r="X980" i="1"/>
  <c r="AL980" i="1" s="1"/>
  <c r="V980" i="1"/>
  <c r="AL1013" i="1"/>
  <c r="X1044" i="1"/>
  <c r="AL1044" i="1" s="1"/>
  <c r="V1044" i="1"/>
  <c r="X996" i="1"/>
  <c r="AL996" i="1" s="1"/>
  <c r="V996" i="1"/>
  <c r="X1060" i="1"/>
  <c r="AL1060" i="1" s="1"/>
  <c r="V1060" i="1"/>
  <c r="V902" i="1"/>
  <c r="V910" i="1"/>
  <c r="V918" i="1"/>
  <c r="V926" i="1"/>
  <c r="V931" i="1"/>
  <c r="X972" i="1"/>
  <c r="AL972" i="1" s="1"/>
  <c r="V972" i="1"/>
  <c r="X978" i="1"/>
  <c r="AL978" i="1" s="1"/>
  <c r="V981" i="1"/>
  <c r="X987" i="1"/>
  <c r="AL987" i="1" s="1"/>
  <c r="X1036" i="1"/>
  <c r="AL1036" i="1" s="1"/>
  <c r="V1036" i="1"/>
  <c r="X1042" i="1"/>
  <c r="AL1042" i="1" s="1"/>
  <c r="V1045" i="1"/>
  <c r="X1051" i="1"/>
  <c r="AL1051" i="1" s="1"/>
  <c r="X1076" i="1"/>
  <c r="AL1076" i="1" s="1"/>
  <c r="V1076" i="1"/>
  <c r="V851" i="1"/>
  <c r="V859" i="1"/>
  <c r="V867" i="1"/>
  <c r="V875" i="1"/>
  <c r="V883" i="1"/>
  <c r="V891" i="1"/>
  <c r="V899" i="1"/>
  <c r="V907" i="1"/>
  <c r="V915" i="1"/>
  <c r="V923" i="1"/>
  <c r="V933" i="1"/>
  <c r="X948" i="1"/>
  <c r="AL948" i="1" s="1"/>
  <c r="V948" i="1"/>
  <c r="X954" i="1"/>
  <c r="AL954" i="1" s="1"/>
  <c r="V957" i="1"/>
  <c r="X963" i="1"/>
  <c r="AL963" i="1" s="1"/>
  <c r="AL981" i="1"/>
  <c r="X1012" i="1"/>
  <c r="AL1012" i="1" s="1"/>
  <c r="V1012" i="1"/>
  <c r="X1018" i="1"/>
  <c r="AL1018" i="1" s="1"/>
  <c r="V1021" i="1"/>
  <c r="X1027" i="1"/>
  <c r="AL1027" i="1" s="1"/>
  <c r="AL1045" i="1"/>
  <c r="V935" i="1"/>
  <c r="X939" i="1"/>
  <c r="AL939" i="1" s="1"/>
  <c r="AL957" i="1"/>
  <c r="X988" i="1"/>
  <c r="AL988" i="1" s="1"/>
  <c r="V988" i="1"/>
  <c r="X994" i="1"/>
  <c r="AL994" i="1" s="1"/>
  <c r="V997" i="1"/>
  <c r="X1003" i="1"/>
  <c r="AL1003" i="1" s="1"/>
  <c r="AL1021" i="1"/>
  <c r="X1052" i="1"/>
  <c r="AL1052" i="1" s="1"/>
  <c r="V1052" i="1"/>
  <c r="X1058" i="1"/>
  <c r="AL1058" i="1" s="1"/>
  <c r="AL1079" i="1"/>
  <c r="V1078" i="1"/>
</calcChain>
</file>

<file path=xl/sharedStrings.xml><?xml version="1.0" encoding="utf-8"?>
<sst xmlns="http://schemas.openxmlformats.org/spreadsheetml/2006/main" count="15450" uniqueCount="1253">
  <si>
    <t>River name</t>
  </si>
  <si>
    <t>Country</t>
  </si>
  <si>
    <t>Continent</t>
  </si>
  <si>
    <t>Extraction Factor (EF)</t>
  </si>
  <si>
    <t>Capacity factor (CF=Qreal/Qideal) 
(%)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</si>
  <si>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</si>
  <si>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</si>
  <si>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</si>
  <si>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</si>
  <si>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</si>
  <si>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</si>
  <si>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</si>
  <si>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</si>
  <si>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</si>
  <si>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</si>
  <si>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</si>
  <si>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</si>
  <si>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Amazon</t>
  </si>
  <si>
    <t>Brazil</t>
  </si>
  <si>
    <t>South America</t>
  </si>
  <si>
    <t>North Atlantic Ocean</t>
  </si>
  <si>
    <t>Congo</t>
  </si>
  <si>
    <t>Angola</t>
  </si>
  <si>
    <t>Africa</t>
  </si>
  <si>
    <t>South Atlantic Ocean</t>
  </si>
  <si>
    <t>Orinoco</t>
  </si>
  <si>
    <t>Venezuela</t>
  </si>
  <si>
    <t>Changjiang</t>
  </si>
  <si>
    <t>China</t>
  </si>
  <si>
    <t>Asia</t>
  </si>
  <si>
    <t>North Pacific Ocean</t>
  </si>
  <si>
    <t>Brahmaputra</t>
  </si>
  <si>
    <t>Bangladesh</t>
  </si>
  <si>
    <t>Indian Ocean</t>
  </si>
  <si>
    <t>Mississippi</t>
  </si>
  <si>
    <t>United States</t>
  </si>
  <si>
    <t>North America</t>
  </si>
  <si>
    <t>Yenisey</t>
  </si>
  <si>
    <t>Russia</t>
  </si>
  <si>
    <t>Arctic Ocean</t>
  </si>
  <si>
    <t>Parana</t>
  </si>
  <si>
    <t>Argentina</t>
  </si>
  <si>
    <t>Lena</t>
  </si>
  <si>
    <t>Mekong</t>
  </si>
  <si>
    <t>Vietnam</t>
  </si>
  <si>
    <t>South China and Easter Archipelagic Seas</t>
  </si>
  <si>
    <t>Tocantins</t>
  </si>
  <si>
    <t>Ob</t>
  </si>
  <si>
    <t>Ganges (Ganga)</t>
  </si>
  <si>
    <t>Irrawaddy (Ayey</t>
  </si>
  <si>
    <t>Myanmar</t>
  </si>
  <si>
    <t>St Lawrence</t>
  </si>
  <si>
    <t>Canada</t>
  </si>
  <si>
    <t>Amur</t>
  </si>
  <si>
    <t>Mackenzie</t>
  </si>
  <si>
    <t>Xijiang</t>
  </si>
  <si>
    <t>Columbia</t>
  </si>
  <si>
    <t>Magdalena</t>
  </si>
  <si>
    <t>Colombia</t>
  </si>
  <si>
    <t>Uruguay (Urugua</t>
  </si>
  <si>
    <t>Yukon</t>
  </si>
  <si>
    <t>Atrato</t>
  </si>
  <si>
    <t>Danube</t>
  </si>
  <si>
    <t>Ukraine</t>
  </si>
  <si>
    <t>Europe</t>
  </si>
  <si>
    <t>Mediterranean Region</t>
  </si>
  <si>
    <t>Niger (Issa Ber</t>
  </si>
  <si>
    <t>Nigeria</t>
  </si>
  <si>
    <t>Ogooué</t>
  </si>
  <si>
    <t>Gabon</t>
  </si>
  <si>
    <t>Essequibo</t>
  </si>
  <si>
    <t>Guyana</t>
  </si>
  <si>
    <t>Fraser</t>
  </si>
  <si>
    <t>Pechora</t>
  </si>
  <si>
    <t>Nelson</t>
  </si>
  <si>
    <t>Khatanga</t>
  </si>
  <si>
    <t>Sepik</t>
  </si>
  <si>
    <t>Papua New Guinea</t>
  </si>
  <si>
    <t>South Pacific Ocean</t>
  </si>
  <si>
    <t>Kolyma</t>
  </si>
  <si>
    <t>Zambeze</t>
  </si>
  <si>
    <t>Mozambique</t>
  </si>
  <si>
    <t>Severnaya Dvina</t>
  </si>
  <si>
    <t>Indus</t>
  </si>
  <si>
    <t>Pakistan</t>
  </si>
  <si>
    <t>Sanaga</t>
  </si>
  <si>
    <t>Chile</t>
  </si>
  <si>
    <t>Godavari</t>
  </si>
  <si>
    <t>India</t>
  </si>
  <si>
    <t>Rajang</t>
  </si>
  <si>
    <t>Malaysia</t>
  </si>
  <si>
    <t>Sao Francisco</t>
  </si>
  <si>
    <t>Usumacinta</t>
  </si>
  <si>
    <t>Mexico</t>
  </si>
  <si>
    <t>Maroni (Marowij</t>
  </si>
  <si>
    <t>Suriname</t>
  </si>
  <si>
    <t>Rhine</t>
  </si>
  <si>
    <t>Netherlands</t>
  </si>
  <si>
    <t>Purari</t>
  </si>
  <si>
    <t>Caniapiscau</t>
  </si>
  <si>
    <t>Mahanadi</t>
  </si>
  <si>
    <t>Sacramento</t>
  </si>
  <si>
    <t>Jacui</t>
  </si>
  <si>
    <t>San Juan CO</t>
  </si>
  <si>
    <t>Kuskokwim</t>
  </si>
  <si>
    <t>Albany</t>
  </si>
  <si>
    <t>Huai</t>
  </si>
  <si>
    <t>Grande (La)</t>
  </si>
  <si>
    <t>Tigris (Dicle,</t>
  </si>
  <si>
    <t>Iran</t>
  </si>
  <si>
    <t>Krishna</t>
  </si>
  <si>
    <t>Taz</t>
  </si>
  <si>
    <t>Po</t>
  </si>
  <si>
    <t>Italy</t>
  </si>
  <si>
    <t>Courantyne/Cora</t>
  </si>
  <si>
    <t>Indigirka</t>
  </si>
  <si>
    <t>Rhone</t>
  </si>
  <si>
    <t>France</t>
  </si>
  <si>
    <t>Saguenay</t>
  </si>
  <si>
    <t>Alabama</t>
  </si>
  <si>
    <t>Stikine</t>
  </si>
  <si>
    <t>Eastmain</t>
  </si>
  <si>
    <t>Brahmani</t>
  </si>
  <si>
    <t>Dnepr</t>
  </si>
  <si>
    <t>Huanghe</t>
  </si>
  <si>
    <t>Susquehanna</t>
  </si>
  <si>
    <t>Beijiang</t>
  </si>
  <si>
    <t>Don</t>
  </si>
  <si>
    <t>Susitna</t>
  </si>
  <si>
    <t>Narmada</t>
  </si>
  <si>
    <t>Santa Cruz</t>
  </si>
  <si>
    <t>Oyapock (Oiapoq</t>
  </si>
  <si>
    <t>French Guiana (France)</t>
  </si>
  <si>
    <t>George</t>
  </si>
  <si>
    <t>Rufiji</t>
  </si>
  <si>
    <t>Tanzania</t>
  </si>
  <si>
    <t>Nile</t>
  </si>
  <si>
    <t>Egypt</t>
  </si>
  <si>
    <t>Nottaway</t>
  </si>
  <si>
    <t>Volta</t>
  </si>
  <si>
    <t>Ghana</t>
  </si>
  <si>
    <t>Skeena</t>
  </si>
  <si>
    <t>Garonne</t>
  </si>
  <si>
    <t>Red</t>
  </si>
  <si>
    <t>Pahang</t>
  </si>
  <si>
    <t>Moose</t>
  </si>
  <si>
    <t>Chao Phraya</t>
  </si>
  <si>
    <t>Thailand</t>
  </si>
  <si>
    <t>Vistula (Wisla)</t>
  </si>
  <si>
    <t>Poland</t>
  </si>
  <si>
    <t>Baltic Sea</t>
  </si>
  <si>
    <t>Copper</t>
  </si>
  <si>
    <t>Saint John</t>
  </si>
  <si>
    <t>Olenek</t>
  </si>
  <si>
    <t>Rupert</t>
  </si>
  <si>
    <t>Vuoksi</t>
  </si>
  <si>
    <t>Kamchatka</t>
  </si>
  <si>
    <t>Manicouagan</t>
  </si>
  <si>
    <t>Ireland</t>
  </si>
  <si>
    <t>Esmeraldas</t>
  </si>
  <si>
    <t>Ecuador</t>
  </si>
  <si>
    <t>Doce</t>
  </si>
  <si>
    <t>Yana</t>
  </si>
  <si>
    <t>Bío Bío</t>
  </si>
  <si>
    <t>Severn-CA</t>
  </si>
  <si>
    <t>Nushagak</t>
  </si>
  <si>
    <t>Tsiribihina</t>
  </si>
  <si>
    <t>Madagascar</t>
  </si>
  <si>
    <t>Baker</t>
  </si>
  <si>
    <t>Araguari</t>
  </si>
  <si>
    <t>Pur</t>
  </si>
  <si>
    <t>Nass</t>
  </si>
  <si>
    <t>Douro (Duero)</t>
  </si>
  <si>
    <t>Portugal</t>
  </si>
  <si>
    <t>Negro-AR</t>
  </si>
  <si>
    <t>Kouilou</t>
  </si>
  <si>
    <t>Loire</t>
  </si>
  <si>
    <t>Puelo</t>
  </si>
  <si>
    <t>Dongjiang</t>
  </si>
  <si>
    <t>Elbe (Labe)</t>
  </si>
  <si>
    <t>Germany</t>
  </si>
  <si>
    <t>Alsek</t>
  </si>
  <si>
    <t>Tombigbee River</t>
  </si>
  <si>
    <t>Paraiba do Sul</t>
  </si>
  <si>
    <t>Parnaiba</t>
  </si>
  <si>
    <t>Mezen</t>
  </si>
  <si>
    <t>Kinabatangan</t>
  </si>
  <si>
    <t>Nyanga</t>
  </si>
  <si>
    <t>Capim</t>
  </si>
  <si>
    <t>Rompido de Sama</t>
  </si>
  <si>
    <t>Senegal</t>
  </si>
  <si>
    <t>Papaloapan</t>
  </si>
  <si>
    <t>Glomma (Gläma )</t>
  </si>
  <si>
    <t>Norway</t>
  </si>
  <si>
    <t>Apalachicola</t>
  </si>
  <si>
    <t>Nadym</t>
  </si>
  <si>
    <t>Odra (Oder)</t>
  </si>
  <si>
    <t>Daugava (Zapadn</t>
  </si>
  <si>
    <t>Latvia</t>
  </si>
  <si>
    <t>Hayes, MB</t>
  </si>
  <si>
    <t>Mangoky</t>
  </si>
  <si>
    <t>Feuilles (R aux</t>
  </si>
  <si>
    <t>Melezes (R aux)</t>
  </si>
  <si>
    <t>Churchill</t>
  </si>
  <si>
    <t>Kelantan</t>
  </si>
  <si>
    <t>Clutha</t>
  </si>
  <si>
    <t>New Zealand</t>
  </si>
  <si>
    <t>Oceania</t>
  </si>
  <si>
    <t>Cross</t>
  </si>
  <si>
    <t>Cameroon</t>
  </si>
  <si>
    <t>Kemi</t>
  </si>
  <si>
    <t>Finland</t>
  </si>
  <si>
    <t>Gota</t>
  </si>
  <si>
    <t>Sweden</t>
  </si>
  <si>
    <t>Han</t>
  </si>
  <si>
    <t>South Korea</t>
  </si>
  <si>
    <t>Back</t>
  </si>
  <si>
    <t>Onega</t>
  </si>
  <si>
    <t>Tapi (Tapti)</t>
  </si>
  <si>
    <t>Anabar</t>
  </si>
  <si>
    <t>Jequitinhonha</t>
  </si>
  <si>
    <t>Kuban</t>
  </si>
  <si>
    <t>Pánuco</t>
  </si>
  <si>
    <t>Limpopo</t>
  </si>
  <si>
    <t>Winisk</t>
  </si>
  <si>
    <t>Ebro</t>
  </si>
  <si>
    <t>Spain</t>
  </si>
  <si>
    <t>Narva</t>
  </si>
  <si>
    <t>Colorado-AR</t>
  </si>
  <si>
    <t>Seine</t>
  </si>
  <si>
    <t>Coopermine</t>
  </si>
  <si>
    <t>Dnestr</t>
  </si>
  <si>
    <t>Tagus (Tejo, Ta</t>
  </si>
  <si>
    <t>Itapecuru</t>
  </si>
  <si>
    <t>Burdekin</t>
  </si>
  <si>
    <t>Australia</t>
  </si>
  <si>
    <t>Murray</t>
  </si>
  <si>
    <t>Grande de Santi</t>
  </si>
  <si>
    <t>Bandama</t>
  </si>
  <si>
    <t>Ivory Coast</t>
  </si>
  <si>
    <t>Cauvery</t>
  </si>
  <si>
    <t>Juba</t>
  </si>
  <si>
    <t>Somalia</t>
  </si>
  <si>
    <t>Fitzroy-QX</t>
  </si>
  <si>
    <t>Brazos</t>
  </si>
  <si>
    <t>Comoé (Komoé)</t>
  </si>
  <si>
    <t>Jaguaribe</t>
  </si>
  <si>
    <t>Daly</t>
  </si>
  <si>
    <t>Ouémé</t>
  </si>
  <si>
    <t>Benin</t>
  </si>
  <si>
    <t>Guadiana</t>
  </si>
  <si>
    <t>Anderson</t>
  </si>
  <si>
    <t>Victoria</t>
  </si>
  <si>
    <t>Roper</t>
  </si>
  <si>
    <t>Liao</t>
  </si>
  <si>
    <t>Orange (Senqu)</t>
  </si>
  <si>
    <t>Namibia</t>
  </si>
  <si>
    <t>Paraguacu</t>
  </si>
  <si>
    <t>Contas [de]</t>
  </si>
  <si>
    <t>Guadalquivir</t>
  </si>
  <si>
    <t>Yaqui</t>
  </si>
  <si>
    <t>Colorado-TX</t>
  </si>
  <si>
    <t>Rio Grande (Bra</t>
  </si>
  <si>
    <t>de Grey</t>
  </si>
  <si>
    <t>Gascoyne</t>
  </si>
  <si>
    <t>Avon</t>
  </si>
  <si>
    <t>Fortescue</t>
  </si>
  <si>
    <t>Murchison</t>
  </si>
  <si>
    <t>Grijalva</t>
  </si>
  <si>
    <t>Baleine (R à la</t>
  </si>
  <si>
    <t>Shinano</t>
  </si>
  <si>
    <t>Japan</t>
  </si>
  <si>
    <t>Klamath</t>
  </si>
  <si>
    <t>Lule</t>
  </si>
  <si>
    <t>Petit Mecatina</t>
  </si>
  <si>
    <t>Grande de Matag</t>
  </si>
  <si>
    <t>Nicaragua</t>
  </si>
  <si>
    <t>Connecticut</t>
  </si>
  <si>
    <t>Gurupi</t>
  </si>
  <si>
    <t>Ishikari</t>
  </si>
  <si>
    <t>Moisie</t>
  </si>
  <si>
    <t>Ribeira do Igua</t>
  </si>
  <si>
    <t>Buller</t>
  </si>
  <si>
    <t>Nyong</t>
  </si>
  <si>
    <t>Oujiang</t>
  </si>
  <si>
    <t>Save (Sabi)</t>
  </si>
  <si>
    <t>Kobuk</t>
  </si>
  <si>
    <t>San Juan</t>
  </si>
  <si>
    <t>Coatzacoalcos</t>
  </si>
  <si>
    <t>Natashquan</t>
  </si>
  <si>
    <t>Hvita (Olfusa)</t>
  </si>
  <si>
    <t>Iceland</t>
  </si>
  <si>
    <t>Altamaha</t>
  </si>
  <si>
    <t>Hudson</t>
  </si>
  <si>
    <t>Outardes (R aux</t>
  </si>
  <si>
    <t>Taku</t>
  </si>
  <si>
    <t>Bueno</t>
  </si>
  <si>
    <t>Mahi</t>
  </si>
  <si>
    <t>Itajai-Acu</t>
  </si>
  <si>
    <t>Niari</t>
  </si>
  <si>
    <t>Angerman</t>
  </si>
  <si>
    <t>Thjorsa</t>
  </si>
  <si>
    <t>Lempa</t>
  </si>
  <si>
    <t>El Salvador</t>
  </si>
  <si>
    <t>Solo (Bengawan</t>
  </si>
  <si>
    <t>Indonesia</t>
  </si>
  <si>
    <t>Noatak</t>
  </si>
  <si>
    <t>Mogami</t>
  </si>
  <si>
    <t>Arnaud (Payne)</t>
  </si>
  <si>
    <t>Savannah</t>
  </si>
  <si>
    <t>Grande de Terra</t>
  </si>
  <si>
    <t>Costa Rica</t>
  </si>
  <si>
    <t>Delaware</t>
  </si>
  <si>
    <t>Buzi</t>
  </si>
  <si>
    <t>Maas (Meuse)</t>
  </si>
  <si>
    <t>Potomac</t>
  </si>
  <si>
    <t>Kiso</t>
  </si>
  <si>
    <t>Drini</t>
  </si>
  <si>
    <t>Albania</t>
  </si>
  <si>
    <t>Camaqua</t>
  </si>
  <si>
    <t>Weser</t>
  </si>
  <si>
    <t>Waikato</t>
  </si>
  <si>
    <t>Subarnarekha</t>
  </si>
  <si>
    <t>Wouri</t>
  </si>
  <si>
    <t>Dramselv</t>
  </si>
  <si>
    <t>Daule</t>
  </si>
  <si>
    <t>Kymi</t>
  </si>
  <si>
    <t>Sittang</t>
  </si>
  <si>
    <t>NaN</t>
  </si>
  <si>
    <t>Damodar</t>
  </si>
  <si>
    <t>Minho (Mino)</t>
  </si>
  <si>
    <t>Nagdong (Nakdon</t>
  </si>
  <si>
    <t>Patía</t>
  </si>
  <si>
    <t>Pearl</t>
  </si>
  <si>
    <t>Pascagoula</t>
  </si>
  <si>
    <t>Pee Dee</t>
  </si>
  <si>
    <t>Kem</t>
  </si>
  <si>
    <t>Waiau (S)</t>
  </si>
  <si>
    <t>Ntem</t>
  </si>
  <si>
    <t>Mae Klong</t>
  </si>
  <si>
    <t>Cagayan</t>
  </si>
  <si>
    <t>Philippines</t>
  </si>
  <si>
    <t>Yodo</t>
  </si>
  <si>
    <t>Betsiboka</t>
  </si>
  <si>
    <t>Amguema</t>
  </si>
  <si>
    <t>Tutoh</t>
  </si>
  <si>
    <t>Nyzhny Vig (Sor</t>
  </si>
  <si>
    <t>Musa</t>
  </si>
  <si>
    <t>Pampanga</t>
  </si>
  <si>
    <t>Milan</t>
  </si>
  <si>
    <t>Maule</t>
  </si>
  <si>
    <t>Attawapiskat</t>
  </si>
  <si>
    <t>Nastapoca</t>
  </si>
  <si>
    <t>Mananara</t>
  </si>
  <si>
    <t>Sabine</t>
  </si>
  <si>
    <t>Fitzroy-WX</t>
  </si>
  <si>
    <t>Roanoke</t>
  </si>
  <si>
    <t>Adige (Etsch)</t>
  </si>
  <si>
    <t>Trengganu</t>
  </si>
  <si>
    <t>Tiber (Tevere)</t>
  </si>
  <si>
    <t>Ceyhan</t>
  </si>
  <si>
    <t>Trinity</t>
  </si>
  <si>
    <t>Merrimack</t>
  </si>
  <si>
    <t>Wanganui</t>
  </si>
  <si>
    <t>Cacipore</t>
  </si>
  <si>
    <t>St Paul</t>
  </si>
  <si>
    <t>Liberia</t>
  </si>
  <si>
    <t>Umpqua</t>
  </si>
  <si>
    <t>Eel</t>
  </si>
  <si>
    <t>Mahaweli Ganga</t>
  </si>
  <si>
    <t>Sri Lanka</t>
  </si>
  <si>
    <t>Pedas</t>
  </si>
  <si>
    <t>Perak</t>
  </si>
  <si>
    <t>Suwannee</t>
  </si>
  <si>
    <t>Pindare</t>
  </si>
  <si>
    <t>Tecolutla</t>
  </si>
  <si>
    <t>Pra</t>
  </si>
  <si>
    <t>James</t>
  </si>
  <si>
    <t>Rapel</t>
  </si>
  <si>
    <t>Bayano</t>
  </si>
  <si>
    <t>Panama</t>
  </si>
  <si>
    <t>Jökulsá á Fjöll</t>
  </si>
  <si>
    <t>Brantas</t>
  </si>
  <si>
    <t>Escambia</t>
  </si>
  <si>
    <t>Neches</t>
  </si>
  <si>
    <t>Tay</t>
  </si>
  <si>
    <t>United Kingdom</t>
  </si>
  <si>
    <t>Shannon</t>
  </si>
  <si>
    <t>Androscoggin</t>
  </si>
  <si>
    <t>Kelani Ganga</t>
  </si>
  <si>
    <t>Cavally (Cavall</t>
  </si>
  <si>
    <t>Jintsu</t>
  </si>
  <si>
    <t>Labuk</t>
  </si>
  <si>
    <t>Atoyac (Verde)</t>
  </si>
  <si>
    <t>Rogue</t>
  </si>
  <si>
    <t>Ponoy</t>
  </si>
  <si>
    <t>Tana (Teno)</t>
  </si>
  <si>
    <t>Agno</t>
  </si>
  <si>
    <t>Periyar</t>
  </si>
  <si>
    <t>Muonio</t>
  </si>
  <si>
    <t>Oyodo</t>
  </si>
  <si>
    <t>Tana</t>
  </si>
  <si>
    <t>Kenya</t>
  </si>
  <si>
    <t>Patsjoki</t>
  </si>
  <si>
    <t>Gambie</t>
  </si>
  <si>
    <t>Gambia</t>
  </si>
  <si>
    <t>Kum (Geum)</t>
  </si>
  <si>
    <t>Tauri</t>
  </si>
  <si>
    <t>Mira</t>
  </si>
  <si>
    <t>Mahavavy Nord</t>
  </si>
  <si>
    <t>Guandu-2</t>
  </si>
  <si>
    <t>Vjosa</t>
  </si>
  <si>
    <t>Tano</t>
  </si>
  <si>
    <t>Chiriquí</t>
  </si>
  <si>
    <t>Santa</t>
  </si>
  <si>
    <t>Peru</t>
  </si>
  <si>
    <t>Gono</t>
  </si>
  <si>
    <t>Yoshino</t>
  </si>
  <si>
    <t>Vanapa</t>
  </si>
  <si>
    <t>Avacha</t>
  </si>
  <si>
    <t>Sambirano</t>
  </si>
  <si>
    <t>Guama</t>
  </si>
  <si>
    <t>Pungoe</t>
  </si>
  <si>
    <t>Harricana</t>
  </si>
  <si>
    <t>Colorado-SA</t>
  </si>
  <si>
    <t>San Joaquim</t>
  </si>
  <si>
    <t>Wairau</t>
  </si>
  <si>
    <t>Luanhe</t>
  </si>
  <si>
    <t>Roggan</t>
  </si>
  <si>
    <t>Kalinadi (Kali</t>
  </si>
  <si>
    <t>Agus</t>
  </si>
  <si>
    <t>Burnside</t>
  </si>
  <si>
    <t>Ljungan</t>
  </si>
  <si>
    <t>Manambolo</t>
  </si>
  <si>
    <t>Cho-Shui</t>
  </si>
  <si>
    <t>Taiwan</t>
  </si>
  <si>
    <t>Chehalis</t>
  </si>
  <si>
    <t>Tapi-TH</t>
  </si>
  <si>
    <t>Nuble</t>
  </si>
  <si>
    <t>Chikugo</t>
  </si>
  <si>
    <t>Mananjary</t>
  </si>
  <si>
    <t>Lagarfljot</t>
  </si>
  <si>
    <t>Maritza (Meric,</t>
  </si>
  <si>
    <t>Turkey</t>
  </si>
  <si>
    <t>Papagayo</t>
  </si>
  <si>
    <t>Maipo</t>
  </si>
  <si>
    <t>Ivondro</t>
  </si>
  <si>
    <t>Voroniya</t>
  </si>
  <si>
    <t>Mono</t>
  </si>
  <si>
    <t>Togo</t>
  </si>
  <si>
    <t>Incomati (Komat</t>
  </si>
  <si>
    <t>Innuksuac (Innu</t>
  </si>
  <si>
    <t>Mucuri</t>
  </si>
  <si>
    <t>Suchiate</t>
  </si>
  <si>
    <t>Guatemala</t>
  </si>
  <si>
    <t>Tugela</t>
  </si>
  <si>
    <t>South Africa</t>
  </si>
  <si>
    <t>Bueyuek Mendere</t>
  </si>
  <si>
    <t>Citanduy</t>
  </si>
  <si>
    <t>Yuna</t>
  </si>
  <si>
    <t>Dominican Republic</t>
  </si>
  <si>
    <t>Maputo</t>
  </si>
  <si>
    <t>Piratini</t>
  </si>
  <si>
    <t>Tabasará</t>
  </si>
  <si>
    <t>Corrib</t>
  </si>
  <si>
    <t>Arno</t>
  </si>
  <si>
    <t>Luga</t>
  </si>
  <si>
    <t>Mohaka</t>
  </si>
  <si>
    <t>St Johns</t>
  </si>
  <si>
    <t>Santa María</t>
  </si>
  <si>
    <t>Trent</t>
  </si>
  <si>
    <t>Ekwan</t>
  </si>
  <si>
    <t>Ems</t>
  </si>
  <si>
    <t>Pregolya</t>
  </si>
  <si>
    <t>Jinjiang</t>
  </si>
  <si>
    <t>Ellice</t>
  </si>
  <si>
    <t>Tweed</t>
  </si>
  <si>
    <t>Lorillard</t>
  </si>
  <si>
    <t>San Pedro</t>
  </si>
  <si>
    <t>Ferguson</t>
  </si>
  <si>
    <t>Chira (Catamayo</t>
  </si>
  <si>
    <t>Zohreh</t>
  </si>
  <si>
    <t>Umba</t>
  </si>
  <si>
    <t>Quinault River</t>
  </si>
  <si>
    <t>Turiacu</t>
  </si>
  <si>
    <t>Varzuga</t>
  </si>
  <si>
    <t>Mondego</t>
  </si>
  <si>
    <t>Itapemirim</t>
  </si>
  <si>
    <t>Thames (natural</t>
  </si>
  <si>
    <t>Piria</t>
  </si>
  <si>
    <t>Santa Catalina</t>
  </si>
  <si>
    <t>Yokanga</t>
  </si>
  <si>
    <t>South Esk</t>
  </si>
  <si>
    <t>Penner</t>
  </si>
  <si>
    <t>Vohitra</t>
  </si>
  <si>
    <t>Hino</t>
  </si>
  <si>
    <t>Wye</t>
  </si>
  <si>
    <t>Speel</t>
  </si>
  <si>
    <t>Fuji</t>
  </si>
  <si>
    <t>Kao-Ping</t>
  </si>
  <si>
    <t>Nam-KP</t>
  </si>
  <si>
    <t>North Korea</t>
  </si>
  <si>
    <t>Yoshii</t>
  </si>
  <si>
    <t>Spey</t>
  </si>
  <si>
    <t>Tubarao</t>
  </si>
  <si>
    <t>Gauya</t>
  </si>
  <si>
    <t>Ruvu</t>
  </si>
  <si>
    <t>Venta</t>
  </si>
  <si>
    <t>Yaque del Norte</t>
  </si>
  <si>
    <t>M'Bei</t>
  </si>
  <si>
    <t>Pardo</t>
  </si>
  <si>
    <t>Tijucas</t>
  </si>
  <si>
    <t>Wainimala</t>
  </si>
  <si>
    <t>Fiji</t>
  </si>
  <si>
    <t>Chiriquí Viejo</t>
  </si>
  <si>
    <t>Balu</t>
  </si>
  <si>
    <t>Santee</t>
  </si>
  <si>
    <t>Severn</t>
  </si>
  <si>
    <t>Gin Ganga</t>
  </si>
  <si>
    <t>Maracacume</t>
  </si>
  <si>
    <t>Lagan</t>
  </si>
  <si>
    <t>Mandrare (Manda</t>
  </si>
  <si>
    <t>Navua</t>
  </si>
  <si>
    <t>Selangor</t>
  </si>
  <si>
    <t>Antigua</t>
  </si>
  <si>
    <t>Itabapoana</t>
  </si>
  <si>
    <t>Blackwater</t>
  </si>
  <si>
    <t>Sebou</t>
  </si>
  <si>
    <t>Morocco</t>
  </si>
  <si>
    <t>Nautla (Bobos)</t>
  </si>
  <si>
    <t>Lielupe</t>
  </si>
  <si>
    <t>Somjin</t>
  </si>
  <si>
    <t>Acarau</t>
  </si>
  <si>
    <t>Salado-AR</t>
  </si>
  <si>
    <t>Tym</t>
  </si>
  <si>
    <t>Whakatane</t>
  </si>
  <si>
    <t>San Pablo</t>
  </si>
  <si>
    <t>San Lorenzo</t>
  </si>
  <si>
    <t>Acheloos</t>
  </si>
  <si>
    <t>Greece</t>
  </si>
  <si>
    <t>Moy</t>
  </si>
  <si>
    <t>Cañete</t>
  </si>
  <si>
    <t>Snowy</t>
  </si>
  <si>
    <t>Aliakmon</t>
  </si>
  <si>
    <t>Watari (Shimant</t>
  </si>
  <si>
    <t>Taizi</t>
  </si>
  <si>
    <t>Morondava</t>
  </si>
  <si>
    <t>Alazeya</t>
  </si>
  <si>
    <t>Joao Pedro</t>
  </si>
  <si>
    <t>Pyarnu (Pärnu)</t>
  </si>
  <si>
    <t>Estonia</t>
  </si>
  <si>
    <t>Farragut</t>
  </si>
  <si>
    <t>Chubut</t>
  </si>
  <si>
    <t>Franklin</t>
  </si>
  <si>
    <t>Rappahannock Ri</t>
  </si>
  <si>
    <t>Dalinghe</t>
  </si>
  <si>
    <t>Sagavanirktok</t>
  </si>
  <si>
    <t>Progo (Kali Pro</t>
  </si>
  <si>
    <t>Piaxtla</t>
  </si>
  <si>
    <t>Cazones</t>
  </si>
  <si>
    <t>Walawe</t>
  </si>
  <si>
    <t>Nam-KR</t>
  </si>
  <si>
    <t>Kyrön</t>
  </si>
  <si>
    <t>Davey</t>
  </si>
  <si>
    <t>Tyne</t>
  </si>
  <si>
    <t>Kiiminki</t>
  </si>
  <si>
    <t>Tuxpan</t>
  </si>
  <si>
    <t>Var</t>
  </si>
  <si>
    <t>Yeong San</t>
  </si>
  <si>
    <t>Coco</t>
  </si>
  <si>
    <t>Honduras</t>
  </si>
  <si>
    <t>Palyavaam</t>
  </si>
  <si>
    <t>Kikuchi</t>
  </si>
  <si>
    <t>Candelaria</t>
  </si>
  <si>
    <t>Almas [das] (Je</t>
  </si>
  <si>
    <t>Sinaloa</t>
  </si>
  <si>
    <t>Trang</t>
  </si>
  <si>
    <t>Midori</t>
  </si>
  <si>
    <t>Jucar</t>
  </si>
  <si>
    <t>Nestos (Mesta)</t>
  </si>
  <si>
    <t>Siika</t>
  </si>
  <si>
    <t>Kuparuk</t>
  </si>
  <si>
    <t>Jose Pedro</t>
  </si>
  <si>
    <t>Tywi</t>
  </si>
  <si>
    <t>Coahuayana</t>
  </si>
  <si>
    <t>Ngaruroro</t>
  </si>
  <si>
    <t>Firth</t>
  </si>
  <si>
    <t>Krian</t>
  </si>
  <si>
    <t>Grande de San M</t>
  </si>
  <si>
    <t>Johor</t>
  </si>
  <si>
    <t>Ta-An</t>
  </si>
  <si>
    <t>Ameca</t>
  </si>
  <si>
    <t>Omoloy</t>
  </si>
  <si>
    <t>Pei-Nan Chi</t>
  </si>
  <si>
    <t>Drysdale</t>
  </si>
  <si>
    <t>Dee (Royal Dee)</t>
  </si>
  <si>
    <t>Tree</t>
  </si>
  <si>
    <t>Acaponeta</t>
  </si>
  <si>
    <t>Lune</t>
  </si>
  <si>
    <t>Itapicuru</t>
  </si>
  <si>
    <t>Shkumbini [Medh</t>
  </si>
  <si>
    <t>Perquilauquen</t>
  </si>
  <si>
    <t>Orb</t>
  </si>
  <si>
    <t>Pescara</t>
  </si>
  <si>
    <t>Itoupava</t>
  </si>
  <si>
    <t>Langat</t>
  </si>
  <si>
    <t>Viskan</t>
  </si>
  <si>
    <t>Calcasieu River</t>
  </si>
  <si>
    <t>Wilson River Ne</t>
  </si>
  <si>
    <t>King</t>
  </si>
  <si>
    <t>Li-Wu</t>
  </si>
  <si>
    <t>Sabarmati</t>
  </si>
  <si>
    <t>Vecht</t>
  </si>
  <si>
    <t>Tambraparni</t>
  </si>
  <si>
    <t>Toa</t>
  </si>
  <si>
    <t>Cuba</t>
  </si>
  <si>
    <t>Pojuca</t>
  </si>
  <si>
    <t>Hunter</t>
  </si>
  <si>
    <t>Gidealven</t>
  </si>
  <si>
    <t>Boyne</t>
  </si>
  <si>
    <t>Pesha</t>
  </si>
  <si>
    <t>Tarawera</t>
  </si>
  <si>
    <t>Somme</t>
  </si>
  <si>
    <t>Dee (Afon Dyfrd</t>
  </si>
  <si>
    <t>Assi (Asi, Oron</t>
  </si>
  <si>
    <t>Peace River At</t>
  </si>
  <si>
    <t>Salmon</t>
  </si>
  <si>
    <t>Fuerte</t>
  </si>
  <si>
    <t>Salatsa (Salaca</t>
  </si>
  <si>
    <t>Mundau</t>
  </si>
  <si>
    <t>Padang Terap</t>
  </si>
  <si>
    <t>La Villa</t>
  </si>
  <si>
    <t>Mitchell</t>
  </si>
  <si>
    <t>Huaura</t>
  </si>
  <si>
    <t>Sirinhaem</t>
  </si>
  <si>
    <t>Chancay-Lambaye</t>
  </si>
  <si>
    <t>Teifi</t>
  </si>
  <si>
    <t>Vouga</t>
  </si>
  <si>
    <t>Usk</t>
  </si>
  <si>
    <t>Vaigai</t>
  </si>
  <si>
    <t>Papar</t>
  </si>
  <si>
    <t>Paraiba</t>
  </si>
  <si>
    <t>Paz</t>
  </si>
  <si>
    <t>Coreau</t>
  </si>
  <si>
    <t>Shonai</t>
  </si>
  <si>
    <t>Gap</t>
  </si>
  <si>
    <t>Jequetepeque</t>
  </si>
  <si>
    <t>Armería</t>
  </si>
  <si>
    <t xml:space="preserve"> Saco River Nea</t>
  </si>
  <si>
    <t>Jucu</t>
  </si>
  <si>
    <t>Cachoeira</t>
  </si>
  <si>
    <t>South Johnstone</t>
  </si>
  <si>
    <t>Chelif</t>
  </si>
  <si>
    <t>Algeria</t>
  </si>
  <si>
    <t>Barron</t>
  </si>
  <si>
    <t>Kobbelv</t>
  </si>
  <si>
    <t>Mati</t>
  </si>
  <si>
    <t>Kazari (Kasari)</t>
  </si>
  <si>
    <t>Yaque del Sur</t>
  </si>
  <si>
    <t>Rio Grande</t>
  </si>
  <si>
    <t>Jamaica</t>
  </si>
  <si>
    <t>Lin-Pien</t>
  </si>
  <si>
    <t>Jiyun</t>
  </si>
  <si>
    <t>Macarthur</t>
  </si>
  <si>
    <t>Tamar</t>
  </si>
  <si>
    <t>Hutt</t>
  </si>
  <si>
    <t>Zolotitsa</t>
  </si>
  <si>
    <t>Rinda</t>
  </si>
  <si>
    <t>Kamchiya</t>
  </si>
  <si>
    <t>Bulgaria</t>
  </si>
  <si>
    <t>Contentnea Cree</t>
  </si>
  <si>
    <t>Salangselv</t>
  </si>
  <si>
    <t>Artibonito</t>
  </si>
  <si>
    <t>Haiti</t>
  </si>
  <si>
    <t>Aude</t>
  </si>
  <si>
    <t>Culiacán (Humay</t>
  </si>
  <si>
    <t>Harding</t>
  </si>
  <si>
    <t>Branch</t>
  </si>
  <si>
    <t>Tehuantepec</t>
  </si>
  <si>
    <t>Saba</t>
  </si>
  <si>
    <t>Moulouya</t>
  </si>
  <si>
    <t>Ponnaiyar</t>
  </si>
  <si>
    <t>Nueces</t>
  </si>
  <si>
    <t>Aracthos</t>
  </si>
  <si>
    <t>Aconcagua</t>
  </si>
  <si>
    <t>Suma</t>
  </si>
  <si>
    <t>Blackwood</t>
  </si>
  <si>
    <t>Taw</t>
  </si>
  <si>
    <t>Hsiu-Ku-Luan</t>
  </si>
  <si>
    <t>Taff</t>
  </si>
  <si>
    <t>Cubatao</t>
  </si>
  <si>
    <t>Ilistaya</t>
  </si>
  <si>
    <t>Una-2</t>
  </si>
  <si>
    <t>Glenelg</t>
  </si>
  <si>
    <t>Shoalhaven</t>
  </si>
  <si>
    <t>Grande</t>
  </si>
  <si>
    <t>Medjerda</t>
  </si>
  <si>
    <t>Tunisia</t>
  </si>
  <si>
    <t>Conwy</t>
  </si>
  <si>
    <t>Llobregat</t>
  </si>
  <si>
    <t>Camarajibe</t>
  </si>
  <si>
    <t>Sebaou</t>
  </si>
  <si>
    <t>Sembrong</t>
  </si>
  <si>
    <t>Klang</t>
  </si>
  <si>
    <t>Lygna</t>
  </si>
  <si>
    <t>Laya</t>
  </si>
  <si>
    <t>Varzina</t>
  </si>
  <si>
    <t>Exe</t>
  </si>
  <si>
    <t>Jequirica</t>
  </si>
  <si>
    <t>Skagway</t>
  </si>
  <si>
    <t>Bedford Ouse</t>
  </si>
  <si>
    <t>Gudena</t>
  </si>
  <si>
    <t>Denmark</t>
  </si>
  <si>
    <t>Lan Yang</t>
  </si>
  <si>
    <t>Nyukhcha</t>
  </si>
  <si>
    <t>Ema</t>
  </si>
  <si>
    <t>Pirapama</t>
  </si>
  <si>
    <t>Branco</t>
  </si>
  <si>
    <t>Real</t>
  </si>
  <si>
    <t>Clarence</t>
  </si>
  <si>
    <t>Lakselv</t>
  </si>
  <si>
    <t>Santa Maria da</t>
  </si>
  <si>
    <t>Nf Skokomish R</t>
  </si>
  <si>
    <t>Skjern</t>
  </si>
  <si>
    <t>Mananguape</t>
  </si>
  <si>
    <t>Ashburton</t>
  </si>
  <si>
    <t>Laloki</t>
  </si>
  <si>
    <t>Saltelv</t>
  </si>
  <si>
    <t>Great</t>
  </si>
  <si>
    <t>Oda</t>
  </si>
  <si>
    <t>Solza</t>
  </si>
  <si>
    <t>Ofanto</t>
  </si>
  <si>
    <t>Hou-Lung</t>
  </si>
  <si>
    <t>Macabu</t>
  </si>
  <si>
    <t>Papenoo</t>
  </si>
  <si>
    <t>French Polynesia (France)</t>
  </si>
  <si>
    <t>Tontouna</t>
  </si>
  <si>
    <t>New Caledonia (France)</t>
  </si>
  <si>
    <t>Barranca</t>
  </si>
  <si>
    <t>Mitchell-IND</t>
  </si>
  <si>
    <t>Pyalitsa</t>
  </si>
  <si>
    <t>Fish C Nr Ketch</t>
  </si>
  <si>
    <t>Tocuyo</t>
  </si>
  <si>
    <t>Minab</t>
  </si>
  <si>
    <t>Preto</t>
  </si>
  <si>
    <t>Vaza Barris</t>
  </si>
  <si>
    <t>Inhambupe</t>
  </si>
  <si>
    <t>Nene</t>
  </si>
  <si>
    <t>Linta</t>
  </si>
  <si>
    <t>Macacu</t>
  </si>
  <si>
    <t>Puren</t>
  </si>
  <si>
    <t>Medway</t>
  </si>
  <si>
    <t>Tovdal</t>
  </si>
  <si>
    <t>Pelotas [Arr]</t>
  </si>
  <si>
    <t>Malwatu Oya</t>
  </si>
  <si>
    <t>Svarta</t>
  </si>
  <si>
    <t>Velhaco [Arr]</t>
  </si>
  <si>
    <t>Alsteran</t>
  </si>
  <si>
    <t>Jaguaripe</t>
  </si>
  <si>
    <t>Tipindje</t>
  </si>
  <si>
    <t>Grande de Manat</t>
  </si>
  <si>
    <t>Puerto Rico (US)</t>
  </si>
  <si>
    <t>Limarí</t>
  </si>
  <si>
    <t>Guadalupe River</t>
  </si>
  <si>
    <t>Murray-IND</t>
  </si>
  <si>
    <t>Pulonga</t>
  </si>
  <si>
    <t>Yaracuy</t>
  </si>
  <si>
    <t>Tracunhaem</t>
  </si>
  <si>
    <t>Gordon</t>
  </si>
  <si>
    <t>Warren</t>
  </si>
  <si>
    <t>Choapa</t>
  </si>
  <si>
    <t>Hopkins</t>
  </si>
  <si>
    <t>Tou-Chien</t>
  </si>
  <si>
    <t>Grande de Anasc</t>
  </si>
  <si>
    <t>Yule</t>
  </si>
  <si>
    <t>Chi-Shui</t>
  </si>
  <si>
    <t>Damuji</t>
  </si>
  <si>
    <t>Dianot</t>
  </si>
  <si>
    <t>Shuya</t>
  </si>
  <si>
    <t>King Edward</t>
  </si>
  <si>
    <t>Chillón</t>
  </si>
  <si>
    <t>Culebrinas</t>
  </si>
  <si>
    <t>Inman</t>
  </si>
  <si>
    <t>Great Fish (Gro</t>
  </si>
  <si>
    <t>Turia</t>
  </si>
  <si>
    <t>Tollense</t>
  </si>
  <si>
    <t>Coruripe</t>
  </si>
  <si>
    <t>Sado</t>
  </si>
  <si>
    <t>Tech</t>
  </si>
  <si>
    <t>Kuzema</t>
  </si>
  <si>
    <t>Marta</t>
  </si>
  <si>
    <t>Isser</t>
  </si>
  <si>
    <t>Liffey</t>
  </si>
  <si>
    <t>Fisheating Cree</t>
  </si>
  <si>
    <t>Novo</t>
  </si>
  <si>
    <t>Yagala (Jägala)</t>
  </si>
  <si>
    <t>Quirico Grande</t>
  </si>
  <si>
    <t>Big-CA</t>
  </si>
  <si>
    <t>Tuy</t>
  </si>
  <si>
    <t>Sosnovka</t>
  </si>
  <si>
    <t>Purtse</t>
  </si>
  <si>
    <t>Ramapo River Ne</t>
  </si>
  <si>
    <t>Donnelly</t>
  </si>
  <si>
    <t>Papeiha</t>
  </si>
  <si>
    <t>Doring</t>
  </si>
  <si>
    <t>Keyla (Keila)</t>
  </si>
  <si>
    <t>Cachoeira Grand</t>
  </si>
  <si>
    <t>Casma</t>
  </si>
  <si>
    <t>Tafna</t>
  </si>
  <si>
    <t>Huasco</t>
  </si>
  <si>
    <t>Riviere des Lac</t>
  </si>
  <si>
    <t>Bouselam (Soumm</t>
  </si>
  <si>
    <t>Vecchio</t>
  </si>
  <si>
    <t>Odelouca</t>
  </si>
  <si>
    <t>Curimatau</t>
  </si>
  <si>
    <t>Itchen</t>
  </si>
  <si>
    <t>Kunda</t>
  </si>
  <si>
    <t>Ceara-Mirim</t>
  </si>
  <si>
    <t>Vihterpalu (Vih</t>
  </si>
  <si>
    <t>olii Stream Nr</t>
  </si>
  <si>
    <t>Huarmey</t>
  </si>
  <si>
    <t>Carmo [do]</t>
  </si>
  <si>
    <t>Avon (Bristol A</t>
  </si>
  <si>
    <t>Valgey-yogi (Va</t>
  </si>
  <si>
    <t>Siriri</t>
  </si>
  <si>
    <t>Melah</t>
  </si>
  <si>
    <t>Great Stour</t>
  </si>
  <si>
    <t>Subae</t>
  </si>
  <si>
    <t>Moore</t>
  </si>
  <si>
    <t>Bou Regreg</t>
  </si>
  <si>
    <t>Vattholmaan</t>
  </si>
  <si>
    <t>Kjerringa</t>
  </si>
  <si>
    <t>Guadalhorce</t>
  </si>
  <si>
    <t>Wooramel</t>
  </si>
  <si>
    <t>Eb Of Nf Wailua</t>
  </si>
  <si>
    <t>Potengi</t>
  </si>
  <si>
    <t>Honokohau Strea</t>
  </si>
  <si>
    <t>West Wailuaiki</t>
  </si>
  <si>
    <t>Omakere</t>
  </si>
  <si>
    <t>Jacu</t>
  </si>
  <si>
    <t>Loa</t>
  </si>
  <si>
    <t>Boudouaou</t>
  </si>
  <si>
    <t>PANGANI</t>
  </si>
  <si>
    <t>CUANZA</t>
  </si>
  <si>
    <t>Konkoure</t>
  </si>
  <si>
    <t>Guinea</t>
  </si>
  <si>
    <t>Ankobra</t>
  </si>
  <si>
    <t>Cestos</t>
  </si>
  <si>
    <t>Sehnkwehn</t>
  </si>
  <si>
    <t>Grand R South East</t>
  </si>
  <si>
    <t>Mauritius</t>
  </si>
  <si>
    <t>Riviere la Chaux</t>
  </si>
  <si>
    <t>Umbeluzi</t>
  </si>
  <si>
    <t>Abade</t>
  </si>
  <si>
    <t>Sao Tome and Principe</t>
  </si>
  <si>
    <t>Papageio</t>
  </si>
  <si>
    <t>Ouro</t>
  </si>
  <si>
    <t>N'Zi</t>
  </si>
  <si>
    <t>Shafa</t>
  </si>
  <si>
    <t>Babol</t>
  </si>
  <si>
    <t>Gorgan</t>
  </si>
  <si>
    <t>Ozat</t>
  </si>
  <si>
    <t>Bukit Timah Canal</t>
  </si>
  <si>
    <t>Singapore</t>
  </si>
  <si>
    <t>Paute</t>
  </si>
  <si>
    <t>Aricuaisa</t>
  </si>
  <si>
    <t>Guasare</t>
  </si>
  <si>
    <t>Neveri</t>
  </si>
  <si>
    <t>Baleine (Grande R de la)</t>
  </si>
  <si>
    <t>Churchill, NF</t>
  </si>
  <si>
    <t>Cape Fear</t>
  </si>
  <si>
    <t>Guacalate</t>
  </si>
  <si>
    <t>Osumi</t>
  </si>
  <si>
    <t>Stour</t>
  </si>
  <si>
    <t>Kizil Irmak</t>
  </si>
  <si>
    <t>Jordan</t>
  </si>
  <si>
    <t>Shkumbini</t>
  </si>
  <si>
    <t>Lewi</t>
  </si>
  <si>
    <t>Federated States of Micronesia</t>
  </si>
  <si>
    <t>Pigeon</t>
  </si>
  <si>
    <t>Freshwater Ck</t>
  </si>
  <si>
    <t>Hans Ck</t>
  </si>
  <si>
    <t>Sylvia Grinnell</t>
  </si>
  <si>
    <t>Hai trib ?</t>
  </si>
  <si>
    <t>Ibo</t>
  </si>
  <si>
    <t>Maruyama</t>
  </si>
  <si>
    <t>Dalaki</t>
  </si>
  <si>
    <t>Qishon</t>
  </si>
  <si>
    <t>Israel</t>
  </si>
  <si>
    <t>Brisbane</t>
  </si>
  <si>
    <t>Frankland</t>
  </si>
  <si>
    <t>Imera Meridionale</t>
  </si>
  <si>
    <t>Platani</t>
  </si>
  <si>
    <t>Tordino</t>
  </si>
  <si>
    <t>Manso Superior</t>
  </si>
  <si>
    <t>Carrenleufu (Corcovado)</t>
  </si>
  <si>
    <t>El Alamar [Arr]</t>
  </si>
  <si>
    <t>El Barbon [Arr]</t>
  </si>
  <si>
    <t>Sonoita</t>
  </si>
  <si>
    <t>Principal</t>
  </si>
  <si>
    <t>La Purisima [Arr]</t>
  </si>
  <si>
    <t>El Bledal [Arr]</t>
  </si>
  <si>
    <t>San Francisco</t>
  </si>
  <si>
    <t>Quelite</t>
  </si>
  <si>
    <t>Sonora</t>
  </si>
  <si>
    <t>Albert</t>
  </si>
  <si>
    <t>Bunyip</t>
  </si>
  <si>
    <t>Cochable Ck</t>
  </si>
  <si>
    <t>Coopers Ck</t>
  </si>
  <si>
    <t>Hellyer</t>
  </si>
  <si>
    <t>Macquarie Rivulet</t>
  </si>
  <si>
    <t>Munna Ck</t>
  </si>
  <si>
    <t>Orara</t>
  </si>
  <si>
    <t>Stuart</t>
  </si>
  <si>
    <t>Tarwin</t>
  </si>
  <si>
    <t>Manganui</t>
  </si>
  <si>
    <t>Moche</t>
  </si>
  <si>
    <t>Sana (Zana)</t>
  </si>
  <si>
    <t>Nan-Ao</t>
  </si>
  <si>
    <t>Po-Tzu</t>
  </si>
  <si>
    <t>Cautin</t>
  </si>
  <si>
    <t>Cetina</t>
  </si>
  <si>
    <t>Croatia</t>
  </si>
  <si>
    <t>Mirna</t>
  </si>
  <si>
    <t>Rasa</t>
  </si>
  <si>
    <t>Zrmanja</t>
  </si>
  <si>
    <t>Alportel</t>
  </si>
  <si>
    <t>Vipava</t>
  </si>
  <si>
    <t>Reka (Notranjska Reka ?)</t>
  </si>
  <si>
    <t>Chelmer</t>
  </si>
  <si>
    <t>Halse Water</t>
  </si>
  <si>
    <t>Rother</t>
  </si>
  <si>
    <t>Witham</t>
  </si>
  <si>
    <t>Lee (gauged)</t>
  </si>
  <si>
    <t>Mille Iles</t>
  </si>
  <si>
    <t>Tokachi</t>
  </si>
  <si>
    <t>Ashida</t>
  </si>
  <si>
    <t>Onga</t>
  </si>
  <si>
    <t>Honmyo</t>
  </si>
  <si>
    <t>Lort</t>
  </si>
  <si>
    <t>Kalgan</t>
  </si>
  <si>
    <t>Waychinicup</t>
  </si>
  <si>
    <t>Marbellup Bk</t>
  </si>
  <si>
    <t>Quickup</t>
  </si>
  <si>
    <t>Sleeman</t>
  </si>
  <si>
    <t>Kent</t>
  </si>
  <si>
    <t>Margaret</t>
  </si>
  <si>
    <t>Vasse</t>
  </si>
  <si>
    <t>Wilyabrup Bk</t>
  </si>
  <si>
    <t>Capel</t>
  </si>
  <si>
    <t>Preston</t>
  </si>
  <si>
    <t>Peel Drain</t>
  </si>
  <si>
    <t>Hill</t>
  </si>
  <si>
    <t>Gingin Bk</t>
  </si>
  <si>
    <t>Greenough</t>
  </si>
  <si>
    <t>Maitland</t>
  </si>
  <si>
    <t>Tanberry Ck</t>
  </si>
  <si>
    <t>Sherlock</t>
  </si>
  <si>
    <t>Turner</t>
  </si>
  <si>
    <t>Leopold</t>
  </si>
  <si>
    <t>Hann</t>
  </si>
  <si>
    <t>Fletcher</t>
  </si>
  <si>
    <t>Durack</t>
  </si>
  <si>
    <t>Wilson</t>
  </si>
  <si>
    <t>Clarke</t>
  </si>
  <si>
    <t>Pioneer</t>
  </si>
  <si>
    <t>Scott Ck</t>
  </si>
  <si>
    <t>Torrens</t>
  </si>
  <si>
    <t>East Finnis</t>
  </si>
  <si>
    <t>Barwon</t>
  </si>
  <si>
    <t>La Trobe</t>
  </si>
  <si>
    <t>Genoa</t>
  </si>
  <si>
    <t>Bemm</t>
  </si>
  <si>
    <t>Yarra</t>
  </si>
  <si>
    <t>Goulburn</t>
  </si>
  <si>
    <t>Piritoro</t>
  </si>
  <si>
    <t>Aracatiacu</t>
  </si>
  <si>
    <t>Curu</t>
  </si>
  <si>
    <t>Sao Goncalo</t>
  </si>
  <si>
    <t>Choro</t>
  </si>
  <si>
    <t>Piranhas (Acu)</t>
  </si>
  <si>
    <t>Trairi</t>
  </si>
  <si>
    <t>Siriji</t>
  </si>
  <si>
    <t>Capibaribe</t>
  </si>
  <si>
    <t>Ipojuca</t>
  </si>
  <si>
    <t>Japaratuba</t>
  </si>
  <si>
    <t>Piauitinga</t>
  </si>
  <si>
    <t>Subauma</t>
  </si>
  <si>
    <t>Iguazu (Iguacu)</t>
  </si>
  <si>
    <t>Capivari</t>
  </si>
  <si>
    <t>Pariquera-Acu</t>
  </si>
  <si>
    <t>Itapocu</t>
  </si>
  <si>
    <t>Mae Luzia</t>
  </si>
  <si>
    <t>Praia Grande</t>
  </si>
  <si>
    <t>Maquine</t>
  </si>
  <si>
    <t>Chasqueiro [Arr]</t>
  </si>
  <si>
    <t>Uruguay</t>
  </si>
  <si>
    <t>Belgium</t>
  </si>
  <si>
    <t>Lithuania</t>
  </si>
  <si>
    <t>Georgia</t>
  </si>
  <si>
    <t>Trinidad and Tobago</t>
  </si>
  <si>
    <t>Average</t>
  </si>
  <si>
    <t>Arctic ocean</t>
  </si>
  <si>
    <t>Baltic sea</t>
  </si>
  <si>
    <t>Indian ocean</t>
  </si>
  <si>
    <r>
      <t>Monthly discharge (Qm) 
(m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/s)</t>
    </r>
  </si>
  <si>
    <r>
      <t>interannual mean discharge (Qa=ΣQm / 12) (m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/s)</t>
    </r>
  </si>
  <si>
    <r>
      <t>enviromental discharge (Qe=Qa*0.3) (m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/s)</t>
    </r>
  </si>
  <si>
    <r>
      <t>Design flow  (Qd=Qa*EF) 
(m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/s)</t>
    </r>
  </si>
  <si>
    <r>
      <t>Actual extractable water volume per year (Qreal=ΣQex_m) 
(m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/s)</t>
    </r>
  </si>
  <si>
    <r>
      <t>Energy Density (MJ/m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 xml:space="preserve">)
</t>
    </r>
    <r>
      <rPr>
        <sz val="10"/>
        <color theme="1"/>
        <rFont val="Arial"/>
        <family val="2"/>
      </rPr>
      <t>(see the associated research paper for details on the methodology)</t>
    </r>
  </si>
  <si>
    <r>
      <t>Extractable discharge (Qex_m) (m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 xml:space="preserve">/s)
</t>
    </r>
    <r>
      <rPr>
        <sz val="10"/>
        <color theme="1"/>
        <rFont val="Arial"/>
        <family val="2"/>
      </rPr>
      <t>Extractable discharge depends on the monthly discharge (Qm), the environmental discharge (Qe), and the design flow (Qd).</t>
    </r>
  </si>
  <si>
    <t>River ID</t>
  </si>
  <si>
    <t>Ocean Basin</t>
  </si>
  <si>
    <t>Western Europe</t>
  </si>
  <si>
    <t>Latitude</t>
  </si>
  <si>
    <t xml:space="preserve">Longitude </t>
  </si>
  <si>
    <t>Rio Myakka</t>
  </si>
  <si>
    <t>Rio Withlacoochee</t>
  </si>
  <si>
    <t>Rio Aucilla</t>
  </si>
  <si>
    <t>Rio St. Marks</t>
  </si>
  <si>
    <t>Rio Ochlockonee</t>
  </si>
  <si>
    <t>Rio Choctawhatchee</t>
  </si>
  <si>
    <t>Rio Perdido</t>
  </si>
  <si>
    <t>Rio Blackwater</t>
  </si>
  <si>
    <t>Rio Amite</t>
  </si>
  <si>
    <t>Rio Tangipahoa</t>
  </si>
  <si>
    <t>Rio San Bernard</t>
  </si>
  <si>
    <t>Rio Soto La Marina</t>
  </si>
  <si>
    <t>Rio Actopan</t>
  </si>
  <si>
    <t>Rio Jamapa</t>
  </si>
  <si>
    <t>Rio Chagres</t>
  </si>
  <si>
    <t>Rio Manzanares</t>
  </si>
  <si>
    <t>Rio Neveri</t>
  </si>
  <si>
    <t>Rio Nazaito</t>
  </si>
  <si>
    <t>Rio Zaza</t>
  </si>
  <si>
    <t>Rio Cuyaguanteje</t>
  </si>
  <si>
    <t>Rio Sinú</t>
  </si>
  <si>
    <t>Rio Buritaca</t>
  </si>
  <si>
    <t>Rio Palomino</t>
  </si>
  <si>
    <t>Rio León</t>
  </si>
  <si>
    <t>Rio Turbo</t>
  </si>
  <si>
    <t>Rio Mulatos</t>
  </si>
  <si>
    <t>Rio Piedras</t>
  </si>
  <si>
    <t>Rio Guachaca</t>
  </si>
  <si>
    <t>Rio Don Diego</t>
  </si>
  <si>
    <t>Rio Tapia</t>
  </si>
  <si>
    <t>Rio Mendihuaca</t>
  </si>
  <si>
    <t>Milk River</t>
  </si>
  <si>
    <t>Black River</t>
  </si>
  <si>
    <t>Rio Martha Brae</t>
  </si>
  <si>
    <t>Rio Grande de Patillas</t>
  </si>
  <si>
    <t>Rio Guanajibo</t>
  </si>
  <si>
    <t>Rio Cibuco</t>
  </si>
  <si>
    <t>Rio Motagua</t>
  </si>
  <si>
    <t>Rio Pacuare</t>
  </si>
  <si>
    <t>Rio Banano</t>
  </si>
  <si>
    <t>Rio Matina</t>
  </si>
  <si>
    <t>Rio Caroni</t>
  </si>
  <si>
    <t>Loukos, Oued</t>
  </si>
  <si>
    <t>Ouerga, Oued</t>
  </si>
  <si>
    <t>Pau, Gave de</t>
  </si>
  <si>
    <t>Leyre</t>
  </si>
  <si>
    <t>Roia, Fiume</t>
  </si>
  <si>
    <t>Nervion, Rio</t>
  </si>
  <si>
    <t>Tambre, Rio</t>
  </si>
  <si>
    <t>Eo, Rio</t>
  </si>
  <si>
    <t>Bidasoa, Rio</t>
  </si>
  <si>
    <t>Opper Schelde</t>
  </si>
  <si>
    <t>Demer</t>
  </si>
  <si>
    <t>Segura, Rio</t>
  </si>
  <si>
    <t>Enningdalselva</t>
  </si>
  <si>
    <t>Rolfsan</t>
  </si>
  <si>
    <t>Gavlean</t>
  </si>
  <si>
    <t>Kagealv</t>
  </si>
  <si>
    <t>Byskealven</t>
  </si>
  <si>
    <t>Morrumsan</t>
  </si>
  <si>
    <t>Nykopingsan</t>
  </si>
  <si>
    <t>Ricklean</t>
  </si>
  <si>
    <t>Kavlingean</t>
  </si>
  <si>
    <t>Dalalven</t>
  </si>
  <si>
    <t>Ljusnan</t>
  </si>
  <si>
    <t>Atran</t>
  </si>
  <si>
    <t>Helge A</t>
  </si>
  <si>
    <t>Motala Strom</t>
  </si>
  <si>
    <t>Nissan</t>
  </si>
  <si>
    <t>Indalsalven</t>
  </si>
  <si>
    <t>Norrstrom</t>
  </si>
  <si>
    <t>Umealven</t>
  </si>
  <si>
    <t>Ronne A</t>
  </si>
  <si>
    <t>Skelleftealven</t>
  </si>
  <si>
    <t>Pitealven</t>
  </si>
  <si>
    <t>Orealven</t>
  </si>
  <si>
    <t>Ranealven</t>
  </si>
  <si>
    <t>Kalixalven</t>
  </si>
  <si>
    <t>Thyamis, Potamos</t>
  </si>
  <si>
    <t>Nordhura</t>
  </si>
  <si>
    <t>Hvita</t>
  </si>
  <si>
    <t>Eystri-Ranga</t>
  </si>
  <si>
    <t>Ytri-Ranga</t>
  </si>
  <si>
    <t>Vestri-Jokulsa</t>
  </si>
  <si>
    <t>Blanda</t>
  </si>
  <si>
    <t>Hvala</t>
  </si>
  <si>
    <t>Fnjoska</t>
  </si>
  <si>
    <t>Markarfljot</t>
  </si>
  <si>
    <t>Sanda</t>
  </si>
  <si>
    <t>Djupa</t>
  </si>
  <si>
    <t>Skjalfandafljot</t>
  </si>
  <si>
    <t>Rega</t>
  </si>
  <si>
    <t>Slupia</t>
  </si>
  <si>
    <t>Drweca</t>
  </si>
  <si>
    <t>Bonet River</t>
  </si>
  <si>
    <t>Feale, River</t>
  </si>
  <si>
    <t>Bandon River</t>
  </si>
  <si>
    <t>Suir, River</t>
  </si>
  <si>
    <t>Slaney, River</t>
  </si>
  <si>
    <t>Nore, River</t>
  </si>
  <si>
    <t>Minija</t>
  </si>
  <si>
    <t>Nemunas</t>
  </si>
  <si>
    <t>Mourne River</t>
  </si>
  <si>
    <t>Bann, River</t>
  </si>
  <si>
    <t>Ewe, River</t>
  </si>
  <si>
    <t>Carron, River</t>
  </si>
  <si>
    <t>Shiel, River</t>
  </si>
  <si>
    <t>Orchy, River</t>
  </si>
  <si>
    <t>Clyde, River</t>
  </si>
  <si>
    <t>Cree, River</t>
  </si>
  <si>
    <t>Nith, River</t>
  </si>
  <si>
    <t>Ribble, River</t>
  </si>
  <si>
    <t>Irwell, River</t>
  </si>
  <si>
    <t>Liddel Water</t>
  </si>
  <si>
    <t>Eden, River</t>
  </si>
  <si>
    <t>Derwent, River</t>
  </si>
  <si>
    <t>Annan, River</t>
  </si>
  <si>
    <t>Tees, River</t>
  </si>
  <si>
    <t>Wear, River</t>
  </si>
  <si>
    <t>Teith, River</t>
  </si>
  <si>
    <t>North Esk, River</t>
  </si>
  <si>
    <t>Don, River</t>
  </si>
  <si>
    <t>Deveron, River</t>
  </si>
  <si>
    <t>Findhorn, River</t>
  </si>
  <si>
    <t>Conon, River</t>
  </si>
  <si>
    <t>Oykel, River</t>
  </si>
  <si>
    <t>Dart, River</t>
  </si>
  <si>
    <t>Torridge, River</t>
  </si>
  <si>
    <t>Stour, River</t>
  </si>
  <si>
    <t>Test, River</t>
  </si>
  <si>
    <t>Dovey, River</t>
  </si>
  <si>
    <t>Erzenit, Lumi I</t>
  </si>
  <si>
    <t>Shkumbinit, Lumi I</t>
  </si>
  <si>
    <t>Kocasu</t>
  </si>
  <si>
    <t>Gediz Nehri</t>
  </si>
  <si>
    <t>Pivdennyy Buh</t>
  </si>
  <si>
    <t>Chorokhi</t>
  </si>
  <si>
    <t>Yesilirmak</t>
  </si>
  <si>
    <t>Iyidere</t>
  </si>
  <si>
    <t>Kopru Cayi</t>
  </si>
  <si>
    <t>Goksun Nehri</t>
  </si>
  <si>
    <t>Ceyhan Nehri</t>
  </si>
  <si>
    <t>Neidenelva</t>
  </si>
  <si>
    <t>Rauma</t>
  </si>
  <si>
    <t>Stjordalselva</t>
  </si>
  <si>
    <t>Nordelva</t>
  </si>
  <si>
    <t>Driva</t>
  </si>
  <si>
    <t>Nausta</t>
  </si>
  <si>
    <t>Guddalselva</t>
  </si>
  <si>
    <t>Loelva</t>
  </si>
  <si>
    <t>Eidselva</t>
  </si>
  <si>
    <t>Orkla</t>
  </si>
  <si>
    <t>Nea</t>
  </si>
  <si>
    <t>Agardselva</t>
  </si>
  <si>
    <t>Namsen</t>
  </si>
  <si>
    <t>Laerdalselvi</t>
  </si>
  <si>
    <t>Raeimsdalselva</t>
  </si>
  <si>
    <t>Flamselvi</t>
  </si>
  <si>
    <t>Fusta</t>
  </si>
  <si>
    <t>Inna</t>
  </si>
  <si>
    <t>Laksa</t>
  </si>
  <si>
    <t>Kvaenangselva</t>
  </si>
  <si>
    <t>Moelva</t>
  </si>
  <si>
    <t>Malselva</t>
  </si>
  <si>
    <t>Altaelva</t>
  </si>
  <si>
    <t>Elvegardselva</t>
  </si>
  <si>
    <t>Kokemaenjoki</t>
  </si>
  <si>
    <t>Vantaanjoki</t>
  </si>
  <si>
    <t>Karvianjoki</t>
  </si>
  <si>
    <t>Lapuanjoki</t>
  </si>
  <si>
    <t>Kymijoki</t>
  </si>
  <si>
    <t>Ahtavanjoki</t>
  </si>
  <si>
    <t>Lestijoki</t>
  </si>
  <si>
    <t>Pyhajoki</t>
  </si>
  <si>
    <t>Porvoonjoki</t>
  </si>
  <si>
    <t>Oulujoki</t>
  </si>
  <si>
    <t>Karjaanjoki</t>
  </si>
  <si>
    <t>Iijoki</t>
  </si>
  <si>
    <t>Kuivajoki</t>
  </si>
  <si>
    <t>Simojoki</t>
  </si>
  <si>
    <t>Kalajoki</t>
  </si>
  <si>
    <t>Lappvaartinjoki</t>
  </si>
  <si>
    <t>Struma River</t>
  </si>
  <si>
    <t>Bzipi</t>
  </si>
  <si>
    <t>Khobi</t>
  </si>
  <si>
    <t>Rioni</t>
  </si>
  <si>
    <t>Supsa</t>
  </si>
  <si>
    <t>Natanebi</t>
  </si>
  <si>
    <t>Stora</t>
  </si>
  <si>
    <t>Grona</t>
  </si>
  <si>
    <t>Neva</t>
  </si>
  <si>
    <t>Soyana</t>
  </si>
  <si>
    <t>Kovda</t>
  </si>
  <si>
    <t>Ura</t>
  </si>
  <si>
    <t>Pechenga</t>
  </si>
  <si>
    <t>Titovka</t>
  </si>
  <si>
    <t>Zapadnaya Litsa</t>
  </si>
  <si>
    <t>Teriberka</t>
  </si>
  <si>
    <t>Olenka</t>
  </si>
  <si>
    <t>Kharlovka</t>
  </si>
  <si>
    <t>Vostochnaya Litsa</t>
  </si>
  <si>
    <t>Chapoma</t>
  </si>
  <si>
    <t>Strelna</t>
  </si>
  <si>
    <t>Chavanga</t>
  </si>
  <si>
    <t>Kuzreka</t>
  </si>
  <si>
    <t>Kolvitsa</t>
  </si>
  <si>
    <t>Psezuapse</t>
  </si>
  <si>
    <t>Shakhe</t>
  </si>
  <si>
    <t>Sochi</t>
  </si>
  <si>
    <t>Middle Africa</t>
  </si>
  <si>
    <t>Eastern Asia</t>
  </si>
  <si>
    <t>Southern Asia</t>
  </si>
  <si>
    <t>Northern America</t>
  </si>
  <si>
    <t>Asiatic Russia</t>
  </si>
  <si>
    <t>Southeastern Asia</t>
  </si>
  <si>
    <t>Eastern Europe</t>
  </si>
  <si>
    <t>Western Africa</t>
  </si>
  <si>
    <t>European Russia</t>
  </si>
  <si>
    <t>Melanesia</t>
  </si>
  <si>
    <t>Eastern Africa</t>
  </si>
  <si>
    <t>Central America</t>
  </si>
  <si>
    <t>Southern Europe</t>
  </si>
  <si>
    <t>Northern Africa</t>
  </si>
  <si>
    <t>Northern Europe</t>
  </si>
  <si>
    <t>Australia/New Zealand</t>
  </si>
  <si>
    <t>Southern Africa</t>
  </si>
  <si>
    <t>Western Asia</t>
  </si>
  <si>
    <t>Caribbean</t>
  </si>
  <si>
    <t>Polynesia</t>
  </si>
  <si>
    <t>Micronesia</t>
  </si>
  <si>
    <t>Region</t>
  </si>
  <si>
    <r>
      <t xml:space="preserve">Extractable SGE Potential (MW)
</t>
    </r>
    <r>
      <rPr>
        <sz val="11"/>
        <color theme="1"/>
        <rFont val="Arial"/>
        <family val="2"/>
      </rPr>
      <t>(see the associated research paper for details on the methodology</t>
    </r>
    <r>
      <rPr>
        <sz val="10"/>
        <color theme="1"/>
        <rFont val="Arial"/>
        <family val="2"/>
      </rPr>
      <t>)</t>
    </r>
  </si>
  <si>
    <r>
      <t xml:space="preserve">Extractable SGE Potential by Ocean Basin (MW)
</t>
    </r>
    <r>
      <rPr>
        <sz val="10"/>
        <color theme="1"/>
        <rFont val="Arial"/>
        <family val="2"/>
      </rPr>
      <t>(see the associated research paper for details on the methodology)</t>
    </r>
  </si>
  <si>
    <r>
      <t xml:space="preserve">Extractable SGE Potential by Country (MW)
</t>
    </r>
    <r>
      <rPr>
        <sz val="10"/>
        <color theme="1"/>
        <rFont val="Arial"/>
        <family val="2"/>
      </rPr>
      <t>(see the associated research paper for details on the methodology)</t>
    </r>
  </si>
  <si>
    <r>
      <t xml:space="preserve">Extractable SGE Potential by Region (MW)
</t>
    </r>
    <r>
      <rPr>
        <sz val="10"/>
        <color theme="1"/>
        <rFont val="Arial"/>
        <family val="2"/>
      </rPr>
      <t>(see the associated research paper for details on the methodology)</t>
    </r>
  </si>
  <si>
    <r>
      <t xml:space="preserve">Theoretical SGE Potential (MW)
</t>
    </r>
    <r>
      <rPr>
        <sz val="11"/>
        <color theme="1"/>
        <rFont val="Arial"/>
        <family val="2"/>
      </rPr>
      <t>(see the associated research paper for details on the methodology</t>
    </r>
    <r>
      <rPr>
        <sz val="10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</si>
</sst>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2">
    <font>
      <sz val="11"/>
      <color theme="1"/>
      <name val="Calibri"/>
      <scheme val="minor"/>
    </font>
    <font>
      <b/>
      <sz val="11"/>
      <color theme="1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vertAlign val="superscript"/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111111"/>
      <name val="Arial"/>
      <family val="2"/>
    </font>
    <font>
      <sz val="11"/>
      <color theme="1"/>
      <name val="Arie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0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indexed="64"/>
      </right>
      <top style="thick">
        <color rgb="FF000000"/>
      </top>
      <bottom/>
      <diagonal/>
    </border>
    <border>
      <left style="thick">
        <color rgb="FF000000"/>
      </left>
      <right style="thick">
        <color indexed="64"/>
      </right>
      <top/>
      <bottom/>
      <diagonal/>
    </border>
    <border>
      <left style="thick">
        <color rgb="FF000000"/>
      </left>
      <right style="thick">
        <color indexed="64"/>
      </right>
      <top/>
      <bottom style="thick">
        <color rgb="FF000000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2" fontId="3" fillId="0" borderId="16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2" fontId="3" fillId="0" borderId="17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2" fontId="3" fillId="0" borderId="18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2" fontId="3" fillId="0" borderId="19" xfId="0" applyNumberFormat="1" applyFont="1" applyBorder="1" applyAlignment="1">
      <alignment horizontal="center" vertical="center" wrapText="1"/>
    </xf>
    <xf numFmtId="2" fontId="3" fillId="0" borderId="14" xfId="0" applyNumberFormat="1" applyFont="1" applyBorder="1" applyAlignment="1">
      <alignment horizontal="center" vertical="center" wrapText="1"/>
    </xf>
    <xf numFmtId="2" fontId="3" fillId="0" borderId="20" xfId="0" applyNumberFormat="1" applyFont="1" applyBorder="1" applyAlignment="1">
      <alignment horizontal="center" vertical="center" wrapText="1"/>
    </xf>
    <xf numFmtId="2" fontId="3" fillId="0" borderId="21" xfId="0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4" fillId="0" borderId="0" xfId="0" applyFont="1"/>
    <xf numFmtId="0" fontId="3" fillId="0" borderId="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2" fontId="3" fillId="0" borderId="26" xfId="0" applyNumberFormat="1" applyFont="1" applyBorder="1" applyAlignment="1">
      <alignment horizontal="center" vertical="center" wrapText="1"/>
    </xf>
    <xf numFmtId="2" fontId="3" fillId="0" borderId="27" xfId="0" applyNumberFormat="1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31" xfId="0" applyNumberFormat="1" applyFont="1" applyBorder="1" applyAlignment="1">
      <alignment horizontal="center" vertical="center"/>
    </xf>
    <xf numFmtId="2" fontId="4" fillId="0" borderId="0" xfId="0" applyNumberFormat="1" applyFont="1"/>
    <xf numFmtId="0" fontId="3" fillId="0" borderId="31" xfId="0" applyFont="1" applyBorder="1" applyAlignment="1">
      <alignment horizontal="right" vertical="center"/>
    </xf>
    <xf numFmtId="0" fontId="3" fillId="0" borderId="32" xfId="0" applyFont="1" applyBorder="1" applyAlignment="1">
      <alignment horizontal="right" vertical="center"/>
    </xf>
    <xf numFmtId="0" fontId="1" fillId="0" borderId="30" xfId="0" applyFont="1" applyBorder="1" applyAlignment="1">
      <alignment horizontal="center" vertical="center"/>
    </xf>
    <xf numFmtId="0" fontId="3" fillId="0" borderId="56" xfId="0" applyFont="1" applyBorder="1" applyAlignment="1">
      <alignment horizontal="right" vertical="center"/>
    </xf>
    <xf numFmtId="0" fontId="3" fillId="0" borderId="55" xfId="0" applyFont="1" applyBorder="1" applyAlignment="1">
      <alignment horizontal="right" vertical="center"/>
    </xf>
    <xf numFmtId="0" fontId="3" fillId="0" borderId="57" xfId="0" applyFont="1" applyBorder="1" applyAlignment="1">
      <alignment horizontal="right" vertical="center"/>
    </xf>
    <xf numFmtId="0" fontId="1" fillId="0" borderId="3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3" fillId="0" borderId="6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164" fontId="3" fillId="0" borderId="12" xfId="0" applyNumberFormat="1" applyFont="1" applyBorder="1" applyAlignment="1">
      <alignment horizontal="center" vertical="center" wrapText="1"/>
    </xf>
    <xf numFmtId="164" fontId="3" fillId="0" borderId="60" xfId="0" applyNumberFormat="1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164" fontId="3" fillId="0" borderId="65" xfId="0" applyNumberFormat="1" applyFont="1" applyBorder="1" applyAlignment="1">
      <alignment horizontal="center" vertical="center" wrapText="1"/>
    </xf>
    <xf numFmtId="164" fontId="3" fillId="0" borderId="66" xfId="0" applyNumberFormat="1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3" fillId="0" borderId="69" xfId="0" applyFont="1" applyBorder="1" applyAlignment="1">
      <alignment horizontal="center" vertical="center" wrapText="1"/>
    </xf>
    <xf numFmtId="0" fontId="3" fillId="0" borderId="70" xfId="0" applyFont="1" applyBorder="1" applyAlignment="1">
      <alignment horizontal="center" vertical="center" wrapText="1"/>
    </xf>
    <xf numFmtId="0" fontId="3" fillId="0" borderId="71" xfId="0" applyFont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 wrapText="1"/>
    </xf>
    <xf numFmtId="0" fontId="9" fillId="0" borderId="67" xfId="0" applyFont="1" applyBorder="1" applyAlignment="1">
      <alignment horizontal="center" vertical="center" wrapText="1"/>
    </xf>
    <xf numFmtId="0" fontId="8" fillId="0" borderId="67" xfId="0" applyFont="1" applyBorder="1" applyAlignment="1">
      <alignment horizontal="center" vertical="center" wrapText="1"/>
    </xf>
    <xf numFmtId="0" fontId="10" fillId="0" borderId="64" xfId="0" applyFont="1" applyBorder="1" applyAlignment="1">
      <alignment horizontal="center" vertical="center" wrapText="1"/>
    </xf>
    <xf numFmtId="0" fontId="4" fillId="0" borderId="38" xfId="0" applyFont="1" applyBorder="1"/>
    <xf numFmtId="0" fontId="0" fillId="0" borderId="38" xfId="0" applyBorder="1"/>
    <xf numFmtId="0" fontId="0" fillId="0" borderId="76" xfId="0" applyBorder="1"/>
    <xf numFmtId="0" fontId="8" fillId="0" borderId="81" xfId="0" applyFont="1" applyBorder="1" applyAlignment="1">
      <alignment horizontal="center" vertical="center" wrapText="1"/>
    </xf>
    <xf numFmtId="164" fontId="3" fillId="0" borderId="82" xfId="0" applyNumberFormat="1" applyFont="1" applyBorder="1" applyAlignment="1">
      <alignment horizontal="center" vertical="center" wrapText="1"/>
    </xf>
    <xf numFmtId="164" fontId="3" fillId="0" borderId="83" xfId="0" applyNumberFormat="1" applyFont="1" applyBorder="1" applyAlignment="1">
      <alignment horizontal="center" vertical="center" wrapText="1"/>
    </xf>
    <xf numFmtId="0" fontId="3" fillId="0" borderId="83" xfId="0" applyFont="1" applyBorder="1" applyAlignment="1">
      <alignment horizontal="center" vertical="center" wrapText="1"/>
    </xf>
    <xf numFmtId="0" fontId="10" fillId="0" borderId="84" xfId="0" applyFont="1" applyBorder="1" applyAlignment="1">
      <alignment horizontal="center" vertical="center" wrapText="1"/>
    </xf>
    <xf numFmtId="0" fontId="3" fillId="0" borderId="85" xfId="0" applyFont="1" applyBorder="1" applyAlignment="1">
      <alignment horizontal="center" vertical="center" wrapText="1"/>
    </xf>
    <xf numFmtId="0" fontId="3" fillId="0" borderId="86" xfId="0" applyFont="1" applyBorder="1" applyAlignment="1">
      <alignment horizontal="center" vertical="center" wrapText="1"/>
    </xf>
    <xf numFmtId="0" fontId="8" fillId="0" borderId="87" xfId="0" applyFont="1" applyBorder="1" applyAlignment="1">
      <alignment horizontal="center" vertical="center" wrapText="1"/>
    </xf>
    <xf numFmtId="0" fontId="3" fillId="0" borderId="88" xfId="0" applyFont="1" applyBorder="1" applyAlignment="1">
      <alignment horizontal="center" vertical="center" wrapText="1"/>
    </xf>
    <xf numFmtId="0" fontId="9" fillId="0" borderId="87" xfId="0" applyFont="1" applyBorder="1" applyAlignment="1">
      <alignment horizontal="center" vertical="center" wrapText="1"/>
    </xf>
    <xf numFmtId="0" fontId="3" fillId="0" borderId="89" xfId="0" applyFont="1" applyBorder="1" applyAlignment="1">
      <alignment horizontal="center" vertical="center" wrapText="1"/>
    </xf>
    <xf numFmtId="0" fontId="9" fillId="0" borderId="90" xfId="0" applyFont="1" applyBorder="1" applyAlignment="1">
      <alignment horizontal="center" vertical="center" wrapText="1"/>
    </xf>
    <xf numFmtId="164" fontId="3" fillId="0" borderId="91" xfId="0" applyNumberFormat="1" applyFont="1" applyBorder="1" applyAlignment="1">
      <alignment horizontal="center" vertical="center" wrapText="1"/>
    </xf>
    <xf numFmtId="164" fontId="3" fillId="0" borderId="74" xfId="0" applyNumberFormat="1" applyFont="1" applyBorder="1" applyAlignment="1">
      <alignment horizontal="center" vertical="center" wrapText="1"/>
    </xf>
    <xf numFmtId="0" fontId="3" fillId="0" borderId="92" xfId="0" applyFont="1" applyBorder="1" applyAlignment="1">
      <alignment horizontal="center" vertical="center" wrapText="1"/>
    </xf>
    <xf numFmtId="0" fontId="10" fillId="0" borderId="74" xfId="0" applyFont="1" applyBorder="1" applyAlignment="1">
      <alignment horizontal="center" vertical="center" wrapText="1"/>
    </xf>
    <xf numFmtId="0" fontId="3" fillId="0" borderId="93" xfId="0" applyFont="1" applyBorder="1" applyAlignment="1">
      <alignment horizontal="center" vertical="center" wrapText="1"/>
    </xf>
    <xf numFmtId="0" fontId="3" fillId="0" borderId="94" xfId="0" applyFont="1" applyBorder="1" applyAlignment="1">
      <alignment horizontal="center" vertical="center" wrapText="1"/>
    </xf>
    <xf numFmtId="0" fontId="8" fillId="0" borderId="95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0" borderId="97" xfId="0" applyFont="1" applyBorder="1" applyAlignment="1">
      <alignment horizontal="center" vertical="center" wrapText="1"/>
    </xf>
    <xf numFmtId="2" fontId="4" fillId="0" borderId="38" xfId="0" applyNumberFormat="1" applyFont="1" applyBorder="1"/>
    <xf numFmtId="0" fontId="1" fillId="0" borderId="38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2" fontId="0" fillId="0" borderId="0" xfId="0" applyNumberFormat="1"/>
    <xf numFmtId="165" fontId="3" fillId="0" borderId="31" xfId="0" applyNumberFormat="1" applyFont="1" applyBorder="1" applyAlignment="1">
      <alignment horizontal="center" vertical="center" wrapText="1"/>
    </xf>
    <xf numFmtId="165" fontId="3" fillId="0" borderId="32" xfId="0" applyNumberFormat="1" applyFont="1" applyBorder="1" applyAlignment="1">
      <alignment horizontal="center" vertical="center" wrapText="1"/>
    </xf>
    <xf numFmtId="165" fontId="11" fillId="0" borderId="26" xfId="0" applyNumberFormat="1" applyFont="1" applyBorder="1" applyAlignment="1">
      <alignment horizontal="center" vertical="center" wrapText="1"/>
    </xf>
    <xf numFmtId="165" fontId="11" fillId="0" borderId="9" xfId="0" applyNumberFormat="1" applyFont="1" applyBorder="1" applyAlignment="1">
      <alignment horizontal="center" vertical="center" wrapText="1"/>
    </xf>
    <xf numFmtId="165" fontId="11" fillId="0" borderId="27" xfId="0" applyNumberFormat="1" applyFont="1" applyBorder="1" applyAlignment="1">
      <alignment horizontal="center" vertical="center" wrapText="1"/>
    </xf>
    <xf numFmtId="165" fontId="11" fillId="0" borderId="19" xfId="0" applyNumberFormat="1" applyFont="1" applyBorder="1" applyAlignment="1">
      <alignment horizontal="center" vertical="center" wrapText="1"/>
    </xf>
    <xf numFmtId="165" fontId="11" fillId="0" borderId="14" xfId="0" applyNumberFormat="1" applyFont="1" applyBorder="1" applyAlignment="1">
      <alignment horizontal="center" vertical="center" wrapText="1"/>
    </xf>
    <xf numFmtId="165" fontId="11" fillId="0" borderId="20" xfId="0" applyNumberFormat="1" applyFont="1" applyBorder="1" applyAlignment="1">
      <alignment horizontal="center" vertical="center" wrapText="1"/>
    </xf>
    <xf numFmtId="165" fontId="3" fillId="0" borderId="26" xfId="0" applyNumberFormat="1" applyFont="1" applyBorder="1" applyAlignment="1">
      <alignment horizontal="center" vertical="center" wrapText="1"/>
    </xf>
    <xf numFmtId="165" fontId="3" fillId="0" borderId="9" xfId="0" applyNumberFormat="1" applyFont="1" applyBorder="1" applyAlignment="1">
      <alignment horizontal="center" vertical="center" wrapText="1"/>
    </xf>
    <xf numFmtId="165" fontId="4" fillId="0" borderId="0" xfId="0" applyNumberFormat="1" applyFont="1"/>
    <xf numFmtId="0" fontId="6" fillId="0" borderId="41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6" fillId="0" borderId="6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2" fillId="0" borderId="46" xfId="0" applyFont="1" applyBorder="1"/>
    <xf numFmtId="0" fontId="1" fillId="0" borderId="7" xfId="0" applyFont="1" applyBorder="1" applyAlignment="1">
      <alignment horizontal="center" vertical="center" wrapText="1"/>
    </xf>
    <xf numFmtId="0" fontId="2" fillId="0" borderId="35" xfId="0" applyFont="1" applyBorder="1"/>
    <xf numFmtId="0" fontId="1" fillId="0" borderId="64" xfId="0" applyFont="1" applyBorder="1" applyAlignment="1">
      <alignment horizontal="center" vertical="center" wrapText="1"/>
    </xf>
    <xf numFmtId="0" fontId="2" fillId="0" borderId="78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75" xfId="0" applyFont="1" applyBorder="1"/>
    <xf numFmtId="0" fontId="6" fillId="0" borderId="2" xfId="0" applyFont="1" applyBorder="1" applyAlignment="1">
      <alignment horizontal="center" vertical="center" wrapText="1"/>
    </xf>
    <xf numFmtId="0" fontId="2" fillId="0" borderId="80" xfId="0" applyFont="1" applyBorder="1"/>
    <xf numFmtId="0" fontId="6" fillId="0" borderId="5" xfId="0" applyFont="1" applyBorder="1" applyAlignment="1">
      <alignment horizontal="center" vertical="center" wrapText="1"/>
    </xf>
    <xf numFmtId="0" fontId="2" fillId="0" borderId="34" xfId="0" applyFont="1" applyBorder="1"/>
    <xf numFmtId="0" fontId="6" fillId="0" borderId="43" xfId="0" applyFont="1" applyBorder="1" applyAlignment="1">
      <alignment horizontal="center" vertical="center" wrapText="1"/>
    </xf>
    <xf numFmtId="0" fontId="2" fillId="0" borderId="44" xfId="0" applyFont="1" applyBorder="1"/>
    <xf numFmtId="0" fontId="1" fillId="0" borderId="43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0" fontId="1" fillId="0" borderId="79" xfId="0" applyFont="1" applyBorder="1" applyAlignment="1">
      <alignment horizontal="center" vertical="center" wrapText="1"/>
    </xf>
    <xf numFmtId="0" fontId="1" fillId="0" borderId="75" xfId="0" applyFont="1" applyBorder="1" applyAlignment="1">
      <alignment horizontal="center" vertical="center" wrapText="1"/>
    </xf>
    <xf numFmtId="0" fontId="6" fillId="0" borderId="77" xfId="0" applyFont="1" applyBorder="1" applyAlignment="1">
      <alignment horizontal="center" vertical="center" wrapText="1"/>
    </xf>
    <xf numFmtId="0" fontId="6" fillId="0" borderId="75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2" fillId="0" borderId="33" xfId="0" applyFont="1" applyBorder="1"/>
    <xf numFmtId="0" fontId="1" fillId="0" borderId="53" xfId="0" applyFont="1" applyBorder="1" applyAlignment="1">
      <alignment horizontal="center" vertical="center" wrapText="1"/>
    </xf>
    <xf numFmtId="0" fontId="2" fillId="0" borderId="54" xfId="0" applyFont="1" applyBorder="1"/>
    <xf numFmtId="0" fontId="2" fillId="0" borderId="8" xfId="0" applyFont="1" applyBorder="1"/>
    <xf numFmtId="0" fontId="2" fillId="0" borderId="10" xfId="0" applyFont="1" applyBorder="1"/>
    <xf numFmtId="0" fontId="1" fillId="0" borderId="11" xfId="0" applyFont="1" applyBorder="1" applyAlignment="1">
      <alignment horizontal="center" vertical="center" wrapText="1"/>
    </xf>
    <xf numFmtId="0" fontId="2" fillId="0" borderId="30" xfId="0" applyFont="1" applyBorder="1"/>
    <xf numFmtId="0" fontId="1" fillId="0" borderId="34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0" fontId="2" fillId="0" borderId="38" xfId="0" applyFont="1" applyBorder="1"/>
    <xf numFmtId="0" fontId="2" fillId="0" borderId="39" xfId="0" applyFont="1" applyBorder="1"/>
    <xf numFmtId="0" fontId="1" fillId="0" borderId="39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 wrapText="1"/>
    </xf>
    <xf numFmtId="0" fontId="2" fillId="0" borderId="103" xfId="0" applyFont="1" applyBorder="1"/>
    <xf numFmtId="0" fontId="2" fillId="0" borderId="104" xfId="0" applyFont="1" applyBorder="1"/>
    <xf numFmtId="165" fontId="3" fillId="0" borderId="0" xfId="0" applyNumberFormat="1" applyFont="1" applyAlignment="1">
      <alignment horizontal="center" vertical="center"/>
    </xf>
    <xf numFmtId="165" fontId="3" fillId="0" borderId="31" xfId="0" applyNumberFormat="1" applyFont="1" applyBorder="1" applyAlignment="1">
      <alignment horizontal="center" vertical="center"/>
    </xf>
    <xf numFmtId="165" fontId="3" fillId="0" borderId="32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" fontId="3" fillId="0" borderId="36" xfId="0" applyNumberFormat="1" applyFont="1" applyBorder="1" applyAlignment="1">
      <alignment horizontal="center" vertical="center"/>
    </xf>
    <xf numFmtId="1" fontId="3" fillId="0" borderId="38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0" borderId="39" xfId="0" applyNumberFormat="1" applyFont="1" applyBorder="1" applyAlignment="1">
      <alignment horizontal="center" vertical="center"/>
    </xf>
    <xf numFmtId="1" fontId="3" fillId="0" borderId="31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1" fontId="3" fillId="0" borderId="35" xfId="0" applyNumberFormat="1" applyFont="1" applyBorder="1" applyAlignment="1">
      <alignment horizontal="center" vertical="center"/>
    </xf>
    <xf numFmtId="1" fontId="3" fillId="0" borderId="32" xfId="0" applyNumberFormat="1" applyFont="1" applyBorder="1" applyAlignment="1">
      <alignment horizontal="center" vertical="center"/>
    </xf>
    <xf numFmtId="1" fontId="3" fillId="0" borderId="95" xfId="0" applyNumberFormat="1" applyFont="1" applyBorder="1" applyAlignment="1">
      <alignment horizontal="center" vertical="center"/>
    </xf>
    <xf numFmtId="1" fontId="3" fillId="0" borderId="98" xfId="0" applyNumberFormat="1" applyFont="1" applyBorder="1" applyAlignment="1">
      <alignment horizontal="center" vertical="center"/>
    </xf>
    <xf numFmtId="1" fontId="3" fillId="0" borderId="99" xfId="0" applyNumberFormat="1" applyFont="1" applyBorder="1" applyAlignment="1">
      <alignment horizontal="center" vertical="center"/>
    </xf>
    <xf numFmtId="1" fontId="3" fillId="0" borderId="96" xfId="0" applyNumberFormat="1" applyFont="1" applyBorder="1" applyAlignment="1">
      <alignment horizontal="center" vertical="center"/>
    </xf>
    <xf numFmtId="1" fontId="3" fillId="0" borderId="100" xfId="0" applyNumberFormat="1" applyFont="1" applyBorder="1" applyAlignment="1">
      <alignment horizontal="center" vertical="center"/>
    </xf>
    <xf numFmtId="1" fontId="3" fillId="0" borderId="97" xfId="0" applyNumberFormat="1" applyFont="1" applyBorder="1" applyAlignment="1">
      <alignment horizontal="center" vertical="center"/>
    </xf>
    <xf numFmtId="1" fontId="3" fillId="0" borderId="59" xfId="0" applyNumberFormat="1" applyFont="1" applyBorder="1" applyAlignment="1">
      <alignment horizontal="center" vertical="center"/>
    </xf>
    <xf numFmtId="1" fontId="3" fillId="0" borderId="101" xfId="0" applyNumberFormat="1" applyFont="1" applyBorder="1" applyAlignment="1">
      <alignment horizontal="center" vertical="center"/>
    </xf>
    <xf numFmtId="165" fontId="3" fillId="0" borderId="62" xfId="0" applyNumberFormat="1" applyFont="1" applyBorder="1" applyAlignment="1">
      <alignment horizontal="center" vertical="center" wrapText="1"/>
    </xf>
    <xf numFmtId="165" fontId="3" fillId="0" borderId="13" xfId="0" applyNumberFormat="1" applyFont="1" applyBorder="1" applyAlignment="1">
      <alignment horizontal="center" vertical="center" wrapText="1"/>
    </xf>
    <xf numFmtId="165" fontId="3" fillId="0" borderId="15" xfId="0" applyNumberFormat="1" applyFont="1" applyBorder="1" applyAlignment="1">
      <alignment horizontal="center" vertical="center" wrapText="1"/>
    </xf>
    <xf numFmtId="165" fontId="3" fillId="0" borderId="22" xfId="0" applyNumberFormat="1" applyFont="1" applyBorder="1" applyAlignment="1">
      <alignment horizontal="center" vertical="center" wrapText="1"/>
    </xf>
    <xf numFmtId="165" fontId="3" fillId="0" borderId="14" xfId="0" applyNumberFormat="1" applyFont="1" applyBorder="1" applyAlignment="1">
      <alignment horizontal="center" vertical="center" wrapText="1"/>
    </xf>
    <xf numFmtId="165" fontId="3" fillId="0" borderId="20" xfId="0" applyNumberFormat="1" applyFont="1" applyBorder="1" applyAlignment="1">
      <alignment horizontal="center" vertical="center" wrapText="1"/>
    </xf>
    <xf numFmtId="1" fontId="3" fillId="0" borderId="22" xfId="0" applyNumberFormat="1" applyFont="1" applyBorder="1" applyAlignment="1">
      <alignment horizontal="center" vertical="center" wrapText="1"/>
    </xf>
    <xf numFmtId="1" fontId="3" fillId="0" borderId="14" xfId="0" applyNumberFormat="1" applyFont="1" applyBorder="1" applyAlignment="1">
      <alignment horizontal="center" vertical="center" wrapText="1"/>
    </xf>
    <xf numFmtId="1" fontId="3" fillId="0" borderId="20" xfId="0" applyNumberFormat="1" applyFont="1" applyBorder="1" applyAlignment="1">
      <alignment horizontal="center" vertical="center" wrapText="1"/>
    </xf>
    <xf numFmtId="1" fontId="3" fillId="0" borderId="63" xfId="0" applyNumberFormat="1" applyFont="1" applyBorder="1" applyAlignment="1">
      <alignment horizontal="center" vertical="center" wrapText="1"/>
    </xf>
    <xf numFmtId="1" fontId="3" fillId="0" borderId="23" xfId="0" applyNumberFormat="1" applyFont="1" applyBorder="1" applyAlignment="1">
      <alignment horizontal="center" vertical="center" wrapText="1"/>
    </xf>
    <xf numFmtId="1" fontId="3" fillId="0" borderId="24" xfId="0" applyNumberFormat="1" applyFont="1" applyBorder="1" applyAlignment="1">
      <alignment horizontal="center" vertical="center" wrapText="1"/>
    </xf>
    <xf numFmtId="165" fontId="3" fillId="0" borderId="16" xfId="0" applyNumberFormat="1" applyFont="1" applyBorder="1" applyAlignment="1">
      <alignment horizontal="center" vertical="center" wrapText="1"/>
    </xf>
    <xf numFmtId="165" fontId="3" fillId="0" borderId="21" xfId="0" applyNumberFormat="1" applyFont="1" applyBorder="1" applyAlignment="1">
      <alignment horizontal="center" vertical="center" wrapText="1"/>
    </xf>
    <xf numFmtId="165" fontId="3" fillId="0" borderId="25" xfId="0" applyNumberFormat="1" applyFont="1" applyBorder="1" applyAlignment="1">
      <alignment horizontal="center" vertical="center" wrapText="1"/>
    </xf>
    <xf numFmtId="1" fontId="3" fillId="0" borderId="16" xfId="0" applyNumberFormat="1" applyFont="1" applyBorder="1" applyAlignment="1">
      <alignment horizontal="center" vertical="center" wrapText="1"/>
    </xf>
    <xf numFmtId="1" fontId="3" fillId="0" borderId="21" xfId="0" applyNumberFormat="1" applyFont="1" applyBorder="1" applyAlignment="1">
      <alignment horizontal="center" vertical="center" wrapText="1"/>
    </xf>
    <xf numFmtId="1" fontId="3" fillId="0" borderId="25" xfId="0" applyNumberFormat="1" applyFont="1" applyBorder="1" applyAlignment="1">
      <alignment horizontal="center" vertical="center" wrapText="1"/>
    </xf>
    <xf numFmtId="165" fontId="3" fillId="0" borderId="1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82"/>
  <sheetViews>
    <sheetView tabSelected="1" zoomScale="103" workbookViewId="0">
      <pane xSplit="5" ySplit="2" topLeftCell="F3" activePane="bottomRight" state="frozen"/>
      <selection pane="topRight" activeCell="D1" sqref="D1"/>
      <selection pane="bottomLeft" activeCell="A3" sqref="A3"/>
      <selection pane="bottomRight" sqref="A1:A2"/>
    </sheetView>
  </sheetViews>
  <sheetFormatPr baseColWidth="10" defaultColWidth="14.453125" defaultRowHeight="15" customHeight="1"/>
  <cols>
    <col min="1" max="1" width="7.1796875" bestFit="1" customWidth="1"/>
    <col min="2" max="2" width="20.453125" style="41" customWidth="1"/>
    <col min="3" max="4" width="23.453125" customWidth="1"/>
    <col min="5" max="6" width="22.81640625" customWidth="1"/>
    <col min="7" max="7" width="23.453125" customWidth="1"/>
    <col min="8" max="8" width="23.6328125" customWidth="1"/>
    <col min="9" max="20" width="10.81640625" customWidth="1"/>
    <col min="21" max="21" width="16.81640625" customWidth="1"/>
    <col min="22" max="22" width="17.1796875" customWidth="1"/>
    <col min="23" max="23" width="10.81640625" customWidth="1"/>
    <col min="24" max="24" width="22.1796875" customWidth="1"/>
    <col min="25" max="36" width="10.81640625" customWidth="1"/>
    <col min="37" max="37" width="19" customWidth="1"/>
    <col min="38" max="38" width="17.36328125" customWidth="1"/>
  </cols>
  <sheetData>
    <row r="1" spans="1:38" ht="50.5" customHeight="1" thickTop="1" thickBot="1">
      <c r="A1" s="91" t="s">
        <v>1012</v>
      </c>
      <c r="B1" s="101" t="s">
        <v>0</v>
      </c>
      <c r="C1" s="112" t="s">
        <v>1015</v>
      </c>
      <c r="D1" s="103" t="s">
        <v>1016</v>
      </c>
      <c r="E1" s="103" t="s">
        <v>1</v>
      </c>
      <c r="F1" s="115" t="s">
        <v>1247</v>
      </c>
      <c r="G1" s="103" t="s">
        <v>2</v>
      </c>
      <c r="H1" s="105" t="s">
        <v>1013</v>
      </c>
      <c r="I1" s="93" t="s">
        <v>1005</v>
      </c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  <c r="U1" s="107" t="s">
        <v>1006</v>
      </c>
      <c r="V1" s="109" t="s">
        <v>1007</v>
      </c>
      <c r="W1" s="111" t="s">
        <v>3</v>
      </c>
      <c r="X1" s="109" t="s">
        <v>1008</v>
      </c>
      <c r="Y1" s="96" t="s">
        <v>1011</v>
      </c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5"/>
      <c r="AK1" s="97" t="s">
        <v>1009</v>
      </c>
      <c r="AL1" s="99" t="s">
        <v>4</v>
      </c>
    </row>
    <row r="2" spans="1:38" ht="18.5" customHeight="1" thickTop="1" thickBot="1">
      <c r="A2" s="92"/>
      <c r="B2" s="102"/>
      <c r="C2" s="113"/>
      <c r="D2" s="114"/>
      <c r="E2" s="104"/>
      <c r="F2" s="116"/>
      <c r="G2" s="104"/>
      <c r="H2" s="106"/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29" t="s">
        <v>16</v>
      </c>
      <c r="U2" s="108"/>
      <c r="V2" s="110"/>
      <c r="W2" s="110"/>
      <c r="X2" s="110"/>
      <c r="Y2" s="2" t="s">
        <v>5</v>
      </c>
      <c r="Z2" s="1" t="s">
        <v>6</v>
      </c>
      <c r="AA2" s="1" t="s">
        <v>7</v>
      </c>
      <c r="AB2" s="1" t="s">
        <v>8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13</v>
      </c>
      <c r="AH2" s="1" t="s">
        <v>14</v>
      </c>
      <c r="AI2" s="1" t="s">
        <v>15</v>
      </c>
      <c r="AJ2" s="29" t="s">
        <v>16</v>
      </c>
      <c r="AK2" s="98"/>
      <c r="AL2" s="100"/>
    </row>
    <row r="3" spans="1:38" thickTop="1">
      <c r="A3" s="47">
        <v>1</v>
      </c>
      <c r="B3" s="55" t="s">
        <v>17</v>
      </c>
      <c r="C3" s="56">
        <v>0.68242948275335202</v>
      </c>
      <c r="D3" s="57">
        <v>-50.229458664506403</v>
      </c>
      <c r="E3" s="58" t="s">
        <v>18</v>
      </c>
      <c r="F3" s="59" t="s">
        <v>19</v>
      </c>
      <c r="G3" s="60" t="s">
        <v>19</v>
      </c>
      <c r="H3" s="61" t="s">
        <v>20</v>
      </c>
      <c r="I3" s="166">
        <v>164117.07999999999</v>
      </c>
      <c r="J3" s="167">
        <v>199312.09</v>
      </c>
      <c r="K3" s="167">
        <v>235125.97</v>
      </c>
      <c r="L3" s="167">
        <v>263221.09000000003</v>
      </c>
      <c r="M3" s="167">
        <v>271534.15999999997</v>
      </c>
      <c r="N3" s="167">
        <v>254402.41</v>
      </c>
      <c r="O3" s="167">
        <v>230343.61</v>
      </c>
      <c r="P3" s="167">
        <v>197705.2</v>
      </c>
      <c r="Q3" s="167">
        <v>157301.06</v>
      </c>
      <c r="R3" s="167">
        <v>120599.55</v>
      </c>
      <c r="S3" s="167">
        <v>114736.24</v>
      </c>
      <c r="T3" s="168">
        <v>132568.95000000001</v>
      </c>
      <c r="U3" s="181">
        <f t="shared" ref="U3:U257" si="0">AVERAGE(I3:T3)</f>
        <v>195080.61750000002</v>
      </c>
      <c r="V3" s="181">
        <f t="shared" ref="V3:V257" si="1">U3*0.3</f>
        <v>58524.185250000002</v>
      </c>
      <c r="W3" s="5">
        <v>28</v>
      </c>
      <c r="X3" s="178">
        <f t="shared" ref="X3:X257" si="2">W3/100*U3</f>
        <v>54622.572900000014</v>
      </c>
      <c r="Y3" s="6">
        <v>54622.574000000001</v>
      </c>
      <c r="Z3" s="7">
        <v>54622.574000000001</v>
      </c>
      <c r="AA3" s="7">
        <v>54622.574000000001</v>
      </c>
      <c r="AB3" s="7">
        <v>54622.574000000001</v>
      </c>
      <c r="AC3" s="7">
        <v>54622.574000000001</v>
      </c>
      <c r="AD3" s="7">
        <v>54622.574000000001</v>
      </c>
      <c r="AE3" s="7">
        <v>54622.574000000001</v>
      </c>
      <c r="AF3" s="7">
        <v>54622.574000000001</v>
      </c>
      <c r="AG3" s="7">
        <v>54622.574000000001</v>
      </c>
      <c r="AH3" s="7">
        <v>54622.574000000001</v>
      </c>
      <c r="AI3" s="7">
        <v>54622.574000000001</v>
      </c>
      <c r="AJ3" s="8">
        <v>54622.574000000001</v>
      </c>
      <c r="AK3" s="4">
        <f t="shared" ref="AK3:AK257" si="3">SUM(Y3:AJ3)</f>
        <v>655470.88800000015</v>
      </c>
      <c r="AL3" s="4">
        <f t="shared" ref="AL3:AL257" si="4">AK3/(X3*12)*100</f>
        <v>100.00000201381947</v>
      </c>
    </row>
    <row r="4" spans="1:38" ht="14.5">
      <c r="A4" s="44">
        <v>2</v>
      </c>
      <c r="B4" s="62" t="s">
        <v>21</v>
      </c>
      <c r="C4" s="42">
        <v>-6.0787367746880099</v>
      </c>
      <c r="D4" s="38">
        <v>12.3953825348203</v>
      </c>
      <c r="E4" s="3" t="s">
        <v>22</v>
      </c>
      <c r="F4" s="51" t="s">
        <v>1226</v>
      </c>
      <c r="G4" s="37" t="s">
        <v>23</v>
      </c>
      <c r="H4" s="63" t="s">
        <v>24</v>
      </c>
      <c r="I4" s="169">
        <v>47804.82</v>
      </c>
      <c r="J4" s="170">
        <v>37844.254000000001</v>
      </c>
      <c r="K4" s="170">
        <v>34501.339999999997</v>
      </c>
      <c r="L4" s="170">
        <v>36837.637000000002</v>
      </c>
      <c r="M4" s="170">
        <v>38470.391000000003</v>
      </c>
      <c r="N4" s="170">
        <v>35900.203000000001</v>
      </c>
      <c r="O4" s="170">
        <v>31155.526999999998</v>
      </c>
      <c r="P4" s="170">
        <v>30699.984</v>
      </c>
      <c r="Q4" s="170">
        <v>35949.351999999999</v>
      </c>
      <c r="R4" s="170">
        <v>42605.925999999999</v>
      </c>
      <c r="S4" s="170">
        <v>51330.012000000002</v>
      </c>
      <c r="T4" s="171">
        <v>55939.718999999997</v>
      </c>
      <c r="U4" s="182">
        <f t="shared" si="0"/>
        <v>39919.930416666662</v>
      </c>
      <c r="V4" s="182">
        <f t="shared" si="1"/>
        <v>11975.979124999998</v>
      </c>
      <c r="W4" s="14">
        <v>46</v>
      </c>
      <c r="X4" s="179">
        <f t="shared" si="2"/>
        <v>18363.167991666665</v>
      </c>
      <c r="Y4" s="15">
        <v>18363.169999999998</v>
      </c>
      <c r="Z4" s="11">
        <v>18363.169999999998</v>
      </c>
      <c r="AA4" s="11">
        <v>18363.169999999998</v>
      </c>
      <c r="AB4" s="11">
        <v>18363.169999999998</v>
      </c>
      <c r="AC4" s="11">
        <v>18363.169999999998</v>
      </c>
      <c r="AD4" s="11">
        <v>18363.169999999998</v>
      </c>
      <c r="AE4" s="11">
        <v>18363.169999999998</v>
      </c>
      <c r="AF4" s="11">
        <v>18363.169999999998</v>
      </c>
      <c r="AG4" s="11">
        <v>18363.169999999998</v>
      </c>
      <c r="AH4" s="11">
        <v>18363.169999999998</v>
      </c>
      <c r="AI4" s="11">
        <v>18363.169999999998</v>
      </c>
      <c r="AJ4" s="16">
        <v>18363.169999999998</v>
      </c>
      <c r="AK4" s="13">
        <f t="shared" si="3"/>
        <v>220358.03999999992</v>
      </c>
      <c r="AL4" s="13">
        <f t="shared" si="4"/>
        <v>100.00001093674756</v>
      </c>
    </row>
    <row r="5" spans="1:38" ht="14.5">
      <c r="A5" s="44">
        <v>3</v>
      </c>
      <c r="B5" s="62" t="s">
        <v>25</v>
      </c>
      <c r="C5" s="42">
        <v>8.61943089378377</v>
      </c>
      <c r="D5" s="38">
        <v>-60.716020850774399</v>
      </c>
      <c r="E5" s="3" t="s">
        <v>26</v>
      </c>
      <c r="F5" s="51" t="s">
        <v>19</v>
      </c>
      <c r="G5" s="37" t="s">
        <v>19</v>
      </c>
      <c r="H5" s="63" t="s">
        <v>20</v>
      </c>
      <c r="I5" s="169">
        <v>13188.121999999999</v>
      </c>
      <c r="J5" s="170">
        <v>8861.2324000000008</v>
      </c>
      <c r="K5" s="170">
        <v>7248.3765000000003</v>
      </c>
      <c r="L5" s="170">
        <v>9063.8623000000007</v>
      </c>
      <c r="M5" s="170">
        <v>19590.601999999999</v>
      </c>
      <c r="N5" s="170">
        <v>35793.671999999999</v>
      </c>
      <c r="O5" s="170">
        <v>53039.288999999997</v>
      </c>
      <c r="P5" s="170">
        <v>65229.184000000001</v>
      </c>
      <c r="Q5" s="170">
        <v>62182.836000000003</v>
      </c>
      <c r="R5" s="170">
        <v>46353.078000000001</v>
      </c>
      <c r="S5" s="170">
        <v>31943.396000000001</v>
      </c>
      <c r="T5" s="171">
        <v>21467.197</v>
      </c>
      <c r="U5" s="182">
        <f t="shared" si="0"/>
        <v>31163.403933333331</v>
      </c>
      <c r="V5" s="182">
        <f>U5*0.3</f>
        <v>9349.0211799999997</v>
      </c>
      <c r="W5" s="14">
        <v>72</v>
      </c>
      <c r="X5" s="179">
        <f t="shared" si="2"/>
        <v>22437.650831999999</v>
      </c>
      <c r="Y5" s="15">
        <v>3839.1006000000002</v>
      </c>
      <c r="Z5" s="11">
        <v>0</v>
      </c>
      <c r="AA5" s="11">
        <v>0</v>
      </c>
      <c r="AB5" s="11">
        <v>0</v>
      </c>
      <c r="AC5" s="11">
        <v>10241.58</v>
      </c>
      <c r="AD5" s="11">
        <v>22437.65</v>
      </c>
      <c r="AE5" s="11">
        <v>22437.65</v>
      </c>
      <c r="AF5" s="11">
        <v>22437.65</v>
      </c>
      <c r="AG5" s="11">
        <v>22437.65</v>
      </c>
      <c r="AH5" s="11">
        <v>22437.65</v>
      </c>
      <c r="AI5" s="11">
        <v>22437.65</v>
      </c>
      <c r="AJ5" s="16">
        <v>12118.175999999999</v>
      </c>
      <c r="AK5" s="13">
        <f t="shared" si="3"/>
        <v>160824.75659999999</v>
      </c>
      <c r="AL5" s="13">
        <f t="shared" si="4"/>
        <v>59.7302415941259</v>
      </c>
    </row>
    <row r="6" spans="1:38" ht="14.5">
      <c r="A6" s="44">
        <v>4</v>
      </c>
      <c r="B6" s="62" t="s">
        <v>27</v>
      </c>
      <c r="C6" s="42">
        <v>30.272075499608601</v>
      </c>
      <c r="D6" s="38">
        <v>120.798675074388</v>
      </c>
      <c r="E6" s="3" t="s">
        <v>28</v>
      </c>
      <c r="F6" s="51" t="s">
        <v>1227</v>
      </c>
      <c r="G6" s="37" t="s">
        <v>29</v>
      </c>
      <c r="H6" s="63" t="s">
        <v>30</v>
      </c>
      <c r="I6" s="169">
        <v>9879.6875</v>
      </c>
      <c r="J6" s="170">
        <v>11218.508</v>
      </c>
      <c r="K6" s="170">
        <v>16066.704</v>
      </c>
      <c r="L6" s="170">
        <v>22486.77</v>
      </c>
      <c r="M6" s="170">
        <v>32156.129000000001</v>
      </c>
      <c r="N6" s="170">
        <v>38957.230000000003</v>
      </c>
      <c r="O6" s="170">
        <v>44882.391000000003</v>
      </c>
      <c r="P6" s="170">
        <v>43391.726999999999</v>
      </c>
      <c r="Q6" s="170">
        <v>39857.476999999999</v>
      </c>
      <c r="R6" s="170">
        <v>33626.625</v>
      </c>
      <c r="S6" s="170">
        <v>23611.127</v>
      </c>
      <c r="T6" s="171">
        <v>13442.907999999999</v>
      </c>
      <c r="U6" s="182">
        <f t="shared" si="0"/>
        <v>27464.773625000002</v>
      </c>
      <c r="V6" s="182">
        <f t="shared" si="1"/>
        <v>8239.4320874999994</v>
      </c>
      <c r="W6" s="14">
        <v>5</v>
      </c>
      <c r="X6" s="179">
        <f t="shared" si="2"/>
        <v>1373.2386812500001</v>
      </c>
      <c r="Y6" s="15">
        <v>1373.2385999999999</v>
      </c>
      <c r="Z6" s="11">
        <v>1373.2385999999999</v>
      </c>
      <c r="AA6" s="11">
        <v>1373.2385999999999</v>
      </c>
      <c r="AB6" s="11">
        <v>1373.2385999999999</v>
      </c>
      <c r="AC6" s="11">
        <v>1373.2385999999999</v>
      </c>
      <c r="AD6" s="11">
        <v>1373.2385999999999</v>
      </c>
      <c r="AE6" s="11">
        <v>1373.2385999999999</v>
      </c>
      <c r="AF6" s="11">
        <v>1373.2385999999999</v>
      </c>
      <c r="AG6" s="11">
        <v>1373.2385999999999</v>
      </c>
      <c r="AH6" s="11">
        <v>1373.2385999999999</v>
      </c>
      <c r="AI6" s="11">
        <v>1373.2385999999999</v>
      </c>
      <c r="AJ6" s="16">
        <v>1373.2385999999999</v>
      </c>
      <c r="AK6" s="13">
        <f t="shared" si="3"/>
        <v>16478.863200000003</v>
      </c>
      <c r="AL6" s="13">
        <f t="shared" si="4"/>
        <v>99.99999408333008</v>
      </c>
    </row>
    <row r="7" spans="1:38" ht="14.5">
      <c r="A7" s="44">
        <v>5</v>
      </c>
      <c r="B7" s="62" t="s">
        <v>31</v>
      </c>
      <c r="C7" s="42">
        <v>22.4103020412775</v>
      </c>
      <c r="D7" s="38">
        <v>91.075886641413703</v>
      </c>
      <c r="E7" s="3" t="s">
        <v>32</v>
      </c>
      <c r="F7" s="51" t="s">
        <v>1228</v>
      </c>
      <c r="G7" s="37" t="s">
        <v>29</v>
      </c>
      <c r="H7" s="63" t="s">
        <v>33</v>
      </c>
      <c r="I7" s="169">
        <v>6100.2915000000003</v>
      </c>
      <c r="J7" s="170">
        <v>4510.3320000000003</v>
      </c>
      <c r="K7" s="170">
        <v>4070.5963999999999</v>
      </c>
      <c r="L7" s="170">
        <v>5698.2479999999996</v>
      </c>
      <c r="M7" s="170">
        <v>9980.5576000000001</v>
      </c>
      <c r="N7" s="170">
        <v>19485.888999999999</v>
      </c>
      <c r="O7" s="170">
        <v>33876.707000000002</v>
      </c>
      <c r="P7" s="170">
        <v>45211.961000000003</v>
      </c>
      <c r="Q7" s="170">
        <v>41641.328000000001</v>
      </c>
      <c r="R7" s="170">
        <v>36112.413999999997</v>
      </c>
      <c r="S7" s="170">
        <v>23611.361000000001</v>
      </c>
      <c r="T7" s="171">
        <v>10365.971</v>
      </c>
      <c r="U7" s="182">
        <f t="shared" si="0"/>
        <v>20055.471375000001</v>
      </c>
      <c r="V7" s="182">
        <f t="shared" si="1"/>
        <v>6016.6414125000001</v>
      </c>
      <c r="W7" s="14">
        <v>67</v>
      </c>
      <c r="X7" s="179">
        <f t="shared" si="2"/>
        <v>13437.165821250001</v>
      </c>
      <c r="Y7" s="15">
        <v>83.650390999999999</v>
      </c>
      <c r="Z7" s="11">
        <v>0</v>
      </c>
      <c r="AA7" s="11">
        <v>0</v>
      </c>
      <c r="AB7" s="11">
        <v>0</v>
      </c>
      <c r="AC7" s="11">
        <v>3963.9164999999998</v>
      </c>
      <c r="AD7" s="11">
        <v>13437.165000000001</v>
      </c>
      <c r="AE7" s="11">
        <v>13437.165000000001</v>
      </c>
      <c r="AF7" s="11">
        <v>13437.165000000001</v>
      </c>
      <c r="AG7" s="11">
        <v>13437.165000000001</v>
      </c>
      <c r="AH7" s="11">
        <v>13437.165000000001</v>
      </c>
      <c r="AI7" s="11">
        <v>13437.165000000001</v>
      </c>
      <c r="AJ7" s="16">
        <v>4349.3296</v>
      </c>
      <c r="AK7" s="13">
        <f t="shared" si="3"/>
        <v>89019.886491000012</v>
      </c>
      <c r="AL7" s="13">
        <f t="shared" si="4"/>
        <v>55.207504119048721</v>
      </c>
    </row>
    <row r="8" spans="1:38" ht="14.5">
      <c r="A8" s="44">
        <v>6</v>
      </c>
      <c r="B8" s="62" t="s">
        <v>34</v>
      </c>
      <c r="C8" s="42">
        <v>29.148376334599</v>
      </c>
      <c r="D8" s="38">
        <v>-89.248975114814797</v>
      </c>
      <c r="E8" s="3" t="s">
        <v>35</v>
      </c>
      <c r="F8" s="51" t="s">
        <v>1229</v>
      </c>
      <c r="G8" s="37" t="s">
        <v>36</v>
      </c>
      <c r="H8" s="63" t="s">
        <v>20</v>
      </c>
      <c r="I8" s="169">
        <v>18628.620999999999</v>
      </c>
      <c r="J8" s="170">
        <v>21352.148000000001</v>
      </c>
      <c r="K8" s="170">
        <v>25386.603999999999</v>
      </c>
      <c r="L8" s="170">
        <v>27470.745999999999</v>
      </c>
      <c r="M8" s="170">
        <v>25555.598000000002</v>
      </c>
      <c r="N8" s="170">
        <v>20423.666000000001</v>
      </c>
      <c r="O8" s="170">
        <v>15543.308000000001</v>
      </c>
      <c r="P8" s="170">
        <v>10725.960999999999</v>
      </c>
      <c r="Q8" s="170">
        <v>8729.7891</v>
      </c>
      <c r="R8" s="170">
        <v>9052.5370999999996</v>
      </c>
      <c r="S8" s="170">
        <v>10659.257</v>
      </c>
      <c r="T8" s="171">
        <v>15165.394</v>
      </c>
      <c r="U8" s="182">
        <f t="shared" si="0"/>
        <v>17391.135766666666</v>
      </c>
      <c r="V8" s="182">
        <f t="shared" si="1"/>
        <v>5217.3407299999999</v>
      </c>
      <c r="W8" s="14">
        <v>20</v>
      </c>
      <c r="X8" s="179">
        <f t="shared" si="2"/>
        <v>3478.2271533333333</v>
      </c>
      <c r="Y8" s="15">
        <v>3478.2271000000001</v>
      </c>
      <c r="Z8" s="11">
        <v>3478.2271000000001</v>
      </c>
      <c r="AA8" s="11">
        <v>3478.2271000000001</v>
      </c>
      <c r="AB8" s="11">
        <v>3478.2271000000001</v>
      </c>
      <c r="AC8" s="11">
        <v>3478.2271000000001</v>
      </c>
      <c r="AD8" s="11">
        <v>3478.2271000000001</v>
      </c>
      <c r="AE8" s="11">
        <v>3478.2271000000001</v>
      </c>
      <c r="AF8" s="11">
        <v>3478.2271000000001</v>
      </c>
      <c r="AG8" s="11">
        <v>3478.2271000000001</v>
      </c>
      <c r="AH8" s="11">
        <v>3478.2271000000001</v>
      </c>
      <c r="AI8" s="11">
        <v>3478.2271000000001</v>
      </c>
      <c r="AJ8" s="16">
        <v>3478.2271000000001</v>
      </c>
      <c r="AK8" s="13">
        <f t="shared" si="3"/>
        <v>41738.725200000001</v>
      </c>
      <c r="AL8" s="13">
        <f t="shared" si="4"/>
        <v>99.999998466651803</v>
      </c>
    </row>
    <row r="9" spans="1:38" ht="14.5">
      <c r="A9" s="44">
        <v>7</v>
      </c>
      <c r="B9" s="62" t="s">
        <v>37</v>
      </c>
      <c r="C9" s="42">
        <v>70.9631889733935</v>
      </c>
      <c r="D9" s="38">
        <v>83.284514846718196</v>
      </c>
      <c r="E9" s="3" t="s">
        <v>38</v>
      </c>
      <c r="F9" s="51" t="s">
        <v>1230</v>
      </c>
      <c r="G9" s="37" t="s">
        <v>29</v>
      </c>
      <c r="H9" s="63" t="s">
        <v>39</v>
      </c>
      <c r="I9" s="169">
        <v>6836.1478999999999</v>
      </c>
      <c r="J9" s="170">
        <v>6874.4268000000002</v>
      </c>
      <c r="K9" s="170">
        <v>6710.8633</v>
      </c>
      <c r="L9" s="170">
        <v>6807.2222000000002</v>
      </c>
      <c r="M9" s="170">
        <v>28720.305</v>
      </c>
      <c r="N9" s="170">
        <v>78429.585999999996</v>
      </c>
      <c r="O9" s="170">
        <v>25852.653999999999</v>
      </c>
      <c r="P9" s="170">
        <v>17296.710999999999</v>
      </c>
      <c r="Q9" s="170">
        <v>17274.57</v>
      </c>
      <c r="R9" s="170">
        <v>14170.547</v>
      </c>
      <c r="S9" s="170">
        <v>7835.8666999999996</v>
      </c>
      <c r="T9" s="171">
        <v>6645.1147000000001</v>
      </c>
      <c r="U9" s="182">
        <f t="shared" si="0"/>
        <v>18621.167883333335</v>
      </c>
      <c r="V9" s="182">
        <f t="shared" si="1"/>
        <v>5586.3503650000002</v>
      </c>
      <c r="W9" s="14">
        <v>5</v>
      </c>
      <c r="X9" s="179">
        <f t="shared" si="2"/>
        <v>931.05839416666686</v>
      </c>
      <c r="Y9" s="15">
        <v>931.05829000000006</v>
      </c>
      <c r="Z9" s="11">
        <v>931.05829000000006</v>
      </c>
      <c r="AA9" s="11">
        <v>931.05829000000006</v>
      </c>
      <c r="AB9" s="11">
        <v>931.05829000000006</v>
      </c>
      <c r="AC9" s="11">
        <v>931.05829000000006</v>
      </c>
      <c r="AD9" s="11">
        <v>931.05829000000006</v>
      </c>
      <c r="AE9" s="11">
        <v>931.05829000000006</v>
      </c>
      <c r="AF9" s="11">
        <v>931.05829000000006</v>
      </c>
      <c r="AG9" s="11">
        <v>931.05829000000006</v>
      </c>
      <c r="AH9" s="11">
        <v>931.05829000000006</v>
      </c>
      <c r="AI9" s="11">
        <v>931.05829000000006</v>
      </c>
      <c r="AJ9" s="16">
        <v>931.05829000000006</v>
      </c>
      <c r="AK9" s="13">
        <f t="shared" si="3"/>
        <v>11172.699480000003</v>
      </c>
      <c r="AL9" s="13">
        <f t="shared" si="4"/>
        <v>99.999988812015744</v>
      </c>
    </row>
    <row r="10" spans="1:38" ht="14.5">
      <c r="A10" s="44">
        <v>8</v>
      </c>
      <c r="B10" s="62" t="s">
        <v>40</v>
      </c>
      <c r="C10" s="42">
        <v>-34.324423779575199</v>
      </c>
      <c r="D10" s="38">
        <v>-58.479500415049102</v>
      </c>
      <c r="E10" s="3" t="s">
        <v>41</v>
      </c>
      <c r="F10" s="51" t="s">
        <v>19</v>
      </c>
      <c r="G10" s="37" t="s">
        <v>19</v>
      </c>
      <c r="H10" s="63" t="s">
        <v>24</v>
      </c>
      <c r="I10" s="169">
        <v>15655.203</v>
      </c>
      <c r="J10" s="170">
        <v>17266.107</v>
      </c>
      <c r="K10" s="170">
        <v>18210.175999999999</v>
      </c>
      <c r="L10" s="170">
        <v>18381.732</v>
      </c>
      <c r="M10" s="170">
        <v>17378.078000000001</v>
      </c>
      <c r="N10" s="170">
        <v>16651.133000000002</v>
      </c>
      <c r="O10" s="170">
        <v>16231.978999999999</v>
      </c>
      <c r="P10" s="170">
        <v>14415.406000000001</v>
      </c>
      <c r="Q10" s="170">
        <v>13247.189</v>
      </c>
      <c r="R10" s="170">
        <v>13903.787</v>
      </c>
      <c r="S10" s="170">
        <v>14549.442999999999</v>
      </c>
      <c r="T10" s="171">
        <v>14450.282999999999</v>
      </c>
      <c r="U10" s="182">
        <f t="shared" si="0"/>
        <v>15861.709666666668</v>
      </c>
      <c r="V10" s="182">
        <f t="shared" si="1"/>
        <v>4758.5128999999997</v>
      </c>
      <c r="W10" s="14">
        <v>53</v>
      </c>
      <c r="X10" s="179">
        <f t="shared" si="2"/>
        <v>8406.7061233333334</v>
      </c>
      <c r="Y10" s="15">
        <v>8406.7050999999992</v>
      </c>
      <c r="Z10" s="11">
        <v>8406.7050999999992</v>
      </c>
      <c r="AA10" s="11">
        <v>8406.7050999999992</v>
      </c>
      <c r="AB10" s="11">
        <v>8406.7050999999992</v>
      </c>
      <c r="AC10" s="11">
        <v>8406.7050999999992</v>
      </c>
      <c r="AD10" s="11">
        <v>8406.7050999999992</v>
      </c>
      <c r="AE10" s="11">
        <v>8406.7050999999992</v>
      </c>
      <c r="AF10" s="11">
        <v>8406.7050999999992</v>
      </c>
      <c r="AG10" s="11">
        <v>8406.7050999999992</v>
      </c>
      <c r="AH10" s="11">
        <v>8406.7050999999992</v>
      </c>
      <c r="AI10" s="11">
        <v>8406.7050999999992</v>
      </c>
      <c r="AJ10" s="16">
        <v>8406.7050999999992</v>
      </c>
      <c r="AK10" s="13">
        <f t="shared" si="3"/>
        <v>100880.46119999996</v>
      </c>
      <c r="AL10" s="13">
        <f t="shared" si="4"/>
        <v>99.99998782717843</v>
      </c>
    </row>
    <row r="11" spans="1:38" ht="14.5">
      <c r="A11" s="44">
        <v>9</v>
      </c>
      <c r="B11" s="62" t="s">
        <v>42</v>
      </c>
      <c r="C11" s="42">
        <v>72.558998983885402</v>
      </c>
      <c r="D11" s="38">
        <v>129.233409675682</v>
      </c>
      <c r="E11" s="3" t="s">
        <v>38</v>
      </c>
      <c r="F11" s="51" t="s">
        <v>1230</v>
      </c>
      <c r="G11" s="37" t="s">
        <v>29</v>
      </c>
      <c r="H11" s="63" t="s">
        <v>39</v>
      </c>
      <c r="I11" s="169">
        <v>3062.7575999999999</v>
      </c>
      <c r="J11" s="170">
        <v>2436.0940000000001</v>
      </c>
      <c r="K11" s="170">
        <v>1899.5377000000001</v>
      </c>
      <c r="L11" s="170">
        <v>1550.8581999999999</v>
      </c>
      <c r="M11" s="170">
        <v>7358.5303000000004</v>
      </c>
      <c r="N11" s="170">
        <v>73883.031000000003</v>
      </c>
      <c r="O11" s="170">
        <v>39625.434000000001</v>
      </c>
      <c r="P11" s="170">
        <v>27380.34</v>
      </c>
      <c r="Q11" s="170">
        <v>24924.809000000001</v>
      </c>
      <c r="R11" s="170">
        <v>14800.755999999999</v>
      </c>
      <c r="S11" s="170">
        <v>3686.3613</v>
      </c>
      <c r="T11" s="171">
        <v>3148.4214000000002</v>
      </c>
      <c r="U11" s="182">
        <f t="shared" si="0"/>
        <v>16979.744208333334</v>
      </c>
      <c r="V11" s="182">
        <f t="shared" si="1"/>
        <v>5093.9232624999995</v>
      </c>
      <c r="W11" s="14">
        <v>100</v>
      </c>
      <c r="X11" s="179">
        <f t="shared" si="2"/>
        <v>16979.744208333334</v>
      </c>
      <c r="Y11" s="15">
        <v>0</v>
      </c>
      <c r="Z11" s="11">
        <v>0</v>
      </c>
      <c r="AA11" s="11">
        <v>0</v>
      </c>
      <c r="AB11" s="11">
        <v>0</v>
      </c>
      <c r="AC11" s="11">
        <v>2264.6069000000002</v>
      </c>
      <c r="AD11" s="11">
        <v>16979.743999999999</v>
      </c>
      <c r="AE11" s="11">
        <v>16979.743999999999</v>
      </c>
      <c r="AF11" s="11">
        <v>16979.743999999999</v>
      </c>
      <c r="AG11" s="11">
        <v>16979.743999999999</v>
      </c>
      <c r="AH11" s="11">
        <v>9706.8320000000003</v>
      </c>
      <c r="AI11" s="11">
        <v>0</v>
      </c>
      <c r="AJ11" s="16">
        <v>0</v>
      </c>
      <c r="AK11" s="13">
        <f t="shared" si="3"/>
        <v>79890.414899999989</v>
      </c>
      <c r="AL11" s="13">
        <f t="shared" si="4"/>
        <v>39.208685910195321</v>
      </c>
    </row>
    <row r="12" spans="1:38" ht="28">
      <c r="A12" s="44">
        <v>10</v>
      </c>
      <c r="B12" s="62" t="s">
        <v>43</v>
      </c>
      <c r="C12" s="42">
        <v>9.8199719193389896</v>
      </c>
      <c r="D12" s="38">
        <v>106.517623304697</v>
      </c>
      <c r="E12" s="3" t="s">
        <v>44</v>
      </c>
      <c r="F12" s="51" t="s">
        <v>1231</v>
      </c>
      <c r="G12" s="37" t="s">
        <v>29</v>
      </c>
      <c r="H12" s="63" t="s">
        <v>45</v>
      </c>
      <c r="I12" s="169">
        <v>2793.1201000000001</v>
      </c>
      <c r="J12" s="170">
        <v>2149.3744999999999</v>
      </c>
      <c r="K12" s="170">
        <v>1807.7325000000001</v>
      </c>
      <c r="L12" s="170">
        <v>1786.6723999999999</v>
      </c>
      <c r="M12" s="170">
        <v>2922.5596</v>
      </c>
      <c r="N12" s="170">
        <v>8942.7891</v>
      </c>
      <c r="O12" s="170">
        <v>17380.782999999999</v>
      </c>
      <c r="P12" s="170">
        <v>27390.907999999999</v>
      </c>
      <c r="Q12" s="170">
        <v>27577.333999999999</v>
      </c>
      <c r="R12" s="170">
        <v>16108.361000000001</v>
      </c>
      <c r="S12" s="170">
        <v>8031.4657999999999</v>
      </c>
      <c r="T12" s="171">
        <v>4265.9013999999997</v>
      </c>
      <c r="U12" s="182">
        <f t="shared" si="0"/>
        <v>10096.416783333334</v>
      </c>
      <c r="V12" s="182">
        <f t="shared" si="1"/>
        <v>3028.9250350000002</v>
      </c>
      <c r="W12" s="14">
        <v>58</v>
      </c>
      <c r="X12" s="179">
        <f t="shared" si="2"/>
        <v>5855.921734333333</v>
      </c>
      <c r="Y12" s="15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5855.9219000000003</v>
      </c>
      <c r="AE12" s="11">
        <v>5855.9219000000003</v>
      </c>
      <c r="AF12" s="11">
        <v>5855.9219000000003</v>
      </c>
      <c r="AG12" s="11">
        <v>5855.9219000000003</v>
      </c>
      <c r="AH12" s="11">
        <v>5855.9219000000003</v>
      </c>
      <c r="AI12" s="11">
        <v>5002.5410000000002</v>
      </c>
      <c r="AJ12" s="16">
        <v>1236.9763</v>
      </c>
      <c r="AK12" s="13">
        <f t="shared" si="3"/>
        <v>35519.126800000005</v>
      </c>
      <c r="AL12" s="13">
        <f t="shared" si="4"/>
        <v>50.545881034906046</v>
      </c>
    </row>
    <row r="13" spans="1:38" ht="14.5">
      <c r="A13" s="44">
        <v>11</v>
      </c>
      <c r="B13" s="62" t="s">
        <v>46</v>
      </c>
      <c r="C13" s="42">
        <v>-1.53968507607143</v>
      </c>
      <c r="D13" s="38">
        <v>-48.878388485659997</v>
      </c>
      <c r="E13" s="3" t="s">
        <v>18</v>
      </c>
      <c r="F13" s="51" t="s">
        <v>19</v>
      </c>
      <c r="G13" s="37" t="s">
        <v>19</v>
      </c>
      <c r="H13" s="63" t="s">
        <v>24</v>
      </c>
      <c r="I13" s="169">
        <v>13302.816999999999</v>
      </c>
      <c r="J13" s="170">
        <v>18844.254000000001</v>
      </c>
      <c r="K13" s="170">
        <v>22507.921999999999</v>
      </c>
      <c r="L13" s="170">
        <v>22481.84</v>
      </c>
      <c r="M13" s="170">
        <v>14927.415000000001</v>
      </c>
      <c r="N13" s="170">
        <v>7337.1875</v>
      </c>
      <c r="O13" s="170">
        <v>4729.7426999999998</v>
      </c>
      <c r="P13" s="170">
        <v>3887.0452</v>
      </c>
      <c r="Q13" s="170">
        <v>3505.3058999999998</v>
      </c>
      <c r="R13" s="170">
        <v>3610.6500999999998</v>
      </c>
      <c r="S13" s="170">
        <v>4991.2475999999997</v>
      </c>
      <c r="T13" s="171">
        <v>8004.9038</v>
      </c>
      <c r="U13" s="182">
        <f t="shared" si="0"/>
        <v>10677.527566666666</v>
      </c>
      <c r="V13" s="182">
        <f t="shared" si="1"/>
        <v>3203.2582699999998</v>
      </c>
      <c r="W13" s="14">
        <v>2</v>
      </c>
      <c r="X13" s="179">
        <f t="shared" si="2"/>
        <v>213.55055133333332</v>
      </c>
      <c r="Y13" s="15">
        <v>213.55054999999999</v>
      </c>
      <c r="Z13" s="11">
        <v>213.55054999999999</v>
      </c>
      <c r="AA13" s="11">
        <v>213.55054999999999</v>
      </c>
      <c r="AB13" s="11">
        <v>213.55054999999999</v>
      </c>
      <c r="AC13" s="11">
        <v>213.55054999999999</v>
      </c>
      <c r="AD13" s="11">
        <v>213.55054999999999</v>
      </c>
      <c r="AE13" s="11">
        <v>213.55054999999999</v>
      </c>
      <c r="AF13" s="11">
        <v>213.55054999999999</v>
      </c>
      <c r="AG13" s="11">
        <v>213.55054999999999</v>
      </c>
      <c r="AH13" s="11">
        <v>213.55054999999999</v>
      </c>
      <c r="AI13" s="11">
        <v>213.55054999999999</v>
      </c>
      <c r="AJ13" s="16">
        <v>213.55054999999999</v>
      </c>
      <c r="AK13" s="13">
        <f t="shared" si="3"/>
        <v>2562.6065999999996</v>
      </c>
      <c r="AL13" s="13">
        <f t="shared" si="4"/>
        <v>99.999999375635724</v>
      </c>
    </row>
    <row r="14" spans="1:38" ht="14.5">
      <c r="A14" s="44">
        <v>12</v>
      </c>
      <c r="B14" s="62" t="s">
        <v>47</v>
      </c>
      <c r="C14" s="42">
        <v>66.453032684328306</v>
      </c>
      <c r="D14" s="38">
        <v>71.005040651712207</v>
      </c>
      <c r="E14" s="3" t="s">
        <v>38</v>
      </c>
      <c r="F14" s="51" t="s">
        <v>1230</v>
      </c>
      <c r="G14" s="37" t="s">
        <v>29</v>
      </c>
      <c r="H14" s="63" t="s">
        <v>39</v>
      </c>
      <c r="I14" s="169">
        <v>4878.6313</v>
      </c>
      <c r="J14" s="170">
        <v>4149.2183000000005</v>
      </c>
      <c r="K14" s="170">
        <v>3646.0853999999999</v>
      </c>
      <c r="L14" s="170">
        <v>3848.7908000000002</v>
      </c>
      <c r="M14" s="170">
        <v>16077.431</v>
      </c>
      <c r="N14" s="170">
        <v>33398.925999999999</v>
      </c>
      <c r="O14" s="170">
        <v>29659.504000000001</v>
      </c>
      <c r="P14" s="170">
        <v>21902.991999999998</v>
      </c>
      <c r="Q14" s="170">
        <v>13887.227000000001</v>
      </c>
      <c r="R14" s="170">
        <v>10514.106</v>
      </c>
      <c r="S14" s="170">
        <v>6686.7143999999998</v>
      </c>
      <c r="T14" s="171">
        <v>5566.2119000000002</v>
      </c>
      <c r="U14" s="182">
        <f t="shared" si="0"/>
        <v>12851.319841666666</v>
      </c>
      <c r="V14" s="182">
        <f t="shared" si="1"/>
        <v>3855.3959524999996</v>
      </c>
      <c r="W14" s="14">
        <v>13</v>
      </c>
      <c r="X14" s="179">
        <f t="shared" si="2"/>
        <v>1670.6715794166666</v>
      </c>
      <c r="Y14" s="15">
        <v>1023.2354</v>
      </c>
      <c r="Z14" s="11">
        <v>293.82227</v>
      </c>
      <c r="AA14" s="11">
        <v>0</v>
      </c>
      <c r="AB14" s="11">
        <v>0</v>
      </c>
      <c r="AC14" s="11">
        <v>1670.6715999999999</v>
      </c>
      <c r="AD14" s="11">
        <v>1670.6715999999999</v>
      </c>
      <c r="AE14" s="11">
        <v>1670.6715999999999</v>
      </c>
      <c r="AF14" s="11">
        <v>1670.6715999999999</v>
      </c>
      <c r="AG14" s="11">
        <v>1670.6715999999999</v>
      </c>
      <c r="AH14" s="11">
        <v>1670.6715999999999</v>
      </c>
      <c r="AI14" s="11">
        <v>1670.6715999999999</v>
      </c>
      <c r="AJ14" s="16">
        <v>1670.6715999999999</v>
      </c>
      <c r="AK14" s="13">
        <f t="shared" si="3"/>
        <v>14682.430469999998</v>
      </c>
      <c r="AL14" s="13">
        <f t="shared" si="4"/>
        <v>73.236169668200773</v>
      </c>
    </row>
    <row r="15" spans="1:38" ht="14.5">
      <c r="A15" s="44">
        <v>13</v>
      </c>
      <c r="B15" s="62" t="s">
        <v>48</v>
      </c>
      <c r="C15" s="42">
        <v>21.954386059870401</v>
      </c>
      <c r="D15" s="38">
        <v>89.514307285255995</v>
      </c>
      <c r="E15" s="3" t="s">
        <v>32</v>
      </c>
      <c r="F15" s="51" t="s">
        <v>1228</v>
      </c>
      <c r="G15" s="37" t="s">
        <v>29</v>
      </c>
      <c r="H15" s="63" t="s">
        <v>33</v>
      </c>
      <c r="I15" s="169">
        <v>2802.7415000000001</v>
      </c>
      <c r="J15" s="170">
        <v>2338.5515</v>
      </c>
      <c r="K15" s="170">
        <v>1929.1514999999999</v>
      </c>
      <c r="L15" s="170">
        <v>1730.2444</v>
      </c>
      <c r="M15" s="170">
        <v>1917.1666</v>
      </c>
      <c r="N15" s="170">
        <v>3820.998</v>
      </c>
      <c r="O15" s="170">
        <v>22052.289000000001</v>
      </c>
      <c r="P15" s="170">
        <v>40266.226999999999</v>
      </c>
      <c r="Q15" s="170">
        <v>37115.285000000003</v>
      </c>
      <c r="R15" s="170">
        <v>17698.338</v>
      </c>
      <c r="S15" s="170">
        <v>6740.7393000000002</v>
      </c>
      <c r="T15" s="171">
        <v>3889.0695999999998</v>
      </c>
      <c r="U15" s="182">
        <f t="shared" si="0"/>
        <v>11858.400116666664</v>
      </c>
      <c r="V15" s="182">
        <f t="shared" si="1"/>
        <v>3557.5200349999991</v>
      </c>
      <c r="W15" s="14">
        <v>26</v>
      </c>
      <c r="X15" s="179">
        <f t="shared" si="2"/>
        <v>3083.1840303333329</v>
      </c>
      <c r="Y15" s="15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263.47827000000001</v>
      </c>
      <c r="AE15" s="11">
        <v>3083.1837999999998</v>
      </c>
      <c r="AF15" s="11">
        <v>3083.1837999999998</v>
      </c>
      <c r="AG15" s="11">
        <v>3083.1837999999998</v>
      </c>
      <c r="AH15" s="11">
        <v>3083.1837999999998</v>
      </c>
      <c r="AI15" s="11">
        <v>3083.1837999999998</v>
      </c>
      <c r="AJ15" s="16">
        <v>331.5498</v>
      </c>
      <c r="AK15" s="13">
        <f t="shared" si="3"/>
        <v>16010.947069999998</v>
      </c>
      <c r="AL15" s="13">
        <f t="shared" si="4"/>
        <v>43.274925403087835</v>
      </c>
    </row>
    <row r="16" spans="1:38" ht="14.5">
      <c r="A16" s="44">
        <v>14</v>
      </c>
      <c r="B16" s="62" t="s">
        <v>49</v>
      </c>
      <c r="C16" s="42">
        <v>15.826471596095899</v>
      </c>
      <c r="D16" s="38">
        <v>95.0916052783884</v>
      </c>
      <c r="E16" s="3" t="s">
        <v>50</v>
      </c>
      <c r="F16" s="51" t="s">
        <v>1231</v>
      </c>
      <c r="G16" s="37" t="s">
        <v>29</v>
      </c>
      <c r="H16" s="63" t="s">
        <v>33</v>
      </c>
      <c r="I16" s="169">
        <v>2526.0556999999999</v>
      </c>
      <c r="J16" s="170">
        <v>2100.1233000000002</v>
      </c>
      <c r="K16" s="170">
        <v>2418.3402999999998</v>
      </c>
      <c r="L16" s="170">
        <v>3562.4153000000001</v>
      </c>
      <c r="M16" s="170">
        <v>4336.2168000000001</v>
      </c>
      <c r="N16" s="170">
        <v>9313.6641</v>
      </c>
      <c r="O16" s="170">
        <v>16407.145</v>
      </c>
      <c r="P16" s="170">
        <v>17619.460999999999</v>
      </c>
      <c r="Q16" s="170">
        <v>17734.405999999999</v>
      </c>
      <c r="R16" s="170">
        <v>12777.299000000001</v>
      </c>
      <c r="S16" s="170">
        <v>5408.4696999999996</v>
      </c>
      <c r="T16" s="171">
        <v>3439.915</v>
      </c>
      <c r="U16" s="182">
        <f t="shared" si="0"/>
        <v>8136.9592666666658</v>
      </c>
      <c r="V16" s="182">
        <f t="shared" si="1"/>
        <v>2441.0877799999998</v>
      </c>
      <c r="W16" s="14">
        <v>13</v>
      </c>
      <c r="X16" s="179">
        <f t="shared" si="2"/>
        <v>1057.8047046666666</v>
      </c>
      <c r="Y16" s="15">
        <v>84.968018000000001</v>
      </c>
      <c r="Z16" s="11">
        <v>0</v>
      </c>
      <c r="AA16" s="11">
        <v>0</v>
      </c>
      <c r="AB16" s="11">
        <v>1057.8046999999999</v>
      </c>
      <c r="AC16" s="11">
        <v>1057.8046999999999</v>
      </c>
      <c r="AD16" s="11">
        <v>1057.8046999999999</v>
      </c>
      <c r="AE16" s="11">
        <v>1057.8046999999999</v>
      </c>
      <c r="AF16" s="11">
        <v>1057.8046999999999</v>
      </c>
      <c r="AG16" s="11">
        <v>1057.8046999999999</v>
      </c>
      <c r="AH16" s="11">
        <v>1057.8046999999999</v>
      </c>
      <c r="AI16" s="11">
        <v>1057.8046999999999</v>
      </c>
      <c r="AJ16" s="16">
        <v>998.82739000000004</v>
      </c>
      <c r="AK16" s="13">
        <f t="shared" si="3"/>
        <v>9546.2330079999992</v>
      </c>
      <c r="AL16" s="13">
        <f t="shared" si="4"/>
        <v>75.20475318589321</v>
      </c>
    </row>
    <row r="17" spans="1:38" ht="14.5">
      <c r="A17" s="44">
        <v>15</v>
      </c>
      <c r="B17" s="62" t="s">
        <v>51</v>
      </c>
      <c r="C17" s="42">
        <v>49.104303522315</v>
      </c>
      <c r="D17" s="38">
        <v>-67.548168188020995</v>
      </c>
      <c r="E17" s="3" t="s">
        <v>52</v>
      </c>
      <c r="F17" s="51" t="s">
        <v>1229</v>
      </c>
      <c r="G17" s="37" t="s">
        <v>36</v>
      </c>
      <c r="H17" s="63" t="s">
        <v>20</v>
      </c>
      <c r="I17" s="169">
        <v>7742.1391999999996</v>
      </c>
      <c r="J17" s="170">
        <v>7913.6361999999999</v>
      </c>
      <c r="K17" s="170">
        <v>8432.1025000000009</v>
      </c>
      <c r="L17" s="170">
        <v>10450.716</v>
      </c>
      <c r="M17" s="170">
        <v>11691.972</v>
      </c>
      <c r="N17" s="170">
        <v>10119.057000000001</v>
      </c>
      <c r="O17" s="170">
        <v>9218.5126999999993</v>
      </c>
      <c r="P17" s="170">
        <v>8641.4102000000003</v>
      </c>
      <c r="Q17" s="170">
        <v>8645.8192999999992</v>
      </c>
      <c r="R17" s="170">
        <v>8593.6435999999994</v>
      </c>
      <c r="S17" s="170">
        <v>8630.0565999999999</v>
      </c>
      <c r="T17" s="171">
        <v>8310.8798999999999</v>
      </c>
      <c r="U17" s="182">
        <f t="shared" si="0"/>
        <v>9032.4954333333335</v>
      </c>
      <c r="V17" s="182">
        <f t="shared" si="1"/>
        <v>2709.74863</v>
      </c>
      <c r="W17" s="14">
        <v>55</v>
      </c>
      <c r="X17" s="179">
        <f t="shared" si="2"/>
        <v>4967.8724883333334</v>
      </c>
      <c r="Y17" s="15">
        <v>4967.8720999999996</v>
      </c>
      <c r="Z17" s="11">
        <v>4967.8720999999996</v>
      </c>
      <c r="AA17" s="11">
        <v>4967.8720999999996</v>
      </c>
      <c r="AB17" s="11">
        <v>4967.8720999999996</v>
      </c>
      <c r="AC17" s="11">
        <v>4967.8720999999996</v>
      </c>
      <c r="AD17" s="11">
        <v>4967.8720999999996</v>
      </c>
      <c r="AE17" s="11">
        <v>4967.8720999999996</v>
      </c>
      <c r="AF17" s="11">
        <v>4967.8720999999996</v>
      </c>
      <c r="AG17" s="11">
        <v>4967.8720999999996</v>
      </c>
      <c r="AH17" s="11">
        <v>4967.8720999999996</v>
      </c>
      <c r="AI17" s="11">
        <v>4967.8720999999996</v>
      </c>
      <c r="AJ17" s="16">
        <v>4967.8720999999996</v>
      </c>
      <c r="AK17" s="13">
        <f t="shared" si="3"/>
        <v>59614.465199999999</v>
      </c>
      <c r="AL17" s="13">
        <f t="shared" si="4"/>
        <v>99.999992183105874</v>
      </c>
    </row>
    <row r="18" spans="1:38" ht="14.5">
      <c r="A18" s="44">
        <v>16</v>
      </c>
      <c r="B18" s="62" t="s">
        <v>53</v>
      </c>
      <c r="C18" s="42">
        <v>52.990883690317098</v>
      </c>
      <c r="D18" s="38">
        <v>141.01975925517701</v>
      </c>
      <c r="E18" s="3" t="s">
        <v>38</v>
      </c>
      <c r="F18" s="51" t="s">
        <v>1230</v>
      </c>
      <c r="G18" s="37" t="s">
        <v>29</v>
      </c>
      <c r="H18" s="63" t="s">
        <v>30</v>
      </c>
      <c r="I18" s="169">
        <v>1841.8606</v>
      </c>
      <c r="J18" s="170">
        <v>1236.9395</v>
      </c>
      <c r="K18" s="170">
        <v>1204.0925</v>
      </c>
      <c r="L18" s="170">
        <v>4192.7714999999998</v>
      </c>
      <c r="M18" s="170">
        <v>14958.177</v>
      </c>
      <c r="N18" s="170">
        <v>17022.349999999999</v>
      </c>
      <c r="O18" s="170">
        <v>16580.213</v>
      </c>
      <c r="P18" s="170">
        <v>19984.565999999999</v>
      </c>
      <c r="Q18" s="170">
        <v>20656.43</v>
      </c>
      <c r="R18" s="170">
        <v>15293.118</v>
      </c>
      <c r="S18" s="170">
        <v>5549.6592000000001</v>
      </c>
      <c r="T18" s="171">
        <v>2479.7563</v>
      </c>
      <c r="U18" s="182">
        <f t="shared" si="0"/>
        <v>10083.327799999999</v>
      </c>
      <c r="V18" s="182">
        <f t="shared" si="1"/>
        <v>3024.9983399999996</v>
      </c>
      <c r="W18" s="14">
        <v>100</v>
      </c>
      <c r="X18" s="179">
        <f t="shared" si="2"/>
        <v>10083.327799999999</v>
      </c>
      <c r="Y18" s="15">
        <v>0</v>
      </c>
      <c r="Z18" s="11">
        <v>0</v>
      </c>
      <c r="AA18" s="11">
        <v>0</v>
      </c>
      <c r="AB18" s="11">
        <v>1167.7734</v>
      </c>
      <c r="AC18" s="11">
        <v>10083.326999999999</v>
      </c>
      <c r="AD18" s="11">
        <v>10083.326999999999</v>
      </c>
      <c r="AE18" s="11">
        <v>10083.326999999999</v>
      </c>
      <c r="AF18" s="11">
        <v>10083.326999999999</v>
      </c>
      <c r="AG18" s="11">
        <v>10083.326999999999</v>
      </c>
      <c r="AH18" s="11">
        <v>10083.326999999999</v>
      </c>
      <c r="AI18" s="11">
        <v>2524.6610999999998</v>
      </c>
      <c r="AJ18" s="16">
        <v>0</v>
      </c>
      <c r="AK18" s="13">
        <f t="shared" si="3"/>
        <v>64192.396499999988</v>
      </c>
      <c r="AL18" s="13">
        <f t="shared" si="4"/>
        <v>53.051596467983508</v>
      </c>
    </row>
    <row r="19" spans="1:38" ht="14.5">
      <c r="A19" s="44">
        <v>17</v>
      </c>
      <c r="B19" s="62" t="s">
        <v>54</v>
      </c>
      <c r="C19" s="42">
        <v>69.347477068512106</v>
      </c>
      <c r="D19" s="38">
        <v>-135.58562551451001</v>
      </c>
      <c r="E19" s="3" t="s">
        <v>52</v>
      </c>
      <c r="F19" s="51" t="s">
        <v>1229</v>
      </c>
      <c r="G19" s="37" t="s">
        <v>36</v>
      </c>
      <c r="H19" s="63" t="s">
        <v>39</v>
      </c>
      <c r="I19" s="169">
        <v>4122.2431999999999</v>
      </c>
      <c r="J19" s="170">
        <v>3723.1777000000002</v>
      </c>
      <c r="K19" s="170">
        <v>3442.3494000000001</v>
      </c>
      <c r="L19" s="170">
        <v>3492.5032000000001</v>
      </c>
      <c r="M19" s="170">
        <v>13630.996999999999</v>
      </c>
      <c r="N19" s="170">
        <v>20116.822</v>
      </c>
      <c r="O19" s="170">
        <v>17085.745999999999</v>
      </c>
      <c r="P19" s="170">
        <v>13652.986999999999</v>
      </c>
      <c r="Q19" s="170">
        <v>11477.358</v>
      </c>
      <c r="R19" s="170">
        <v>9327.9434000000001</v>
      </c>
      <c r="S19" s="170">
        <v>5262.21</v>
      </c>
      <c r="T19" s="171">
        <v>3763.3939999999998</v>
      </c>
      <c r="U19" s="182">
        <f t="shared" si="0"/>
        <v>9091.477574999999</v>
      </c>
      <c r="V19" s="182">
        <f t="shared" si="1"/>
        <v>2727.4432724999997</v>
      </c>
      <c r="W19" s="14">
        <v>7</v>
      </c>
      <c r="X19" s="179">
        <f t="shared" si="2"/>
        <v>636.40343025000004</v>
      </c>
      <c r="Y19" s="15">
        <v>636.40344000000005</v>
      </c>
      <c r="Z19" s="11">
        <v>636.40344000000005</v>
      </c>
      <c r="AA19" s="11">
        <v>636.40344000000005</v>
      </c>
      <c r="AB19" s="11">
        <v>636.40344000000005</v>
      </c>
      <c r="AC19" s="11">
        <v>636.40344000000005</v>
      </c>
      <c r="AD19" s="11">
        <v>636.40344000000005</v>
      </c>
      <c r="AE19" s="11">
        <v>636.40344000000005</v>
      </c>
      <c r="AF19" s="11">
        <v>636.40344000000005</v>
      </c>
      <c r="AG19" s="11">
        <v>636.40344000000005</v>
      </c>
      <c r="AH19" s="11">
        <v>636.40344000000005</v>
      </c>
      <c r="AI19" s="11">
        <v>636.40344000000005</v>
      </c>
      <c r="AJ19" s="16">
        <v>636.40344000000005</v>
      </c>
      <c r="AK19" s="13">
        <f t="shared" si="3"/>
        <v>7636.8412800000006</v>
      </c>
      <c r="AL19" s="13">
        <f t="shared" si="4"/>
        <v>100.00000153204705</v>
      </c>
    </row>
    <row r="20" spans="1:38" ht="28">
      <c r="A20" s="44">
        <v>18</v>
      </c>
      <c r="B20" s="62" t="s">
        <v>55</v>
      </c>
      <c r="C20" s="42">
        <v>22.072751843801601</v>
      </c>
      <c r="D20" s="38">
        <v>113.46793700392899</v>
      </c>
      <c r="E20" s="3" t="s">
        <v>28</v>
      </c>
      <c r="F20" s="51" t="s">
        <v>1227</v>
      </c>
      <c r="G20" s="37" t="s">
        <v>29</v>
      </c>
      <c r="H20" s="63" t="s">
        <v>45</v>
      </c>
      <c r="I20" s="169">
        <v>1746.3829000000001</v>
      </c>
      <c r="J20" s="170">
        <v>1755.2435</v>
      </c>
      <c r="K20" s="170">
        <v>2192.8325</v>
      </c>
      <c r="L20" s="170">
        <v>4516.1562999999996</v>
      </c>
      <c r="M20" s="170">
        <v>9236.4169999999995</v>
      </c>
      <c r="N20" s="170">
        <v>14004.630999999999</v>
      </c>
      <c r="O20" s="170">
        <v>15451.05</v>
      </c>
      <c r="P20" s="170">
        <v>14109.629000000001</v>
      </c>
      <c r="Q20" s="170">
        <v>8964.4423999999999</v>
      </c>
      <c r="R20" s="170">
        <v>5245.8275999999996</v>
      </c>
      <c r="S20" s="170">
        <v>3635.8984</v>
      </c>
      <c r="T20" s="171">
        <v>2232.7559000000001</v>
      </c>
      <c r="U20" s="182">
        <f t="shared" si="0"/>
        <v>6924.2722083333347</v>
      </c>
      <c r="V20" s="182">
        <f t="shared" si="1"/>
        <v>2077.2816625000005</v>
      </c>
      <c r="W20" s="14">
        <v>22</v>
      </c>
      <c r="X20" s="179">
        <f t="shared" si="2"/>
        <v>1523.3398858333337</v>
      </c>
      <c r="Y20" s="15">
        <v>0</v>
      </c>
      <c r="Z20" s="11">
        <v>0</v>
      </c>
      <c r="AA20" s="11">
        <v>115.55054</v>
      </c>
      <c r="AB20" s="11">
        <v>1523.3400999999999</v>
      </c>
      <c r="AC20" s="11">
        <v>1523.3400999999999</v>
      </c>
      <c r="AD20" s="11">
        <v>1523.3400999999999</v>
      </c>
      <c r="AE20" s="11">
        <v>1523.3400999999999</v>
      </c>
      <c r="AF20" s="11">
        <v>1523.3400999999999</v>
      </c>
      <c r="AG20" s="11">
        <v>1523.3400999999999</v>
      </c>
      <c r="AH20" s="11">
        <v>1523.3400999999999</v>
      </c>
      <c r="AI20" s="11">
        <v>1523.3400999999999</v>
      </c>
      <c r="AJ20" s="16">
        <v>155.47388000000001</v>
      </c>
      <c r="AK20" s="13">
        <f t="shared" si="3"/>
        <v>12457.745219999997</v>
      </c>
      <c r="AL20" s="13">
        <f t="shared" si="4"/>
        <v>68.149297780126645</v>
      </c>
    </row>
    <row r="21" spans="1:38" ht="15.75" customHeight="1">
      <c r="A21" s="44">
        <v>19</v>
      </c>
      <c r="B21" s="62" t="s">
        <v>56</v>
      </c>
      <c r="C21" s="42">
        <v>46.242867165807901</v>
      </c>
      <c r="D21" s="38">
        <v>-123.970962842188</v>
      </c>
      <c r="E21" s="3" t="s">
        <v>35</v>
      </c>
      <c r="F21" s="51" t="s">
        <v>1229</v>
      </c>
      <c r="G21" s="37" t="s">
        <v>36</v>
      </c>
      <c r="H21" s="63" t="s">
        <v>30</v>
      </c>
      <c r="I21" s="169">
        <v>5404.4691999999995</v>
      </c>
      <c r="J21" s="170">
        <v>5360.4785000000002</v>
      </c>
      <c r="K21" s="170">
        <v>5601.2974000000004</v>
      </c>
      <c r="L21" s="170">
        <v>6850.2030999999997</v>
      </c>
      <c r="M21" s="170">
        <v>9971.6201000000001</v>
      </c>
      <c r="N21" s="170">
        <v>11642.398999999999</v>
      </c>
      <c r="O21" s="170">
        <v>7681.5063</v>
      </c>
      <c r="P21" s="170">
        <v>4701.0518000000002</v>
      </c>
      <c r="Q21" s="170">
        <v>3502.4077000000002</v>
      </c>
      <c r="R21" s="170">
        <v>3427.8784000000001</v>
      </c>
      <c r="S21" s="170">
        <v>4291.9472999999998</v>
      </c>
      <c r="T21" s="171">
        <v>5127.8887000000004</v>
      </c>
      <c r="U21" s="182">
        <f t="shared" si="0"/>
        <v>6130.2622916666669</v>
      </c>
      <c r="V21" s="182">
        <f t="shared" si="1"/>
        <v>1839.0786875000001</v>
      </c>
      <c r="W21" s="14">
        <v>25</v>
      </c>
      <c r="X21" s="179">
        <f t="shared" si="2"/>
        <v>1532.5655729166667</v>
      </c>
      <c r="Y21" s="15">
        <v>1532.5655999999999</v>
      </c>
      <c r="Z21" s="11">
        <v>1532.5655999999999</v>
      </c>
      <c r="AA21" s="11">
        <v>1532.5655999999999</v>
      </c>
      <c r="AB21" s="11">
        <v>1532.5655999999999</v>
      </c>
      <c r="AC21" s="11">
        <v>1532.5655999999999</v>
      </c>
      <c r="AD21" s="11">
        <v>1532.5655999999999</v>
      </c>
      <c r="AE21" s="11">
        <v>1532.5655999999999</v>
      </c>
      <c r="AF21" s="11">
        <v>1532.5655999999999</v>
      </c>
      <c r="AG21" s="11">
        <v>1532.5655999999999</v>
      </c>
      <c r="AH21" s="11">
        <v>1532.5655999999999</v>
      </c>
      <c r="AI21" s="11">
        <v>1532.5655999999999</v>
      </c>
      <c r="AJ21" s="16">
        <v>1532.5655999999999</v>
      </c>
      <c r="AK21" s="13">
        <f t="shared" si="3"/>
        <v>18390.787199999999</v>
      </c>
      <c r="AL21" s="13">
        <f t="shared" si="4"/>
        <v>100.00000176718919</v>
      </c>
    </row>
    <row r="22" spans="1:38" ht="15.75" customHeight="1">
      <c r="A22" s="44">
        <v>20</v>
      </c>
      <c r="B22" s="62" t="s">
        <v>57</v>
      </c>
      <c r="C22" s="42">
        <v>11.097718487471001</v>
      </c>
      <c r="D22" s="38">
        <v>-74.8485267492985</v>
      </c>
      <c r="E22" s="3" t="s">
        <v>58</v>
      </c>
      <c r="F22" s="51" t="s">
        <v>19</v>
      </c>
      <c r="G22" s="37" t="s">
        <v>19</v>
      </c>
      <c r="H22" s="63" t="s">
        <v>20</v>
      </c>
      <c r="I22" s="169">
        <v>5308.9263000000001</v>
      </c>
      <c r="J22" s="170">
        <v>4251.7573000000002</v>
      </c>
      <c r="K22" s="170">
        <v>4525.0015000000003</v>
      </c>
      <c r="L22" s="170">
        <v>6072.8788999999997</v>
      </c>
      <c r="M22" s="170">
        <v>7567.4492</v>
      </c>
      <c r="N22" s="170">
        <v>7914.3861999999999</v>
      </c>
      <c r="O22" s="170">
        <v>7409.9252999999999</v>
      </c>
      <c r="P22" s="170">
        <v>7243.5649000000003</v>
      </c>
      <c r="Q22" s="170">
        <v>8211.3925999999992</v>
      </c>
      <c r="R22" s="170">
        <v>9574.9102000000003</v>
      </c>
      <c r="S22" s="170">
        <v>9777.6455000000005</v>
      </c>
      <c r="T22" s="171">
        <v>7698.3535000000002</v>
      </c>
      <c r="U22" s="182">
        <f t="shared" si="0"/>
        <v>7129.682616666666</v>
      </c>
      <c r="V22" s="182">
        <f t="shared" si="1"/>
        <v>2138.9047849999997</v>
      </c>
      <c r="W22" s="14">
        <v>29</v>
      </c>
      <c r="X22" s="179">
        <f t="shared" si="2"/>
        <v>2067.6079588333332</v>
      </c>
      <c r="Y22" s="15">
        <v>2067.6079</v>
      </c>
      <c r="Z22" s="11">
        <v>2067.6079</v>
      </c>
      <c r="AA22" s="11">
        <v>2067.6079</v>
      </c>
      <c r="AB22" s="11">
        <v>2067.6079</v>
      </c>
      <c r="AC22" s="11">
        <v>2067.6079</v>
      </c>
      <c r="AD22" s="11">
        <v>2067.6079</v>
      </c>
      <c r="AE22" s="11">
        <v>2067.6079</v>
      </c>
      <c r="AF22" s="11">
        <v>2067.6079</v>
      </c>
      <c r="AG22" s="11">
        <v>2067.6079</v>
      </c>
      <c r="AH22" s="11">
        <v>2067.6079</v>
      </c>
      <c r="AI22" s="11">
        <v>2067.6079</v>
      </c>
      <c r="AJ22" s="16">
        <v>2067.6079</v>
      </c>
      <c r="AK22" s="13">
        <f t="shared" si="3"/>
        <v>24811.294799999992</v>
      </c>
      <c r="AL22" s="13">
        <f t="shared" si="4"/>
        <v>99.999997154521793</v>
      </c>
    </row>
    <row r="23" spans="1:38" ht="15.75" customHeight="1">
      <c r="A23" s="44">
        <v>21</v>
      </c>
      <c r="B23" s="62" t="s">
        <v>59</v>
      </c>
      <c r="C23" s="42">
        <v>-34.152295903045001</v>
      </c>
      <c r="D23" s="38">
        <v>-58.300204892088203</v>
      </c>
      <c r="E23" s="3" t="s">
        <v>41</v>
      </c>
      <c r="F23" s="51" t="s">
        <v>19</v>
      </c>
      <c r="G23" s="37" t="s">
        <v>19</v>
      </c>
      <c r="H23" s="63" t="s">
        <v>24</v>
      </c>
      <c r="I23" s="169">
        <v>3729.4164999999998</v>
      </c>
      <c r="J23" s="170">
        <v>3862.0790999999999</v>
      </c>
      <c r="K23" s="170">
        <v>3826.0369000000001</v>
      </c>
      <c r="L23" s="170">
        <v>4796.2051000000001</v>
      </c>
      <c r="M23" s="170">
        <v>5606.1518999999998</v>
      </c>
      <c r="N23" s="170">
        <v>6343.9775</v>
      </c>
      <c r="O23" s="170">
        <v>6708.3706000000002</v>
      </c>
      <c r="P23" s="170">
        <v>5975.0844999999999</v>
      </c>
      <c r="Q23" s="170">
        <v>6441.6260000000002</v>
      </c>
      <c r="R23" s="170">
        <v>8297.3261999999995</v>
      </c>
      <c r="S23" s="170">
        <v>6530.3076000000001</v>
      </c>
      <c r="T23" s="171">
        <v>4117.4540999999999</v>
      </c>
      <c r="U23" s="182">
        <f t="shared" si="0"/>
        <v>5519.5029999999997</v>
      </c>
      <c r="V23" s="182">
        <f t="shared" si="1"/>
        <v>1655.8508999999999</v>
      </c>
      <c r="W23" s="14">
        <v>37</v>
      </c>
      <c r="X23" s="179">
        <f t="shared" si="2"/>
        <v>2042.2161099999998</v>
      </c>
      <c r="Y23" s="15">
        <v>2042.2163</v>
      </c>
      <c r="Z23" s="11">
        <v>2042.2163</v>
      </c>
      <c r="AA23" s="11">
        <v>2042.2163</v>
      </c>
      <c r="AB23" s="11">
        <v>2042.2163</v>
      </c>
      <c r="AC23" s="11">
        <v>2042.2163</v>
      </c>
      <c r="AD23" s="11">
        <v>2042.2163</v>
      </c>
      <c r="AE23" s="11">
        <v>2042.2163</v>
      </c>
      <c r="AF23" s="11">
        <v>2042.2163</v>
      </c>
      <c r="AG23" s="11">
        <v>2042.2163</v>
      </c>
      <c r="AH23" s="11">
        <v>2042.2163</v>
      </c>
      <c r="AI23" s="11">
        <v>2042.2163</v>
      </c>
      <c r="AJ23" s="16">
        <v>2042.2163</v>
      </c>
      <c r="AK23" s="13">
        <f t="shared" si="3"/>
        <v>24506.595600000001</v>
      </c>
      <c r="AL23" s="13">
        <f t="shared" si="4"/>
        <v>100.0000093036187</v>
      </c>
    </row>
    <row r="24" spans="1:38" ht="15.75" customHeight="1">
      <c r="A24" s="44">
        <v>22</v>
      </c>
      <c r="B24" s="62" t="s">
        <v>60</v>
      </c>
      <c r="C24" s="42">
        <v>62.581376129850902</v>
      </c>
      <c r="D24" s="38">
        <v>-164.93310931306999</v>
      </c>
      <c r="E24" s="3" t="s">
        <v>35</v>
      </c>
      <c r="F24" s="51" t="s">
        <v>1229</v>
      </c>
      <c r="G24" s="37" t="s">
        <v>36</v>
      </c>
      <c r="H24" s="63" t="s">
        <v>30</v>
      </c>
      <c r="I24" s="169">
        <v>1734.5545999999999</v>
      </c>
      <c r="J24" s="170">
        <v>1466.3997999999999</v>
      </c>
      <c r="K24" s="170">
        <v>1316.6802</v>
      </c>
      <c r="L24" s="170">
        <v>1243.1365000000001</v>
      </c>
      <c r="M24" s="170">
        <v>8155.6206000000002</v>
      </c>
      <c r="N24" s="170">
        <v>16287.816999999999</v>
      </c>
      <c r="O24" s="170">
        <v>12648.424000000001</v>
      </c>
      <c r="P24" s="170">
        <v>11075.518</v>
      </c>
      <c r="Q24" s="170">
        <v>10041.191000000001</v>
      </c>
      <c r="R24" s="170">
        <v>7258.0059000000001</v>
      </c>
      <c r="S24" s="170">
        <v>3700.7213999999999</v>
      </c>
      <c r="T24" s="171">
        <v>2171.0185999999999</v>
      </c>
      <c r="U24" s="182">
        <f t="shared" si="0"/>
        <v>6424.9239666666654</v>
      </c>
      <c r="V24" s="182">
        <f t="shared" si="1"/>
        <v>1927.4771899999996</v>
      </c>
      <c r="W24" s="14">
        <v>100</v>
      </c>
      <c r="X24" s="179">
        <f t="shared" si="2"/>
        <v>6424.9239666666654</v>
      </c>
      <c r="Y24" s="15">
        <v>0</v>
      </c>
      <c r="Z24" s="11">
        <v>0</v>
      </c>
      <c r="AA24" s="11">
        <v>0</v>
      </c>
      <c r="AB24" s="11">
        <v>0</v>
      </c>
      <c r="AC24" s="11">
        <v>6228.1436000000003</v>
      </c>
      <c r="AD24" s="11">
        <v>6424.9233000000004</v>
      </c>
      <c r="AE24" s="11">
        <v>6424.9233000000004</v>
      </c>
      <c r="AF24" s="11">
        <v>6424.9233000000004</v>
      </c>
      <c r="AG24" s="11">
        <v>6424.9233000000004</v>
      </c>
      <c r="AH24" s="11">
        <v>5330.5288</v>
      </c>
      <c r="AI24" s="11">
        <v>1773.2444</v>
      </c>
      <c r="AJ24" s="16">
        <v>243.54150000000001</v>
      </c>
      <c r="AK24" s="13">
        <f t="shared" si="3"/>
        <v>39275.151500000007</v>
      </c>
      <c r="AL24" s="13">
        <f t="shared" si="4"/>
        <v>50.941136558923446</v>
      </c>
    </row>
    <row r="25" spans="1:38" ht="15.75" customHeight="1">
      <c r="A25" s="44">
        <v>23</v>
      </c>
      <c r="B25" s="62" t="s">
        <v>61</v>
      </c>
      <c r="C25" s="42">
        <v>8.0698779281405102</v>
      </c>
      <c r="D25" s="38">
        <v>-76.922673590420999</v>
      </c>
      <c r="E25" s="3" t="s">
        <v>58</v>
      </c>
      <c r="F25" s="51" t="s">
        <v>19</v>
      </c>
      <c r="G25" s="37" t="s">
        <v>19</v>
      </c>
      <c r="H25" s="63" t="s">
        <v>20</v>
      </c>
      <c r="I25" s="169">
        <v>1640.2916</v>
      </c>
      <c r="J25" s="170">
        <v>1465.2273</v>
      </c>
      <c r="K25" s="170">
        <v>1268.9546</v>
      </c>
      <c r="L25" s="170">
        <v>1589.8334</v>
      </c>
      <c r="M25" s="170">
        <v>1874.52</v>
      </c>
      <c r="N25" s="170">
        <v>1885.375</v>
      </c>
      <c r="O25" s="170">
        <v>1741.5416</v>
      </c>
      <c r="P25" s="170">
        <v>1885</v>
      </c>
      <c r="Q25" s="170">
        <v>1880.04</v>
      </c>
      <c r="R25" s="170">
        <v>2062.96</v>
      </c>
      <c r="S25" s="170">
        <v>2070.9198999999999</v>
      </c>
      <c r="T25" s="171">
        <v>1849.6801</v>
      </c>
      <c r="U25" s="182">
        <f t="shared" si="0"/>
        <v>1767.8619583333336</v>
      </c>
      <c r="V25" s="182">
        <f t="shared" si="1"/>
        <v>530.35858750000011</v>
      </c>
      <c r="W25" s="14">
        <v>41</v>
      </c>
      <c r="X25" s="179">
        <f t="shared" si="2"/>
        <v>724.82340291666674</v>
      </c>
      <c r="Y25" s="15">
        <v>724.82335999999998</v>
      </c>
      <c r="Z25" s="11">
        <v>724.82335999999998</v>
      </c>
      <c r="AA25" s="11">
        <v>724.82335999999998</v>
      </c>
      <c r="AB25" s="11">
        <v>724.82335999999998</v>
      </c>
      <c r="AC25" s="11">
        <v>724.82335999999998</v>
      </c>
      <c r="AD25" s="11">
        <v>724.82335999999998</v>
      </c>
      <c r="AE25" s="11">
        <v>724.82335999999998</v>
      </c>
      <c r="AF25" s="11">
        <v>724.82335999999998</v>
      </c>
      <c r="AG25" s="11">
        <v>724.82335999999998</v>
      </c>
      <c r="AH25" s="11">
        <v>724.82335999999998</v>
      </c>
      <c r="AI25" s="11">
        <v>724.82335999999998</v>
      </c>
      <c r="AJ25" s="16">
        <v>724.82335999999998</v>
      </c>
      <c r="AK25" s="13">
        <f t="shared" si="3"/>
        <v>8697.880320000002</v>
      </c>
      <c r="AL25" s="13">
        <f t="shared" si="4"/>
        <v>99.999994079017554</v>
      </c>
    </row>
    <row r="26" spans="1:38" ht="15.75" customHeight="1">
      <c r="A26" s="44">
        <v>24</v>
      </c>
      <c r="B26" s="62" t="s">
        <v>62</v>
      </c>
      <c r="C26" s="42">
        <v>45.2195858860877</v>
      </c>
      <c r="D26" s="38">
        <v>29.750694386835502</v>
      </c>
      <c r="E26" s="3" t="s">
        <v>63</v>
      </c>
      <c r="F26" s="51" t="s">
        <v>1232</v>
      </c>
      <c r="G26" s="37" t="s">
        <v>64</v>
      </c>
      <c r="H26" s="63" t="s">
        <v>65</v>
      </c>
      <c r="I26" s="169">
        <v>6043.2119000000002</v>
      </c>
      <c r="J26" s="170">
        <v>5968.3271000000004</v>
      </c>
      <c r="K26" s="170">
        <v>7329.0752000000002</v>
      </c>
      <c r="L26" s="170">
        <v>8704.1797000000006</v>
      </c>
      <c r="M26" s="170">
        <v>9026.7206999999999</v>
      </c>
      <c r="N26" s="170">
        <v>8233.0028999999995</v>
      </c>
      <c r="O26" s="170">
        <v>6958.7529000000004</v>
      </c>
      <c r="P26" s="170">
        <v>5474.6714000000002</v>
      </c>
      <c r="Q26" s="170">
        <v>4735.7617</v>
      </c>
      <c r="R26" s="170">
        <v>4574.8818000000001</v>
      </c>
      <c r="S26" s="170">
        <v>5006.6538</v>
      </c>
      <c r="T26" s="171">
        <v>5902.8847999999998</v>
      </c>
      <c r="U26" s="182">
        <f t="shared" si="0"/>
        <v>6496.5103250000002</v>
      </c>
      <c r="V26" s="182">
        <f t="shared" si="1"/>
        <v>1948.9530975</v>
      </c>
      <c r="W26" s="14">
        <v>40</v>
      </c>
      <c r="X26" s="179">
        <f t="shared" si="2"/>
        <v>2598.6041300000002</v>
      </c>
      <c r="Y26" s="15">
        <v>2598.6039999999998</v>
      </c>
      <c r="Z26" s="11">
        <v>2598.6039999999998</v>
      </c>
      <c r="AA26" s="11">
        <v>2598.6039999999998</v>
      </c>
      <c r="AB26" s="11">
        <v>2598.6039999999998</v>
      </c>
      <c r="AC26" s="11">
        <v>2598.6039999999998</v>
      </c>
      <c r="AD26" s="11">
        <v>2598.6039999999998</v>
      </c>
      <c r="AE26" s="11">
        <v>2598.6039999999998</v>
      </c>
      <c r="AF26" s="11">
        <v>2598.6039999999998</v>
      </c>
      <c r="AG26" s="11">
        <v>2598.6039999999998</v>
      </c>
      <c r="AH26" s="11">
        <v>2598.6039999999998</v>
      </c>
      <c r="AI26" s="11">
        <v>2598.6039999999998</v>
      </c>
      <c r="AJ26" s="16">
        <v>2598.6039999999998</v>
      </c>
      <c r="AK26" s="13">
        <f t="shared" si="3"/>
        <v>31183.247999999996</v>
      </c>
      <c r="AL26" s="13">
        <f t="shared" si="4"/>
        <v>99.999994997314161</v>
      </c>
    </row>
    <row r="27" spans="1:38" ht="15.75" customHeight="1">
      <c r="A27" s="44">
        <v>25</v>
      </c>
      <c r="B27" s="62" t="s">
        <v>66</v>
      </c>
      <c r="C27" s="42">
        <v>4.2947764012350698</v>
      </c>
      <c r="D27" s="38">
        <v>6.0756887993849604</v>
      </c>
      <c r="E27" s="3" t="s">
        <v>67</v>
      </c>
      <c r="F27" s="51" t="s">
        <v>1233</v>
      </c>
      <c r="G27" s="37" t="s">
        <v>23</v>
      </c>
      <c r="H27" s="63" t="s">
        <v>20</v>
      </c>
      <c r="I27" s="169">
        <v>4197.5556999999999</v>
      </c>
      <c r="J27" s="170">
        <v>4199.7920000000004</v>
      </c>
      <c r="K27" s="170">
        <v>3734.5077999999999</v>
      </c>
      <c r="L27" s="170">
        <v>2748.0749999999998</v>
      </c>
      <c r="M27" s="170">
        <v>2185.8181</v>
      </c>
      <c r="N27" s="170">
        <v>3366.0014999999999</v>
      </c>
      <c r="O27" s="170">
        <v>5388.5464000000002</v>
      </c>
      <c r="P27" s="170">
        <v>9705.3222999999998</v>
      </c>
      <c r="Q27" s="170">
        <v>16498.877</v>
      </c>
      <c r="R27" s="170">
        <v>17607.688999999998</v>
      </c>
      <c r="S27" s="170">
        <v>7983.3755000000001</v>
      </c>
      <c r="T27" s="171">
        <v>4522.75</v>
      </c>
      <c r="U27" s="182">
        <f t="shared" si="0"/>
        <v>6844.8591916666655</v>
      </c>
      <c r="V27" s="182">
        <f t="shared" si="1"/>
        <v>2053.4577574999994</v>
      </c>
      <c r="W27" s="14">
        <v>1</v>
      </c>
      <c r="X27" s="179">
        <f t="shared" si="2"/>
        <v>68.448591916666658</v>
      </c>
      <c r="Y27" s="15">
        <v>68.448586000000006</v>
      </c>
      <c r="Z27" s="11">
        <v>68.448586000000006</v>
      </c>
      <c r="AA27" s="11">
        <v>68.448586000000006</v>
      </c>
      <c r="AB27" s="11">
        <v>68.448586000000006</v>
      </c>
      <c r="AC27" s="11">
        <v>68.448586000000006</v>
      </c>
      <c r="AD27" s="11">
        <v>68.448586000000006</v>
      </c>
      <c r="AE27" s="11">
        <v>68.448586000000006</v>
      </c>
      <c r="AF27" s="11">
        <v>68.448586000000006</v>
      </c>
      <c r="AG27" s="11">
        <v>68.448586000000006</v>
      </c>
      <c r="AH27" s="11">
        <v>68.448586000000006</v>
      </c>
      <c r="AI27" s="11">
        <v>68.448586000000006</v>
      </c>
      <c r="AJ27" s="16">
        <v>68.448586000000006</v>
      </c>
      <c r="AK27" s="13">
        <f t="shared" si="3"/>
        <v>821.38303199999984</v>
      </c>
      <c r="AL27" s="13">
        <f t="shared" si="4"/>
        <v>99.999991356043267</v>
      </c>
    </row>
    <row r="28" spans="1:38" ht="15.75" customHeight="1">
      <c r="A28" s="44">
        <v>26</v>
      </c>
      <c r="B28" s="62" t="s">
        <v>68</v>
      </c>
      <c r="C28" s="42">
        <v>-1.02747728029678</v>
      </c>
      <c r="D28" s="38">
        <v>8.8902305598615694</v>
      </c>
      <c r="E28" s="3" t="s">
        <v>69</v>
      </c>
      <c r="F28" s="51" t="s">
        <v>1226</v>
      </c>
      <c r="G28" s="37" t="s">
        <v>23</v>
      </c>
      <c r="H28" s="63" t="s">
        <v>24</v>
      </c>
      <c r="I28" s="169">
        <v>4756.9760999999999</v>
      </c>
      <c r="J28" s="170">
        <v>4322.2383</v>
      </c>
      <c r="K28" s="170">
        <v>4770.6431000000002</v>
      </c>
      <c r="L28" s="170">
        <v>5873.2856000000002</v>
      </c>
      <c r="M28" s="170">
        <v>6426</v>
      </c>
      <c r="N28" s="170">
        <v>4591.2383</v>
      </c>
      <c r="O28" s="170">
        <v>2746.0239000000001</v>
      </c>
      <c r="P28" s="170">
        <v>1929.6428000000001</v>
      </c>
      <c r="Q28" s="170">
        <v>1941.6189999999999</v>
      </c>
      <c r="R28" s="170">
        <v>4263.8809000000001</v>
      </c>
      <c r="S28" s="170">
        <v>7618.9521000000004</v>
      </c>
      <c r="T28" s="171">
        <v>7023.8809000000001</v>
      </c>
      <c r="U28" s="182">
        <f t="shared" si="0"/>
        <v>4688.6984166666662</v>
      </c>
      <c r="V28" s="182">
        <f t="shared" si="1"/>
        <v>1406.6095249999998</v>
      </c>
      <c r="W28" s="14">
        <v>11</v>
      </c>
      <c r="X28" s="179">
        <f t="shared" si="2"/>
        <v>515.75682583333332</v>
      </c>
      <c r="Y28" s="15">
        <v>515.75684000000001</v>
      </c>
      <c r="Z28" s="11">
        <v>515.75684000000001</v>
      </c>
      <c r="AA28" s="11">
        <v>515.75684000000001</v>
      </c>
      <c r="AB28" s="11">
        <v>515.75684000000001</v>
      </c>
      <c r="AC28" s="11">
        <v>515.75684000000001</v>
      </c>
      <c r="AD28" s="11">
        <v>515.75684000000001</v>
      </c>
      <c r="AE28" s="11">
        <v>515.75684000000001</v>
      </c>
      <c r="AF28" s="11">
        <v>515.75684000000001</v>
      </c>
      <c r="AG28" s="11">
        <v>515.75684000000001</v>
      </c>
      <c r="AH28" s="11">
        <v>515.75684000000001</v>
      </c>
      <c r="AI28" s="11">
        <v>515.75684000000001</v>
      </c>
      <c r="AJ28" s="16">
        <v>515.75684000000001</v>
      </c>
      <c r="AK28" s="13">
        <f t="shared" si="3"/>
        <v>6189.0820800000001</v>
      </c>
      <c r="AL28" s="13">
        <f t="shared" si="4"/>
        <v>100.00000274677249</v>
      </c>
    </row>
    <row r="29" spans="1:38" ht="15.75" customHeight="1">
      <c r="A29" s="44">
        <v>27</v>
      </c>
      <c r="B29" s="62" t="s">
        <v>70</v>
      </c>
      <c r="C29" s="42">
        <v>6.8158448771826601</v>
      </c>
      <c r="D29" s="38">
        <v>-58.502259610627199</v>
      </c>
      <c r="E29" s="3" t="s">
        <v>71</v>
      </c>
      <c r="F29" s="51" t="s">
        <v>19</v>
      </c>
      <c r="G29" s="37" t="s">
        <v>19</v>
      </c>
      <c r="H29" s="63" t="s">
        <v>20</v>
      </c>
      <c r="I29" s="169">
        <v>2029.0574999999999</v>
      </c>
      <c r="J29" s="170">
        <v>1434.6812</v>
      </c>
      <c r="K29" s="170">
        <v>1290.7660000000001</v>
      </c>
      <c r="L29" s="170">
        <v>1892.6084000000001</v>
      </c>
      <c r="M29" s="170">
        <v>3687.9375</v>
      </c>
      <c r="N29" s="170">
        <v>6349.0551999999998</v>
      </c>
      <c r="O29" s="170">
        <v>7011.7831999999999</v>
      </c>
      <c r="P29" s="170">
        <v>5725.3573999999999</v>
      </c>
      <c r="Q29" s="170">
        <v>3801.3171000000002</v>
      </c>
      <c r="R29" s="170">
        <v>2041.6541999999999</v>
      </c>
      <c r="S29" s="170">
        <v>1486.73</v>
      </c>
      <c r="T29" s="171">
        <v>2075.8447000000001</v>
      </c>
      <c r="U29" s="182">
        <f t="shared" si="0"/>
        <v>3235.5660333333331</v>
      </c>
      <c r="V29" s="182">
        <f t="shared" si="1"/>
        <v>970.66980999999987</v>
      </c>
      <c r="W29" s="14">
        <v>9</v>
      </c>
      <c r="X29" s="179">
        <f t="shared" si="2"/>
        <v>291.20094299999994</v>
      </c>
      <c r="Y29" s="15">
        <v>291.20089999999999</v>
      </c>
      <c r="Z29" s="11">
        <v>291.20089999999999</v>
      </c>
      <c r="AA29" s="11">
        <v>291.20089999999999</v>
      </c>
      <c r="AB29" s="11">
        <v>291.20089999999999</v>
      </c>
      <c r="AC29" s="11">
        <v>291.20089999999999</v>
      </c>
      <c r="AD29" s="11">
        <v>291.20089999999999</v>
      </c>
      <c r="AE29" s="11">
        <v>291.20089999999999</v>
      </c>
      <c r="AF29" s="11">
        <v>291.20089999999999</v>
      </c>
      <c r="AG29" s="11">
        <v>291.20089999999999</v>
      </c>
      <c r="AH29" s="11">
        <v>291.20089999999999</v>
      </c>
      <c r="AI29" s="11">
        <v>291.20089999999999</v>
      </c>
      <c r="AJ29" s="16">
        <v>291.20089999999999</v>
      </c>
      <c r="AK29" s="13">
        <f t="shared" si="3"/>
        <v>3494.4107999999992</v>
      </c>
      <c r="AL29" s="13">
        <f t="shared" si="4"/>
        <v>99.999985233564303</v>
      </c>
    </row>
    <row r="30" spans="1:38" ht="15.75" customHeight="1">
      <c r="A30" s="44">
        <v>28</v>
      </c>
      <c r="B30" s="62" t="s">
        <v>72</v>
      </c>
      <c r="C30" s="42">
        <v>49.118611107005698</v>
      </c>
      <c r="D30" s="38">
        <v>-123.19083292962399</v>
      </c>
      <c r="E30" s="3" t="s">
        <v>52</v>
      </c>
      <c r="F30" s="51" t="s">
        <v>1229</v>
      </c>
      <c r="G30" s="37" t="s">
        <v>36</v>
      </c>
      <c r="H30" s="63" t="s">
        <v>30</v>
      </c>
      <c r="I30" s="169">
        <v>943.65026999999998</v>
      </c>
      <c r="J30" s="170">
        <v>891.09253000000001</v>
      </c>
      <c r="K30" s="170">
        <v>895.39520000000005</v>
      </c>
      <c r="L30" s="170">
        <v>1864.8977</v>
      </c>
      <c r="M30" s="170">
        <v>4959.6176999999998</v>
      </c>
      <c r="N30" s="170">
        <v>6981.4287000000004</v>
      </c>
      <c r="O30" s="170">
        <v>5504.5438999999997</v>
      </c>
      <c r="P30" s="170">
        <v>3485.3452000000002</v>
      </c>
      <c r="Q30" s="170">
        <v>2331.9944</v>
      </c>
      <c r="R30" s="170">
        <v>1926.6454000000001</v>
      </c>
      <c r="S30" s="170">
        <v>1617.5188000000001</v>
      </c>
      <c r="T30" s="171">
        <v>1127.1002000000001</v>
      </c>
      <c r="U30" s="182">
        <f t="shared" si="0"/>
        <v>2710.7691666666669</v>
      </c>
      <c r="V30" s="182">
        <f t="shared" si="1"/>
        <v>813.23075000000006</v>
      </c>
      <c r="W30" s="14">
        <v>2</v>
      </c>
      <c r="X30" s="179">
        <f t="shared" si="2"/>
        <v>54.215383333333342</v>
      </c>
      <c r="Y30" s="15">
        <v>54.215381999999998</v>
      </c>
      <c r="Z30" s="11">
        <v>54.215381999999998</v>
      </c>
      <c r="AA30" s="11">
        <v>54.215381999999998</v>
      </c>
      <c r="AB30" s="11">
        <v>54.215381999999998</v>
      </c>
      <c r="AC30" s="11">
        <v>54.215381999999998</v>
      </c>
      <c r="AD30" s="11">
        <v>54.215381999999998</v>
      </c>
      <c r="AE30" s="11">
        <v>54.215381999999998</v>
      </c>
      <c r="AF30" s="11">
        <v>54.215381999999998</v>
      </c>
      <c r="AG30" s="11">
        <v>54.215381999999998</v>
      </c>
      <c r="AH30" s="11">
        <v>54.215381999999998</v>
      </c>
      <c r="AI30" s="11">
        <v>54.215381999999998</v>
      </c>
      <c r="AJ30" s="16">
        <v>54.215381999999998</v>
      </c>
      <c r="AK30" s="13">
        <f t="shared" si="3"/>
        <v>650.58458399999984</v>
      </c>
      <c r="AL30" s="13">
        <f t="shared" si="4"/>
        <v>99.999997540673363</v>
      </c>
    </row>
    <row r="31" spans="1:38" ht="15.75" customHeight="1">
      <c r="A31" s="44">
        <v>29</v>
      </c>
      <c r="B31" s="62" t="s">
        <v>73</v>
      </c>
      <c r="C31" s="42">
        <v>68.05</v>
      </c>
      <c r="D31" s="38">
        <v>53.95</v>
      </c>
      <c r="E31" s="3" t="s">
        <v>38</v>
      </c>
      <c r="F31" s="51" t="s">
        <v>1234</v>
      </c>
      <c r="G31" s="37" t="s">
        <v>64</v>
      </c>
      <c r="H31" s="63" t="s">
        <v>39</v>
      </c>
      <c r="I31" s="169">
        <v>1125.6215999999999</v>
      </c>
      <c r="J31" s="170">
        <v>5695.6225999999997</v>
      </c>
      <c r="K31" s="170">
        <v>7142.5083000000004</v>
      </c>
      <c r="L31" s="170">
        <v>2854.9771000000001</v>
      </c>
      <c r="M31" s="170">
        <v>8139.5907999999999</v>
      </c>
      <c r="N31" s="170">
        <v>12242.447</v>
      </c>
      <c r="O31" s="170">
        <v>5861.2280000000001</v>
      </c>
      <c r="P31" s="170">
        <v>3163.0603000000001</v>
      </c>
      <c r="Q31" s="170">
        <v>3225.6149999999998</v>
      </c>
      <c r="R31" s="170">
        <v>3082.9252999999999</v>
      </c>
      <c r="S31" s="170">
        <v>1846.1827000000001</v>
      </c>
      <c r="T31" s="171">
        <v>1160.2025000000001</v>
      </c>
      <c r="U31" s="182">
        <f t="shared" si="0"/>
        <v>4628.3317666666662</v>
      </c>
      <c r="V31" s="182">
        <f t="shared" si="1"/>
        <v>1388.4995299999998</v>
      </c>
      <c r="W31" s="14">
        <v>36</v>
      </c>
      <c r="X31" s="179">
        <f t="shared" si="2"/>
        <v>1666.1994359999999</v>
      </c>
      <c r="Y31" s="15">
        <v>0</v>
      </c>
      <c r="Z31" s="11">
        <v>1666.1993</v>
      </c>
      <c r="AA31" s="11">
        <v>1666.1993</v>
      </c>
      <c r="AB31" s="11">
        <v>1466.4775</v>
      </c>
      <c r="AC31" s="11">
        <v>1666.1993</v>
      </c>
      <c r="AD31" s="11">
        <v>1666.1993</v>
      </c>
      <c r="AE31" s="11">
        <v>1666.1993</v>
      </c>
      <c r="AF31" s="11">
        <v>1666.1993</v>
      </c>
      <c r="AG31" s="11">
        <v>1666.1993</v>
      </c>
      <c r="AH31" s="11">
        <v>1666.1993</v>
      </c>
      <c r="AI31" s="11">
        <v>457.68322999999998</v>
      </c>
      <c r="AJ31" s="16">
        <v>0</v>
      </c>
      <c r="AK31" s="13">
        <f t="shared" si="3"/>
        <v>15253.755130000001</v>
      </c>
      <c r="AL31" s="13">
        <f t="shared" si="4"/>
        <v>76.290162712150476</v>
      </c>
    </row>
    <row r="32" spans="1:38" ht="15.75" customHeight="1">
      <c r="A32" s="44">
        <v>30</v>
      </c>
      <c r="B32" s="62" t="s">
        <v>74</v>
      </c>
      <c r="C32" s="42">
        <v>57.056123083069302</v>
      </c>
      <c r="D32" s="38">
        <v>-92.494476367454297</v>
      </c>
      <c r="E32" s="3" t="s">
        <v>52</v>
      </c>
      <c r="F32" s="51" t="s">
        <v>1229</v>
      </c>
      <c r="G32" s="37" t="s">
        <v>36</v>
      </c>
      <c r="H32" s="63" t="s">
        <v>39</v>
      </c>
      <c r="I32" s="169">
        <v>2220.7012</v>
      </c>
      <c r="J32" s="170">
        <v>2079.1444999999999</v>
      </c>
      <c r="K32" s="170">
        <v>1945.3022000000001</v>
      </c>
      <c r="L32" s="170">
        <v>1972.6604</v>
      </c>
      <c r="M32" s="170">
        <v>2084.9238</v>
      </c>
      <c r="N32" s="170">
        <v>2284.6691999999998</v>
      </c>
      <c r="O32" s="170">
        <v>2367.3796000000002</v>
      </c>
      <c r="P32" s="170">
        <v>2354.2550999999999</v>
      </c>
      <c r="Q32" s="170">
        <v>2260.7705000000001</v>
      </c>
      <c r="R32" s="170">
        <v>2438.1653000000001</v>
      </c>
      <c r="S32" s="170">
        <v>2478.2107000000001</v>
      </c>
      <c r="T32" s="171">
        <v>2298.1298999999999</v>
      </c>
      <c r="U32" s="182">
        <f t="shared" si="0"/>
        <v>2232.0260333333331</v>
      </c>
      <c r="V32" s="182">
        <f t="shared" si="1"/>
        <v>669.60780999999986</v>
      </c>
      <c r="W32" s="14">
        <v>57</v>
      </c>
      <c r="X32" s="179">
        <f t="shared" si="2"/>
        <v>1272.2548389999997</v>
      </c>
      <c r="Y32" s="15">
        <v>1272.2550000000001</v>
      </c>
      <c r="Z32" s="11">
        <v>1272.2550000000001</v>
      </c>
      <c r="AA32" s="11">
        <v>1272.2550000000001</v>
      </c>
      <c r="AB32" s="11">
        <v>1272.2550000000001</v>
      </c>
      <c r="AC32" s="11">
        <v>1272.2550000000001</v>
      </c>
      <c r="AD32" s="11">
        <v>1272.2550000000001</v>
      </c>
      <c r="AE32" s="11">
        <v>1272.2550000000001</v>
      </c>
      <c r="AF32" s="11">
        <v>1272.2550000000001</v>
      </c>
      <c r="AG32" s="11">
        <v>1272.2550000000001</v>
      </c>
      <c r="AH32" s="11">
        <v>1272.2550000000001</v>
      </c>
      <c r="AI32" s="11">
        <v>1272.2550000000001</v>
      </c>
      <c r="AJ32" s="16">
        <v>1272.2550000000001</v>
      </c>
      <c r="AK32" s="13">
        <f t="shared" si="3"/>
        <v>15267.060000000005</v>
      </c>
      <c r="AL32" s="13">
        <f t="shared" si="4"/>
        <v>100.00001265469744</v>
      </c>
    </row>
    <row r="33" spans="1:38" ht="15.75" customHeight="1">
      <c r="A33" s="44">
        <v>31</v>
      </c>
      <c r="B33" s="62" t="s">
        <v>75</v>
      </c>
      <c r="C33" s="42">
        <v>74.496560995855205</v>
      </c>
      <c r="D33" s="38">
        <v>111.43457634065101</v>
      </c>
      <c r="E33" s="3" t="s">
        <v>38</v>
      </c>
      <c r="F33" s="51" t="s">
        <v>1230</v>
      </c>
      <c r="G33" s="37" t="s">
        <v>29</v>
      </c>
      <c r="H33" s="63" t="s">
        <v>39</v>
      </c>
      <c r="I33" s="169">
        <v>2161.75</v>
      </c>
      <c r="J33" s="170">
        <v>2247</v>
      </c>
      <c r="K33" s="170">
        <v>2235.75</v>
      </c>
      <c r="L33" s="170">
        <v>2268.5</v>
      </c>
      <c r="M33" s="170">
        <v>2561.2831999999999</v>
      </c>
      <c r="N33" s="170">
        <v>12244.906000000001</v>
      </c>
      <c r="O33" s="170">
        <v>7001.625</v>
      </c>
      <c r="P33" s="170">
        <v>3688.4688000000001</v>
      </c>
      <c r="Q33" s="170">
        <v>3054.1563000000001</v>
      </c>
      <c r="R33" s="170">
        <v>1320.6</v>
      </c>
      <c r="S33" s="170">
        <v>1539.2</v>
      </c>
      <c r="T33" s="171">
        <v>1598.6</v>
      </c>
      <c r="U33" s="182">
        <f t="shared" si="0"/>
        <v>3493.4866083333332</v>
      </c>
      <c r="V33" s="182">
        <f t="shared" si="1"/>
        <v>1048.0459824999998</v>
      </c>
      <c r="W33" s="14">
        <v>7</v>
      </c>
      <c r="X33" s="179">
        <f t="shared" si="2"/>
        <v>244.54406258333336</v>
      </c>
      <c r="Y33" s="15">
        <v>244.54407</v>
      </c>
      <c r="Z33" s="11">
        <v>244.54407</v>
      </c>
      <c r="AA33" s="11">
        <v>244.54407</v>
      </c>
      <c r="AB33" s="11">
        <v>244.54407</v>
      </c>
      <c r="AC33" s="11">
        <v>244.54407</v>
      </c>
      <c r="AD33" s="11">
        <v>244.54407</v>
      </c>
      <c r="AE33" s="11">
        <v>244.54407</v>
      </c>
      <c r="AF33" s="11">
        <v>244.54407</v>
      </c>
      <c r="AG33" s="11">
        <v>244.54407</v>
      </c>
      <c r="AH33" s="11">
        <v>244.54407</v>
      </c>
      <c r="AI33" s="11">
        <v>244.54407</v>
      </c>
      <c r="AJ33" s="16">
        <v>244.54407</v>
      </c>
      <c r="AK33" s="13">
        <f t="shared" si="3"/>
        <v>2934.5288399999995</v>
      </c>
      <c r="AL33" s="13">
        <f t="shared" si="4"/>
        <v>100.00000303285491</v>
      </c>
    </row>
    <row r="34" spans="1:38" ht="15.75" customHeight="1">
      <c r="A34" s="44">
        <v>32</v>
      </c>
      <c r="B34" s="62" t="s">
        <v>76</v>
      </c>
      <c r="C34" s="42">
        <v>-3.8422203677484101</v>
      </c>
      <c r="D34" s="38">
        <v>144.538889269653</v>
      </c>
      <c r="E34" s="3" t="s">
        <v>77</v>
      </c>
      <c r="F34" s="51" t="s">
        <v>1235</v>
      </c>
      <c r="G34" s="37" t="s">
        <v>29</v>
      </c>
      <c r="H34" s="63" t="s">
        <v>78</v>
      </c>
      <c r="I34" s="169">
        <v>4008</v>
      </c>
      <c r="J34" s="170">
        <v>4210.5</v>
      </c>
      <c r="K34" s="170">
        <v>4598.75</v>
      </c>
      <c r="L34" s="170">
        <v>4562</v>
      </c>
      <c r="M34" s="170">
        <v>4271.6000999999997</v>
      </c>
      <c r="N34" s="170">
        <v>3728.25</v>
      </c>
      <c r="O34" s="170">
        <v>2928.6667000000002</v>
      </c>
      <c r="P34" s="170">
        <v>3129.25</v>
      </c>
      <c r="Q34" s="170">
        <v>2836.75</v>
      </c>
      <c r="R34" s="170">
        <v>3708</v>
      </c>
      <c r="S34" s="170">
        <v>3442</v>
      </c>
      <c r="T34" s="171">
        <v>3676.6667000000002</v>
      </c>
      <c r="U34" s="182">
        <f t="shared" si="0"/>
        <v>3758.3694583333331</v>
      </c>
      <c r="V34" s="182">
        <f t="shared" si="1"/>
        <v>1127.5108375</v>
      </c>
      <c r="W34" s="14">
        <v>45</v>
      </c>
      <c r="X34" s="179">
        <f t="shared" si="2"/>
        <v>1691.26625625</v>
      </c>
      <c r="Y34" s="15">
        <v>1691.2662</v>
      </c>
      <c r="Z34" s="11">
        <v>1691.2662</v>
      </c>
      <c r="AA34" s="11">
        <v>1691.2662</v>
      </c>
      <c r="AB34" s="11">
        <v>1691.2662</v>
      </c>
      <c r="AC34" s="11">
        <v>1691.2662</v>
      </c>
      <c r="AD34" s="11">
        <v>1691.2662</v>
      </c>
      <c r="AE34" s="11">
        <v>1691.2662</v>
      </c>
      <c r="AF34" s="11">
        <v>1691.2662</v>
      </c>
      <c r="AG34" s="11">
        <v>1691.2662</v>
      </c>
      <c r="AH34" s="11">
        <v>1691.2662</v>
      </c>
      <c r="AI34" s="11">
        <v>1691.2662</v>
      </c>
      <c r="AJ34" s="16">
        <v>1691.2662</v>
      </c>
      <c r="AK34" s="13">
        <f t="shared" si="3"/>
        <v>20295.1944</v>
      </c>
      <c r="AL34" s="13">
        <f t="shared" si="4"/>
        <v>99.999996674089616</v>
      </c>
    </row>
    <row r="35" spans="1:38" ht="15.75" customHeight="1">
      <c r="A35" s="44">
        <v>33</v>
      </c>
      <c r="B35" s="62" t="s">
        <v>79</v>
      </c>
      <c r="C35" s="42">
        <v>69.5802474115725</v>
      </c>
      <c r="D35" s="38">
        <v>161.20867387927501</v>
      </c>
      <c r="E35" s="3" t="s">
        <v>38</v>
      </c>
      <c r="F35" s="51" t="s">
        <v>1230</v>
      </c>
      <c r="G35" s="37" t="s">
        <v>29</v>
      </c>
      <c r="H35" s="63" t="s">
        <v>39</v>
      </c>
      <c r="I35" s="169">
        <v>202.83264</v>
      </c>
      <c r="J35" s="170">
        <v>161.94119000000001</v>
      </c>
      <c r="K35" s="170">
        <v>148.30376999999999</v>
      </c>
      <c r="L35" s="170">
        <v>129.11913000000001</v>
      </c>
      <c r="M35" s="170">
        <v>2412.5189999999998</v>
      </c>
      <c r="N35" s="170">
        <v>16062.376</v>
      </c>
      <c r="O35" s="170">
        <v>7738.1592000000001</v>
      </c>
      <c r="P35" s="170">
        <v>6078.6099000000004</v>
      </c>
      <c r="Q35" s="170">
        <v>5621.6274000000003</v>
      </c>
      <c r="R35" s="170">
        <v>1739.0075999999999</v>
      </c>
      <c r="S35" s="170">
        <v>508.25628999999998</v>
      </c>
      <c r="T35" s="171">
        <v>295.52231</v>
      </c>
      <c r="U35" s="182">
        <f t="shared" si="0"/>
        <v>3424.8562024999997</v>
      </c>
      <c r="V35" s="182">
        <f t="shared" si="1"/>
        <v>1027.4568607499998</v>
      </c>
      <c r="W35" s="14">
        <v>100</v>
      </c>
      <c r="X35" s="179">
        <f t="shared" si="2"/>
        <v>3424.8562024999997</v>
      </c>
      <c r="Y35" s="15">
        <v>0</v>
      </c>
      <c r="Z35" s="11">
        <v>0</v>
      </c>
      <c r="AA35" s="11">
        <v>0</v>
      </c>
      <c r="AB35" s="11">
        <v>0</v>
      </c>
      <c r="AC35" s="11">
        <v>1385.0621000000001</v>
      </c>
      <c r="AD35" s="11">
        <v>3424.8564000000001</v>
      </c>
      <c r="AE35" s="11">
        <v>3424.8564000000001</v>
      </c>
      <c r="AF35" s="11">
        <v>3424.8564000000001</v>
      </c>
      <c r="AG35" s="11">
        <v>3424.8564000000001</v>
      </c>
      <c r="AH35" s="11">
        <v>711.55065999999999</v>
      </c>
      <c r="AI35" s="11">
        <v>0</v>
      </c>
      <c r="AJ35" s="16">
        <v>0</v>
      </c>
      <c r="AK35" s="13">
        <f t="shared" si="3"/>
        <v>15796.038360000002</v>
      </c>
      <c r="AL35" s="13">
        <f t="shared" si="4"/>
        <v>38.434797029992978</v>
      </c>
    </row>
    <row r="36" spans="1:38" ht="15.75" customHeight="1">
      <c r="A36" s="44">
        <v>34</v>
      </c>
      <c r="B36" s="62" t="s">
        <v>80</v>
      </c>
      <c r="C36" s="42">
        <v>-18.8557217041805</v>
      </c>
      <c r="D36" s="38">
        <v>36.300510543486503</v>
      </c>
      <c r="E36" s="3" t="s">
        <v>81</v>
      </c>
      <c r="F36" s="51" t="s">
        <v>1236</v>
      </c>
      <c r="G36" s="37" t="s">
        <v>23</v>
      </c>
      <c r="H36" s="63" t="s">
        <v>33</v>
      </c>
      <c r="I36" s="169">
        <v>3502.75</v>
      </c>
      <c r="J36" s="170">
        <v>2891.5</v>
      </c>
      <c r="K36" s="170">
        <v>4633.5</v>
      </c>
      <c r="L36" s="170">
        <v>4095.75</v>
      </c>
      <c r="M36" s="170">
        <v>3308.5</v>
      </c>
      <c r="N36" s="170">
        <v>4018.5</v>
      </c>
      <c r="O36" s="170">
        <v>4558</v>
      </c>
      <c r="P36" s="170">
        <v>1954.25</v>
      </c>
      <c r="Q36" s="170">
        <v>1991</v>
      </c>
      <c r="R36" s="170">
        <v>2293</v>
      </c>
      <c r="S36" s="170">
        <v>2757</v>
      </c>
      <c r="T36" s="171">
        <v>4041.5</v>
      </c>
      <c r="U36" s="182">
        <f t="shared" si="0"/>
        <v>3337.1041666666665</v>
      </c>
      <c r="V36" s="182">
        <f t="shared" si="1"/>
        <v>1001.1312499999999</v>
      </c>
      <c r="W36" s="14">
        <v>28</v>
      </c>
      <c r="X36" s="179">
        <f t="shared" si="2"/>
        <v>934.38916666666671</v>
      </c>
      <c r="Y36" s="15">
        <v>934.38915999999995</v>
      </c>
      <c r="Z36" s="11">
        <v>934.38915999999995</v>
      </c>
      <c r="AA36" s="11">
        <v>934.38915999999995</v>
      </c>
      <c r="AB36" s="11">
        <v>934.38915999999995</v>
      </c>
      <c r="AC36" s="11">
        <v>934.38915999999995</v>
      </c>
      <c r="AD36" s="11">
        <v>934.38915999999995</v>
      </c>
      <c r="AE36" s="11">
        <v>934.38915999999995</v>
      </c>
      <c r="AF36" s="11">
        <v>934.38915999999995</v>
      </c>
      <c r="AG36" s="11">
        <v>934.38915999999995</v>
      </c>
      <c r="AH36" s="11">
        <v>934.38915999999995</v>
      </c>
      <c r="AI36" s="11">
        <v>934.38915999999995</v>
      </c>
      <c r="AJ36" s="16">
        <v>934.38915999999995</v>
      </c>
      <c r="AK36" s="13">
        <f t="shared" si="3"/>
        <v>11212.66992</v>
      </c>
      <c r="AL36" s="13">
        <f t="shared" si="4"/>
        <v>99.999999286521415</v>
      </c>
    </row>
    <row r="37" spans="1:38" ht="15.75" customHeight="1">
      <c r="A37" s="44">
        <v>35</v>
      </c>
      <c r="B37" s="62" t="s">
        <v>82</v>
      </c>
      <c r="C37" s="42">
        <v>64.568972000000002</v>
      </c>
      <c r="D37" s="38">
        <v>40.548471999999997</v>
      </c>
      <c r="E37" s="3" t="s">
        <v>38</v>
      </c>
      <c r="F37" s="51" t="s">
        <v>1234</v>
      </c>
      <c r="G37" s="37" t="s">
        <v>64</v>
      </c>
      <c r="H37" s="63" t="s">
        <v>39</v>
      </c>
      <c r="I37" s="169">
        <v>1050.1488999999999</v>
      </c>
      <c r="J37" s="170">
        <v>845.09802000000002</v>
      </c>
      <c r="K37" s="170">
        <v>742.87805000000003</v>
      </c>
      <c r="L37" s="170">
        <v>2737.9712</v>
      </c>
      <c r="M37" s="170">
        <v>14020.09</v>
      </c>
      <c r="N37" s="170">
        <v>6689.0410000000002</v>
      </c>
      <c r="O37" s="170">
        <v>2909.7644</v>
      </c>
      <c r="P37" s="170">
        <v>2085.5740000000001</v>
      </c>
      <c r="Q37" s="170">
        <v>2164.5839999999998</v>
      </c>
      <c r="R37" s="170">
        <v>2814.8874999999998</v>
      </c>
      <c r="S37" s="170">
        <v>2375.0938000000001</v>
      </c>
      <c r="T37" s="171">
        <v>1389.6622</v>
      </c>
      <c r="U37" s="182">
        <f t="shared" si="0"/>
        <v>3318.7327558333332</v>
      </c>
      <c r="V37" s="182">
        <f t="shared" si="1"/>
        <v>995.6198267499999</v>
      </c>
      <c r="W37" s="14">
        <v>32</v>
      </c>
      <c r="X37" s="179">
        <f t="shared" si="2"/>
        <v>1061.9944818666665</v>
      </c>
      <c r="Y37" s="15">
        <v>54.529114</v>
      </c>
      <c r="Z37" s="11">
        <v>0</v>
      </c>
      <c r="AA37" s="11">
        <v>0</v>
      </c>
      <c r="AB37" s="11">
        <v>1061.9945</v>
      </c>
      <c r="AC37" s="11">
        <v>1061.9945</v>
      </c>
      <c r="AD37" s="11">
        <v>1061.9945</v>
      </c>
      <c r="AE37" s="11">
        <v>1061.9945</v>
      </c>
      <c r="AF37" s="11">
        <v>1061.9945</v>
      </c>
      <c r="AG37" s="11">
        <v>1061.9945</v>
      </c>
      <c r="AH37" s="11">
        <v>1061.9945</v>
      </c>
      <c r="AI37" s="11">
        <v>1061.9945</v>
      </c>
      <c r="AJ37" s="16">
        <v>394.04241999999999</v>
      </c>
      <c r="AK37" s="13">
        <f t="shared" si="3"/>
        <v>8944.5275339999989</v>
      </c>
      <c r="AL37" s="13">
        <f t="shared" si="4"/>
        <v>70.186550610870498</v>
      </c>
    </row>
    <row r="38" spans="1:38" ht="15.75" customHeight="1">
      <c r="A38" s="44">
        <v>36</v>
      </c>
      <c r="B38" s="62" t="s">
        <v>83</v>
      </c>
      <c r="C38" s="42">
        <v>23.9941649993002</v>
      </c>
      <c r="D38" s="38">
        <v>67.446728852938605</v>
      </c>
      <c r="E38" s="3" t="s">
        <v>84</v>
      </c>
      <c r="F38" s="51" t="s">
        <v>1228</v>
      </c>
      <c r="G38" s="37" t="s">
        <v>29</v>
      </c>
      <c r="H38" s="63" t="s">
        <v>33</v>
      </c>
      <c r="I38" s="169">
        <v>712.72686999999996</v>
      </c>
      <c r="J38" s="170">
        <v>266.69635</v>
      </c>
      <c r="K38" s="170">
        <v>324.35464000000002</v>
      </c>
      <c r="L38" s="170">
        <v>645.39928999999995</v>
      </c>
      <c r="M38" s="170">
        <v>1044.7161000000001</v>
      </c>
      <c r="N38" s="170">
        <v>1978.3336999999999</v>
      </c>
      <c r="O38" s="170">
        <v>3558.5412999999999</v>
      </c>
      <c r="P38" s="170">
        <v>5765.6270000000004</v>
      </c>
      <c r="Q38" s="170">
        <v>4100.9844000000003</v>
      </c>
      <c r="R38" s="170">
        <v>3502.8145</v>
      </c>
      <c r="S38" s="170">
        <v>5528.5424999999996</v>
      </c>
      <c r="T38" s="171">
        <v>3254.5149000000001</v>
      </c>
      <c r="U38" s="182">
        <f t="shared" si="0"/>
        <v>2556.9376291666667</v>
      </c>
      <c r="V38" s="182">
        <f t="shared" si="1"/>
        <v>767.08128875</v>
      </c>
      <c r="W38" s="14">
        <v>97</v>
      </c>
      <c r="X38" s="179">
        <f t="shared" si="2"/>
        <v>2480.2295002916667</v>
      </c>
      <c r="Y38" s="15">
        <v>0</v>
      </c>
      <c r="Z38" s="11">
        <v>0</v>
      </c>
      <c r="AA38" s="11">
        <v>0</v>
      </c>
      <c r="AB38" s="11">
        <v>0</v>
      </c>
      <c r="AC38" s="11">
        <v>277.63477</v>
      </c>
      <c r="AD38" s="11">
        <v>1211.2524000000001</v>
      </c>
      <c r="AE38" s="11">
        <v>2480.2294999999999</v>
      </c>
      <c r="AF38" s="11">
        <v>2480.2294999999999</v>
      </c>
      <c r="AG38" s="11">
        <v>2480.2294999999999</v>
      </c>
      <c r="AH38" s="11">
        <v>2480.2294999999999</v>
      </c>
      <c r="AI38" s="11">
        <v>2480.2294999999999</v>
      </c>
      <c r="AJ38" s="16">
        <v>2480.2294999999999</v>
      </c>
      <c r="AK38" s="13">
        <f t="shared" si="3"/>
        <v>16370.264169999999</v>
      </c>
      <c r="AL38" s="13">
        <f t="shared" si="4"/>
        <v>55.002518140878067</v>
      </c>
    </row>
    <row r="39" spans="1:38" ht="15.75" customHeight="1">
      <c r="A39" s="44">
        <v>37</v>
      </c>
      <c r="B39" s="62" t="s">
        <v>85</v>
      </c>
      <c r="C39" s="42">
        <v>-34.983199056958703</v>
      </c>
      <c r="D39" s="38">
        <v>-72.182212803552304</v>
      </c>
      <c r="E39" s="3" t="s">
        <v>86</v>
      </c>
      <c r="F39" s="51" t="s">
        <v>19</v>
      </c>
      <c r="G39" s="37" t="s">
        <v>19</v>
      </c>
      <c r="H39" s="63" t="s">
        <v>78</v>
      </c>
      <c r="I39" s="169">
        <v>847.65967000000001</v>
      </c>
      <c r="J39" s="170">
        <v>603.64104999999995</v>
      </c>
      <c r="K39" s="170">
        <v>536.34325999999999</v>
      </c>
      <c r="L39" s="170">
        <v>650.50292999999999</v>
      </c>
      <c r="M39" s="170">
        <v>935.22717</v>
      </c>
      <c r="N39" s="170">
        <v>1314.5337</v>
      </c>
      <c r="O39" s="170">
        <v>1974.7322999999999</v>
      </c>
      <c r="P39" s="170">
        <v>2698.5070999999998</v>
      </c>
      <c r="Q39" s="170">
        <v>4372.5747000000001</v>
      </c>
      <c r="R39" s="170">
        <v>5461.585</v>
      </c>
      <c r="S39" s="170">
        <v>3367.9744000000001</v>
      </c>
      <c r="T39" s="171">
        <v>1393.8994</v>
      </c>
      <c r="U39" s="182">
        <f t="shared" si="0"/>
        <v>2013.0983899999999</v>
      </c>
      <c r="V39" s="182">
        <f t="shared" si="1"/>
        <v>603.92951699999992</v>
      </c>
      <c r="W39" s="14">
        <v>16</v>
      </c>
      <c r="X39" s="179">
        <f t="shared" si="2"/>
        <v>322.09574240000001</v>
      </c>
      <c r="Y39" s="15">
        <v>243.73009999999999</v>
      </c>
      <c r="Z39" s="11">
        <v>0</v>
      </c>
      <c r="AA39" s="11">
        <v>0</v>
      </c>
      <c r="AB39" s="11">
        <v>46.573363999999998</v>
      </c>
      <c r="AC39" s="11">
        <v>322.09579000000002</v>
      </c>
      <c r="AD39" s="11">
        <v>322.09579000000002</v>
      </c>
      <c r="AE39" s="11">
        <v>322.09579000000002</v>
      </c>
      <c r="AF39" s="11">
        <v>322.09579000000002</v>
      </c>
      <c r="AG39" s="11">
        <v>322.09579000000002</v>
      </c>
      <c r="AH39" s="11">
        <v>322.09579000000002</v>
      </c>
      <c r="AI39" s="11">
        <v>322.09579000000002</v>
      </c>
      <c r="AJ39" s="16">
        <v>322.09579000000002</v>
      </c>
      <c r="AK39" s="13">
        <f t="shared" si="3"/>
        <v>2867.0697839999998</v>
      </c>
      <c r="AL39" s="13">
        <f t="shared" si="4"/>
        <v>74.177472890433336</v>
      </c>
    </row>
    <row r="40" spans="1:38" ht="15.75" customHeight="1">
      <c r="A40" s="44">
        <v>38</v>
      </c>
      <c r="B40" s="62" t="s">
        <v>87</v>
      </c>
      <c r="C40" s="42">
        <v>16.733293200770699</v>
      </c>
      <c r="D40" s="38">
        <v>82.334051802468196</v>
      </c>
      <c r="E40" s="3" t="s">
        <v>88</v>
      </c>
      <c r="F40" s="51" t="s">
        <v>1228</v>
      </c>
      <c r="G40" s="37" t="s">
        <v>29</v>
      </c>
      <c r="H40" s="63" t="s">
        <v>33</v>
      </c>
      <c r="I40" s="169">
        <v>254.80821</v>
      </c>
      <c r="J40" s="170">
        <v>203.20546999999999</v>
      </c>
      <c r="K40" s="170">
        <v>154.46575999999999</v>
      </c>
      <c r="L40" s="170">
        <v>121.64384</v>
      </c>
      <c r="M40" s="170">
        <v>86.791663999999997</v>
      </c>
      <c r="N40" s="170">
        <v>972.83783000000005</v>
      </c>
      <c r="O40" s="170">
        <v>7603.0405000000001</v>
      </c>
      <c r="P40" s="170">
        <v>11566.933000000001</v>
      </c>
      <c r="Q40" s="170">
        <v>10116.228999999999</v>
      </c>
      <c r="R40" s="170">
        <v>3886.4594999999999</v>
      </c>
      <c r="S40" s="170">
        <v>1068.7972</v>
      </c>
      <c r="T40" s="171">
        <v>423</v>
      </c>
      <c r="U40" s="182">
        <f t="shared" si="0"/>
        <v>3038.1843311666667</v>
      </c>
      <c r="V40" s="182">
        <f t="shared" si="1"/>
        <v>911.45529935000002</v>
      </c>
      <c r="W40" s="14">
        <v>97</v>
      </c>
      <c r="X40" s="179">
        <f t="shared" si="2"/>
        <v>2947.0388012316666</v>
      </c>
      <c r="Y40" s="15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61.382446000000002</v>
      </c>
      <c r="AE40" s="11">
        <v>2947.0391</v>
      </c>
      <c r="AF40" s="11">
        <v>2947.0391</v>
      </c>
      <c r="AG40" s="11">
        <v>2947.0391</v>
      </c>
      <c r="AH40" s="11">
        <v>2947.0391</v>
      </c>
      <c r="AI40" s="11">
        <v>157.34186</v>
      </c>
      <c r="AJ40" s="16">
        <v>0</v>
      </c>
      <c r="AK40" s="13">
        <f t="shared" si="3"/>
        <v>12006.880706</v>
      </c>
      <c r="AL40" s="13">
        <f t="shared" si="4"/>
        <v>33.951822817822872</v>
      </c>
    </row>
    <row r="41" spans="1:38" ht="15.75" customHeight="1">
      <c r="A41" s="44">
        <v>39</v>
      </c>
      <c r="B41" s="62" t="s">
        <v>89</v>
      </c>
      <c r="C41" s="42">
        <v>2.42251720961286</v>
      </c>
      <c r="D41" s="38">
        <v>111.288268852222</v>
      </c>
      <c r="E41" s="3" t="s">
        <v>90</v>
      </c>
      <c r="F41" s="51" t="s">
        <v>1231</v>
      </c>
      <c r="G41" s="37" t="s">
        <v>29</v>
      </c>
      <c r="H41" s="63" t="s">
        <v>45</v>
      </c>
      <c r="I41" s="169">
        <v>2836.1819</v>
      </c>
      <c r="J41" s="170">
        <v>2383.4063000000001</v>
      </c>
      <c r="K41" s="170">
        <v>2348.875</v>
      </c>
      <c r="L41" s="170">
        <v>2397.5313000000001</v>
      </c>
      <c r="M41" s="170">
        <v>2328.3225000000002</v>
      </c>
      <c r="N41" s="170">
        <v>1798.4375</v>
      </c>
      <c r="O41" s="170">
        <v>1502</v>
      </c>
      <c r="P41" s="170">
        <v>1562.0322000000001</v>
      </c>
      <c r="Q41" s="170">
        <v>2076.3546999999999</v>
      </c>
      <c r="R41" s="170">
        <v>2069.1291999999999</v>
      </c>
      <c r="S41" s="170">
        <v>2719.0645</v>
      </c>
      <c r="T41" s="171">
        <v>2700.0967000000001</v>
      </c>
      <c r="U41" s="182">
        <f t="shared" si="0"/>
        <v>2226.7859833333332</v>
      </c>
      <c r="V41" s="182">
        <f t="shared" si="1"/>
        <v>668.03579499999989</v>
      </c>
      <c r="W41" s="14">
        <v>37</v>
      </c>
      <c r="X41" s="179">
        <f t="shared" si="2"/>
        <v>823.91081383333324</v>
      </c>
      <c r="Y41" s="15">
        <v>823.91076999999996</v>
      </c>
      <c r="Z41" s="11">
        <v>823.91076999999996</v>
      </c>
      <c r="AA41" s="11">
        <v>823.91076999999996</v>
      </c>
      <c r="AB41" s="11">
        <v>823.91076999999996</v>
      </c>
      <c r="AC41" s="11">
        <v>823.91076999999996</v>
      </c>
      <c r="AD41" s="11">
        <v>823.91076999999996</v>
      </c>
      <c r="AE41" s="11">
        <v>823.91076999999996</v>
      </c>
      <c r="AF41" s="11">
        <v>823.91076999999996</v>
      </c>
      <c r="AG41" s="11">
        <v>823.91076999999996</v>
      </c>
      <c r="AH41" s="11">
        <v>823.91076999999996</v>
      </c>
      <c r="AI41" s="11">
        <v>823.91076999999996</v>
      </c>
      <c r="AJ41" s="16">
        <v>823.91076999999996</v>
      </c>
      <c r="AK41" s="13">
        <f t="shared" si="3"/>
        <v>9886.9292400000031</v>
      </c>
      <c r="AL41" s="13">
        <f t="shared" si="4"/>
        <v>99.999994679844917</v>
      </c>
    </row>
    <row r="42" spans="1:38" ht="15.75" customHeight="1">
      <c r="A42" s="44">
        <v>40</v>
      </c>
      <c r="B42" s="62" t="s">
        <v>91</v>
      </c>
      <c r="C42" s="42">
        <v>-10.487312811232099</v>
      </c>
      <c r="D42" s="38">
        <v>-36.402927840926402</v>
      </c>
      <c r="E42" s="3" t="s">
        <v>18</v>
      </c>
      <c r="F42" s="51" t="s">
        <v>19</v>
      </c>
      <c r="G42" s="37" t="s">
        <v>19</v>
      </c>
      <c r="H42" s="63" t="s">
        <v>24</v>
      </c>
      <c r="I42" s="169">
        <v>3564.8029999999999</v>
      </c>
      <c r="J42" s="170">
        <v>4073.8236999999999</v>
      </c>
      <c r="K42" s="170">
        <v>4074.6801999999998</v>
      </c>
      <c r="L42" s="170">
        <v>3485.4137999999998</v>
      </c>
      <c r="M42" s="170">
        <v>2451.6671999999999</v>
      </c>
      <c r="N42" s="170">
        <v>1768.8982000000001</v>
      </c>
      <c r="O42" s="170">
        <v>1563.6996999999999</v>
      </c>
      <c r="P42" s="170">
        <v>1466.4558</v>
      </c>
      <c r="Q42" s="170">
        <v>1448.1133</v>
      </c>
      <c r="R42" s="170">
        <v>1497.1034999999999</v>
      </c>
      <c r="S42" s="170">
        <v>1811.6599000000001</v>
      </c>
      <c r="T42" s="171">
        <v>2677.8533000000002</v>
      </c>
      <c r="U42" s="182">
        <f t="shared" si="0"/>
        <v>2490.3476333333333</v>
      </c>
      <c r="V42" s="182">
        <f t="shared" si="1"/>
        <v>747.10428999999999</v>
      </c>
      <c r="W42" s="14">
        <v>28</v>
      </c>
      <c r="X42" s="179">
        <f t="shared" si="2"/>
        <v>697.29733733333342</v>
      </c>
      <c r="Y42" s="15">
        <v>697.29736000000003</v>
      </c>
      <c r="Z42" s="11">
        <v>697.29736000000003</v>
      </c>
      <c r="AA42" s="11">
        <v>697.29736000000003</v>
      </c>
      <c r="AB42" s="11">
        <v>697.29736000000003</v>
      </c>
      <c r="AC42" s="11">
        <v>697.29736000000003</v>
      </c>
      <c r="AD42" s="11">
        <v>697.29736000000003</v>
      </c>
      <c r="AE42" s="11">
        <v>697.29736000000003</v>
      </c>
      <c r="AF42" s="11">
        <v>697.29736000000003</v>
      </c>
      <c r="AG42" s="11">
        <v>697.29736000000003</v>
      </c>
      <c r="AH42" s="11">
        <v>697.29736000000003</v>
      </c>
      <c r="AI42" s="11">
        <v>697.29736000000003</v>
      </c>
      <c r="AJ42" s="16">
        <v>697.29736000000003</v>
      </c>
      <c r="AK42" s="13">
        <f t="shared" si="3"/>
        <v>8367.5683200000021</v>
      </c>
      <c r="AL42" s="13">
        <f t="shared" si="4"/>
        <v>100.00000325064582</v>
      </c>
    </row>
    <row r="43" spans="1:38" ht="15.75" customHeight="1">
      <c r="A43" s="44">
        <v>41</v>
      </c>
      <c r="B43" s="62" t="s">
        <v>92</v>
      </c>
      <c r="C43" s="42">
        <v>18.648551584692601</v>
      </c>
      <c r="D43" s="38">
        <v>-92.468119187804604</v>
      </c>
      <c r="E43" s="3" t="s">
        <v>93</v>
      </c>
      <c r="F43" s="51" t="s">
        <v>1237</v>
      </c>
      <c r="G43" s="37" t="s">
        <v>36</v>
      </c>
      <c r="H43" s="63" t="s">
        <v>20</v>
      </c>
      <c r="I43" s="169">
        <v>1279.1722</v>
      </c>
      <c r="J43" s="170">
        <v>1019.2258</v>
      </c>
      <c r="K43" s="170">
        <v>826.83709999999996</v>
      </c>
      <c r="L43" s="170">
        <v>639.33167000000003</v>
      </c>
      <c r="M43" s="170">
        <v>624.31732</v>
      </c>
      <c r="N43" s="170">
        <v>1643.0023000000001</v>
      </c>
      <c r="O43" s="170">
        <v>2619.4895000000001</v>
      </c>
      <c r="P43" s="170">
        <v>2571.6145000000001</v>
      </c>
      <c r="Q43" s="170">
        <v>3372.002</v>
      </c>
      <c r="R43" s="170">
        <v>3672.9573</v>
      </c>
      <c r="S43" s="170">
        <v>2607.6417999999999</v>
      </c>
      <c r="T43" s="171">
        <v>1913.1161</v>
      </c>
      <c r="U43" s="182">
        <f t="shared" si="0"/>
        <v>1899.0589658333336</v>
      </c>
      <c r="V43" s="182">
        <f t="shared" si="1"/>
        <v>569.71768975000009</v>
      </c>
      <c r="W43" s="14">
        <v>2</v>
      </c>
      <c r="X43" s="179">
        <f t="shared" si="2"/>
        <v>37.981179316666669</v>
      </c>
      <c r="Y43" s="15">
        <v>37.981178</v>
      </c>
      <c r="Z43" s="11">
        <v>37.981178</v>
      </c>
      <c r="AA43" s="11">
        <v>37.981178</v>
      </c>
      <c r="AB43" s="11">
        <v>37.981178</v>
      </c>
      <c r="AC43" s="11">
        <v>37.981178</v>
      </c>
      <c r="AD43" s="11">
        <v>37.981178</v>
      </c>
      <c r="AE43" s="11">
        <v>37.981178</v>
      </c>
      <c r="AF43" s="11">
        <v>37.981178</v>
      </c>
      <c r="AG43" s="11">
        <v>37.981178</v>
      </c>
      <c r="AH43" s="11">
        <v>37.981178</v>
      </c>
      <c r="AI43" s="11">
        <v>37.981178</v>
      </c>
      <c r="AJ43" s="16">
        <v>37.981178</v>
      </c>
      <c r="AK43" s="13">
        <f t="shared" si="3"/>
        <v>455.774136</v>
      </c>
      <c r="AL43" s="13">
        <f t="shared" si="4"/>
        <v>99.999996533370762</v>
      </c>
    </row>
    <row r="44" spans="1:38" ht="15.75" customHeight="1">
      <c r="A44" s="44">
        <v>42</v>
      </c>
      <c r="B44" s="62" t="s">
        <v>94</v>
      </c>
      <c r="C44" s="42">
        <v>5.7315559118781598</v>
      </c>
      <c r="D44" s="38">
        <v>-53.9773386015341</v>
      </c>
      <c r="E44" s="3" t="s">
        <v>95</v>
      </c>
      <c r="F44" s="51" t="s">
        <v>19</v>
      </c>
      <c r="G44" s="37" t="s">
        <v>19</v>
      </c>
      <c r="H44" s="63" t="s">
        <v>20</v>
      </c>
      <c r="I44" s="169">
        <v>1250.7094</v>
      </c>
      <c r="J44" s="170">
        <v>1261.1011000000001</v>
      </c>
      <c r="K44" s="170">
        <v>1726.7855</v>
      </c>
      <c r="L44" s="170">
        <v>2716.4810000000002</v>
      </c>
      <c r="M44" s="170">
        <v>3579.8944999999999</v>
      </c>
      <c r="N44" s="170">
        <v>2842.0154000000002</v>
      </c>
      <c r="O44" s="170">
        <v>2399.0587999999998</v>
      </c>
      <c r="P44" s="170">
        <v>1410.7465</v>
      </c>
      <c r="Q44" s="170">
        <v>747.45447000000001</v>
      </c>
      <c r="R44" s="170">
        <v>462.64371</v>
      </c>
      <c r="S44" s="170">
        <v>274.87344000000002</v>
      </c>
      <c r="T44" s="171">
        <v>674.03435999999999</v>
      </c>
      <c r="U44" s="182">
        <f t="shared" si="0"/>
        <v>1612.1498483333335</v>
      </c>
      <c r="V44" s="182">
        <f t="shared" si="1"/>
        <v>483.64495450000004</v>
      </c>
      <c r="W44" s="14">
        <v>47</v>
      </c>
      <c r="X44" s="179">
        <f t="shared" si="2"/>
        <v>757.71042871666668</v>
      </c>
      <c r="Y44" s="15">
        <v>757.71051</v>
      </c>
      <c r="Z44" s="11">
        <v>757.71051</v>
      </c>
      <c r="AA44" s="11">
        <v>757.71051</v>
      </c>
      <c r="AB44" s="11">
        <v>757.71051</v>
      </c>
      <c r="AC44" s="11">
        <v>757.71051</v>
      </c>
      <c r="AD44" s="11">
        <v>757.71051</v>
      </c>
      <c r="AE44" s="11">
        <v>757.71051</v>
      </c>
      <c r="AF44" s="11">
        <v>757.71051</v>
      </c>
      <c r="AG44" s="11">
        <v>263.80945000000003</v>
      </c>
      <c r="AH44" s="11">
        <v>0</v>
      </c>
      <c r="AI44" s="11">
        <v>0</v>
      </c>
      <c r="AJ44" s="16">
        <v>190.38934</v>
      </c>
      <c r="AK44" s="13">
        <f t="shared" si="3"/>
        <v>6515.8828699999995</v>
      </c>
      <c r="AL44" s="13">
        <f t="shared" si="4"/>
        <v>71.661972514530206</v>
      </c>
    </row>
    <row r="45" spans="1:38" ht="15.75" customHeight="1">
      <c r="A45" s="44">
        <v>43</v>
      </c>
      <c r="B45" s="62" t="s">
        <v>96</v>
      </c>
      <c r="C45" s="42">
        <v>51.976003527468599</v>
      </c>
      <c r="D45" s="38">
        <v>4.09094679403161</v>
      </c>
      <c r="E45" s="3" t="s">
        <v>97</v>
      </c>
      <c r="F45" s="51" t="s">
        <v>1014</v>
      </c>
      <c r="G45" s="37" t="s">
        <v>64</v>
      </c>
      <c r="H45" s="63" t="s">
        <v>20</v>
      </c>
      <c r="I45" s="169">
        <v>2724.3620999999998</v>
      </c>
      <c r="J45" s="170">
        <v>2678.2759000000001</v>
      </c>
      <c r="K45" s="170">
        <v>2647.7053000000001</v>
      </c>
      <c r="L45" s="170">
        <v>2435.2927</v>
      </c>
      <c r="M45" s="170">
        <v>2226.5254</v>
      </c>
      <c r="N45" s="170">
        <v>2231.7874000000002</v>
      </c>
      <c r="O45" s="170">
        <v>2093.5158999999999</v>
      </c>
      <c r="P45" s="170">
        <v>1838.6487</v>
      </c>
      <c r="Q45" s="170">
        <v>1683.6558</v>
      </c>
      <c r="R45" s="170">
        <v>1655.8488</v>
      </c>
      <c r="S45" s="170">
        <v>1963.2802999999999</v>
      </c>
      <c r="T45" s="171">
        <v>2390.9459999999999</v>
      </c>
      <c r="U45" s="182">
        <f t="shared" si="0"/>
        <v>2214.1536916666669</v>
      </c>
      <c r="V45" s="182">
        <f t="shared" si="1"/>
        <v>664.24610749999999</v>
      </c>
      <c r="W45" s="14">
        <v>44</v>
      </c>
      <c r="X45" s="179">
        <f t="shared" si="2"/>
        <v>974.22762433333344</v>
      </c>
      <c r="Y45" s="15">
        <v>974.22753999999998</v>
      </c>
      <c r="Z45" s="11">
        <v>974.22753999999998</v>
      </c>
      <c r="AA45" s="11">
        <v>974.22753999999998</v>
      </c>
      <c r="AB45" s="11">
        <v>974.22753999999998</v>
      </c>
      <c r="AC45" s="11">
        <v>974.22753999999998</v>
      </c>
      <c r="AD45" s="11">
        <v>974.22753999999998</v>
      </c>
      <c r="AE45" s="11">
        <v>974.22753999999998</v>
      </c>
      <c r="AF45" s="11">
        <v>974.22753999999998</v>
      </c>
      <c r="AG45" s="11">
        <v>974.22753999999998</v>
      </c>
      <c r="AH45" s="11">
        <v>974.22753999999998</v>
      </c>
      <c r="AI45" s="11">
        <v>974.22753999999998</v>
      </c>
      <c r="AJ45" s="16">
        <v>974.22753999999998</v>
      </c>
      <c r="AK45" s="13">
        <f t="shared" si="3"/>
        <v>11690.73048</v>
      </c>
      <c r="AL45" s="13">
        <f t="shared" si="4"/>
        <v>99.999991343569889</v>
      </c>
    </row>
    <row r="46" spans="1:38" ht="15.75" customHeight="1">
      <c r="A46" s="44">
        <v>44</v>
      </c>
      <c r="B46" s="62" t="s">
        <v>98</v>
      </c>
      <c r="C46" s="42">
        <v>-7.8368732046499003</v>
      </c>
      <c r="D46" s="38">
        <v>145.041382690364</v>
      </c>
      <c r="E46" s="3" t="s">
        <v>77</v>
      </c>
      <c r="F46" s="51" t="s">
        <v>1235</v>
      </c>
      <c r="G46" s="37" t="s">
        <v>29</v>
      </c>
      <c r="H46" s="63" t="s">
        <v>78</v>
      </c>
      <c r="I46" s="169">
        <v>1721.4</v>
      </c>
      <c r="J46" s="170">
        <v>2680.6667000000002</v>
      </c>
      <c r="K46" s="170">
        <v>2540.75</v>
      </c>
      <c r="L46" s="170">
        <v>2892.5</v>
      </c>
      <c r="M46" s="170">
        <v>2305</v>
      </c>
      <c r="N46" s="170">
        <v>2224.3332999999998</v>
      </c>
      <c r="O46" s="170">
        <v>2142.6667000000002</v>
      </c>
      <c r="P46" s="170">
        <v>2468.8571999999999</v>
      </c>
      <c r="Q46" s="170">
        <v>2599.8571999999999</v>
      </c>
      <c r="R46" s="170">
        <v>2478.125</v>
      </c>
      <c r="S46" s="170">
        <v>1899.625</v>
      </c>
      <c r="T46" s="171">
        <v>2106.75</v>
      </c>
      <c r="U46" s="182">
        <f t="shared" si="0"/>
        <v>2338.3775916666664</v>
      </c>
      <c r="V46" s="182">
        <f t="shared" si="1"/>
        <v>701.51327749999984</v>
      </c>
      <c r="W46" s="14">
        <v>43</v>
      </c>
      <c r="X46" s="179">
        <f t="shared" si="2"/>
        <v>1005.5023644166665</v>
      </c>
      <c r="Y46" s="15">
        <v>1005.5024</v>
      </c>
      <c r="Z46" s="11">
        <v>1005.5024</v>
      </c>
      <c r="AA46" s="11">
        <v>1005.5024</v>
      </c>
      <c r="AB46" s="11">
        <v>1005.5024</v>
      </c>
      <c r="AC46" s="11">
        <v>1005.5024</v>
      </c>
      <c r="AD46" s="11">
        <v>1005.5024</v>
      </c>
      <c r="AE46" s="11">
        <v>1005.5024</v>
      </c>
      <c r="AF46" s="11">
        <v>1005.5024</v>
      </c>
      <c r="AG46" s="11">
        <v>1005.5024</v>
      </c>
      <c r="AH46" s="11">
        <v>1005.5024</v>
      </c>
      <c r="AI46" s="11">
        <v>1005.5024</v>
      </c>
      <c r="AJ46" s="16">
        <v>1005.5024</v>
      </c>
      <c r="AK46" s="13">
        <f t="shared" si="3"/>
        <v>12066.028799999998</v>
      </c>
      <c r="AL46" s="13">
        <f t="shared" si="4"/>
        <v>100.00000353886122</v>
      </c>
    </row>
    <row r="47" spans="1:38" ht="15.75" customHeight="1">
      <c r="A47" s="44">
        <v>45</v>
      </c>
      <c r="B47" s="62" t="s">
        <v>99</v>
      </c>
      <c r="C47" s="42">
        <v>58.475476552897199</v>
      </c>
      <c r="D47" s="38">
        <v>-68.191095214873997</v>
      </c>
      <c r="E47" s="3" t="s">
        <v>52</v>
      </c>
      <c r="F47" s="51" t="s">
        <v>1229</v>
      </c>
      <c r="G47" s="37" t="s">
        <v>36</v>
      </c>
      <c r="H47" s="63" t="s">
        <v>39</v>
      </c>
      <c r="I47" s="169">
        <v>366.76961999999997</v>
      </c>
      <c r="J47" s="170">
        <v>268.62799000000001</v>
      </c>
      <c r="K47" s="170">
        <v>226.43680000000001</v>
      </c>
      <c r="L47" s="170">
        <v>218.82368</v>
      </c>
      <c r="M47" s="170">
        <v>1733.2598</v>
      </c>
      <c r="N47" s="170">
        <v>3929.6792</v>
      </c>
      <c r="O47" s="170">
        <v>2056.3262</v>
      </c>
      <c r="P47" s="170">
        <v>1500.9022</v>
      </c>
      <c r="Q47" s="170">
        <v>1439.4165</v>
      </c>
      <c r="R47" s="170">
        <v>1469.0532000000001</v>
      </c>
      <c r="S47" s="170">
        <v>1025.7973999999999</v>
      </c>
      <c r="T47" s="171">
        <v>574.82024999999999</v>
      </c>
      <c r="U47" s="182">
        <f t="shared" si="0"/>
        <v>1234.1594033333333</v>
      </c>
      <c r="V47" s="182">
        <f t="shared" si="1"/>
        <v>370.24782099999999</v>
      </c>
      <c r="W47" s="14">
        <v>91</v>
      </c>
      <c r="X47" s="179">
        <f t="shared" si="2"/>
        <v>1123.0850570333334</v>
      </c>
      <c r="Y47" s="15">
        <v>0</v>
      </c>
      <c r="Z47" s="11">
        <v>0</v>
      </c>
      <c r="AA47" s="11">
        <v>0</v>
      </c>
      <c r="AB47" s="11">
        <v>0</v>
      </c>
      <c r="AC47" s="11">
        <v>1123.085</v>
      </c>
      <c r="AD47" s="11">
        <v>1123.085</v>
      </c>
      <c r="AE47" s="11">
        <v>1123.085</v>
      </c>
      <c r="AF47" s="11">
        <v>1123.085</v>
      </c>
      <c r="AG47" s="11">
        <v>1069.1686999999999</v>
      </c>
      <c r="AH47" s="11">
        <v>1098.8054</v>
      </c>
      <c r="AI47" s="11">
        <v>655.54956000000004</v>
      </c>
      <c r="AJ47" s="16">
        <v>204.57245</v>
      </c>
      <c r="AK47" s="13">
        <f t="shared" si="3"/>
        <v>7520.4361100000006</v>
      </c>
      <c r="AL47" s="13">
        <f t="shared" si="4"/>
        <v>55.801918585055667</v>
      </c>
    </row>
    <row r="48" spans="1:38" ht="15.75" customHeight="1">
      <c r="A48" s="44">
        <v>46</v>
      </c>
      <c r="B48" s="62" t="s">
        <v>100</v>
      </c>
      <c r="C48" s="42">
        <v>20.293553074338799</v>
      </c>
      <c r="D48" s="38">
        <v>86.710087023302705</v>
      </c>
      <c r="E48" s="3" t="s">
        <v>88</v>
      </c>
      <c r="F48" s="51" t="s">
        <v>1228</v>
      </c>
      <c r="G48" s="37" t="s">
        <v>29</v>
      </c>
      <c r="H48" s="63" t="s">
        <v>33</v>
      </c>
      <c r="I48" s="169">
        <v>759</v>
      </c>
      <c r="J48" s="170">
        <v>908</v>
      </c>
      <c r="K48" s="170">
        <v>767.83330999999998</v>
      </c>
      <c r="L48" s="170">
        <v>782.5</v>
      </c>
      <c r="M48" s="170">
        <v>624.83330999999998</v>
      </c>
      <c r="N48" s="170">
        <v>713</v>
      </c>
      <c r="O48" s="170">
        <v>4429.1665000000003</v>
      </c>
      <c r="P48" s="170">
        <v>6351.8334999999997</v>
      </c>
      <c r="Q48" s="170">
        <v>3508.5</v>
      </c>
      <c r="R48" s="170">
        <v>1864.8334</v>
      </c>
      <c r="S48" s="170">
        <v>1029</v>
      </c>
      <c r="T48" s="171">
        <v>861.66669000000002</v>
      </c>
      <c r="U48" s="182">
        <f t="shared" si="0"/>
        <v>1883.3472258333331</v>
      </c>
      <c r="V48" s="182">
        <f t="shared" si="1"/>
        <v>565.00416774999997</v>
      </c>
      <c r="W48" s="14">
        <v>3</v>
      </c>
      <c r="X48" s="179">
        <f t="shared" si="2"/>
        <v>56.500416774999991</v>
      </c>
      <c r="Y48" s="15">
        <v>56.500416000000001</v>
      </c>
      <c r="Z48" s="11">
        <v>56.500416000000001</v>
      </c>
      <c r="AA48" s="11">
        <v>56.500416000000001</v>
      </c>
      <c r="AB48" s="11">
        <v>56.500416000000001</v>
      </c>
      <c r="AC48" s="11">
        <v>56.500416000000001</v>
      </c>
      <c r="AD48" s="11">
        <v>56.500416000000001</v>
      </c>
      <c r="AE48" s="11">
        <v>56.500416000000001</v>
      </c>
      <c r="AF48" s="11">
        <v>56.500416000000001</v>
      </c>
      <c r="AG48" s="11">
        <v>56.500416000000001</v>
      </c>
      <c r="AH48" s="11">
        <v>56.500416000000001</v>
      </c>
      <c r="AI48" s="11">
        <v>56.500416000000001</v>
      </c>
      <c r="AJ48" s="16">
        <v>56.500416000000001</v>
      </c>
      <c r="AK48" s="13">
        <f t="shared" si="3"/>
        <v>678.00499199999979</v>
      </c>
      <c r="AL48" s="13">
        <f t="shared" si="4"/>
        <v>99.999998628328683</v>
      </c>
    </row>
    <row r="49" spans="1:38" ht="15.75" customHeight="1">
      <c r="A49" s="44">
        <v>47</v>
      </c>
      <c r="B49" s="62" t="s">
        <v>101</v>
      </c>
      <c r="C49" s="42">
        <v>38.0651854016171</v>
      </c>
      <c r="D49" s="38">
        <v>-121.784665000594</v>
      </c>
      <c r="E49" s="3" t="s">
        <v>35</v>
      </c>
      <c r="F49" s="51" t="s">
        <v>1229</v>
      </c>
      <c r="G49" s="37" t="s">
        <v>36</v>
      </c>
      <c r="H49" s="63" t="s">
        <v>30</v>
      </c>
      <c r="I49" s="169">
        <v>1013.0953</v>
      </c>
      <c r="J49" s="170">
        <v>1165.6635000000001</v>
      </c>
      <c r="K49" s="170">
        <v>1086.9760000000001</v>
      </c>
      <c r="L49" s="170">
        <v>851.82739000000004</v>
      </c>
      <c r="M49" s="170">
        <v>706.94097999999997</v>
      </c>
      <c r="N49" s="170">
        <v>520.41150000000005</v>
      </c>
      <c r="O49" s="170">
        <v>437.07004000000001</v>
      </c>
      <c r="P49" s="170">
        <v>419.37051000000002</v>
      </c>
      <c r="Q49" s="170">
        <v>422.28762999999998</v>
      </c>
      <c r="R49" s="170">
        <v>349.64053000000001</v>
      </c>
      <c r="S49" s="170">
        <v>455.11779999999999</v>
      </c>
      <c r="T49" s="171">
        <v>754.25842</v>
      </c>
      <c r="U49" s="182">
        <f t="shared" si="0"/>
        <v>681.88829999999996</v>
      </c>
      <c r="V49" s="182">
        <f t="shared" si="1"/>
        <v>204.56648999999999</v>
      </c>
      <c r="W49" s="14">
        <v>21</v>
      </c>
      <c r="X49" s="179">
        <f t="shared" si="2"/>
        <v>143.19654299999999</v>
      </c>
      <c r="Y49" s="15">
        <v>143.19655</v>
      </c>
      <c r="Z49" s="11">
        <v>143.19655</v>
      </c>
      <c r="AA49" s="11">
        <v>143.19655</v>
      </c>
      <c r="AB49" s="11">
        <v>143.19655</v>
      </c>
      <c r="AC49" s="11">
        <v>143.19655</v>
      </c>
      <c r="AD49" s="11">
        <v>143.19655</v>
      </c>
      <c r="AE49" s="11">
        <v>143.19655</v>
      </c>
      <c r="AF49" s="11">
        <v>143.19655</v>
      </c>
      <c r="AG49" s="11">
        <v>143.19655</v>
      </c>
      <c r="AH49" s="11">
        <v>143.19655</v>
      </c>
      <c r="AI49" s="11">
        <v>143.19655</v>
      </c>
      <c r="AJ49" s="16">
        <v>143.19655</v>
      </c>
      <c r="AK49" s="13">
        <f t="shared" si="3"/>
        <v>1718.3586000000005</v>
      </c>
      <c r="AL49" s="13">
        <f t="shared" si="4"/>
        <v>100.0000048883862</v>
      </c>
    </row>
    <row r="50" spans="1:38" ht="15.75" customHeight="1">
      <c r="A50" s="44">
        <v>48</v>
      </c>
      <c r="B50" s="62" t="s">
        <v>102</v>
      </c>
      <c r="C50" s="42">
        <v>-30.0332887525757</v>
      </c>
      <c r="D50" s="38">
        <v>-51.248948337175499</v>
      </c>
      <c r="E50" s="3" t="s">
        <v>18</v>
      </c>
      <c r="F50" s="51" t="s">
        <v>19</v>
      </c>
      <c r="G50" s="37" t="s">
        <v>19</v>
      </c>
      <c r="H50" s="63" t="s">
        <v>24</v>
      </c>
      <c r="I50" s="169">
        <v>1099.8198</v>
      </c>
      <c r="J50" s="170">
        <v>1095.365</v>
      </c>
      <c r="K50" s="170">
        <v>1056.0681999999999</v>
      </c>
      <c r="L50" s="170">
        <v>1272.8669</v>
      </c>
      <c r="M50" s="170">
        <v>1704.759</v>
      </c>
      <c r="N50" s="170">
        <v>2265.8748000000001</v>
      </c>
      <c r="O50" s="170">
        <v>2662.8649999999998</v>
      </c>
      <c r="P50" s="170">
        <v>2627.8485999999998</v>
      </c>
      <c r="Q50" s="170">
        <v>2652.386</v>
      </c>
      <c r="R50" s="170">
        <v>2591.6601999999998</v>
      </c>
      <c r="S50" s="170">
        <v>1856.7383</v>
      </c>
      <c r="T50" s="171">
        <v>1223.6202000000001</v>
      </c>
      <c r="U50" s="182">
        <f t="shared" si="0"/>
        <v>1842.4893333333332</v>
      </c>
      <c r="V50" s="182">
        <f t="shared" si="1"/>
        <v>552.74679999999989</v>
      </c>
      <c r="W50" s="14">
        <v>27</v>
      </c>
      <c r="X50" s="179">
        <f t="shared" si="2"/>
        <v>497.47212000000002</v>
      </c>
      <c r="Y50" s="15">
        <v>497.47214000000002</v>
      </c>
      <c r="Z50" s="11">
        <v>497.47214000000002</v>
      </c>
      <c r="AA50" s="11">
        <v>497.47214000000002</v>
      </c>
      <c r="AB50" s="11">
        <v>497.47214000000002</v>
      </c>
      <c r="AC50" s="11">
        <v>497.47214000000002</v>
      </c>
      <c r="AD50" s="11">
        <v>497.47214000000002</v>
      </c>
      <c r="AE50" s="11">
        <v>497.47214000000002</v>
      </c>
      <c r="AF50" s="11">
        <v>497.47214000000002</v>
      </c>
      <c r="AG50" s="11">
        <v>497.47214000000002</v>
      </c>
      <c r="AH50" s="11">
        <v>497.47214000000002</v>
      </c>
      <c r="AI50" s="11">
        <v>497.47214000000002</v>
      </c>
      <c r="AJ50" s="16">
        <v>497.47214000000002</v>
      </c>
      <c r="AK50" s="13">
        <f t="shared" si="3"/>
        <v>5969.6656799999992</v>
      </c>
      <c r="AL50" s="13">
        <f t="shared" si="4"/>
        <v>100.00000402032579</v>
      </c>
    </row>
    <row r="51" spans="1:38" ht="15.75" customHeight="1">
      <c r="A51" s="44">
        <v>49</v>
      </c>
      <c r="B51" s="62" t="s">
        <v>103</v>
      </c>
      <c r="C51" s="42">
        <v>4.04983469836524</v>
      </c>
      <c r="D51" s="38">
        <v>-77.449952327486201</v>
      </c>
      <c r="E51" s="3" t="s">
        <v>58</v>
      </c>
      <c r="F51" s="51" t="s">
        <v>19</v>
      </c>
      <c r="G51" s="37" t="s">
        <v>19</v>
      </c>
      <c r="H51" s="63" t="s">
        <v>30</v>
      </c>
      <c r="I51" s="169">
        <v>1707.1153999999999</v>
      </c>
      <c r="J51" s="170">
        <v>1603.4614999999999</v>
      </c>
      <c r="K51" s="170">
        <v>1555.2916</v>
      </c>
      <c r="L51" s="170">
        <v>1893.64</v>
      </c>
      <c r="M51" s="170">
        <v>2223.2307000000001</v>
      </c>
      <c r="N51" s="170">
        <v>2072.7692999999999</v>
      </c>
      <c r="O51" s="170">
        <v>1882.4614999999999</v>
      </c>
      <c r="P51" s="170">
        <v>2041.6153999999999</v>
      </c>
      <c r="Q51" s="170">
        <v>2229.0769</v>
      </c>
      <c r="R51" s="170">
        <v>2681.8076000000001</v>
      </c>
      <c r="S51" s="170">
        <v>2672.2692999999999</v>
      </c>
      <c r="T51" s="171">
        <v>2206.3076000000001</v>
      </c>
      <c r="U51" s="182">
        <f t="shared" si="0"/>
        <v>2064.0872333333332</v>
      </c>
      <c r="V51" s="182">
        <f t="shared" si="1"/>
        <v>619.22616999999991</v>
      </c>
      <c r="W51" s="14">
        <v>45</v>
      </c>
      <c r="X51" s="179">
        <f t="shared" si="2"/>
        <v>928.83925499999998</v>
      </c>
      <c r="Y51" s="15">
        <v>928.83923000000004</v>
      </c>
      <c r="Z51" s="11">
        <v>928.83923000000004</v>
      </c>
      <c r="AA51" s="11">
        <v>928.83923000000004</v>
      </c>
      <c r="AB51" s="11">
        <v>928.83923000000004</v>
      </c>
      <c r="AC51" s="11">
        <v>928.83923000000004</v>
      </c>
      <c r="AD51" s="11">
        <v>928.83923000000004</v>
      </c>
      <c r="AE51" s="11">
        <v>928.83923000000004</v>
      </c>
      <c r="AF51" s="11">
        <v>928.83923000000004</v>
      </c>
      <c r="AG51" s="11">
        <v>928.83923000000004</v>
      </c>
      <c r="AH51" s="11">
        <v>928.83923000000004</v>
      </c>
      <c r="AI51" s="11">
        <v>928.83923000000004</v>
      </c>
      <c r="AJ51" s="16">
        <v>928.83923000000004</v>
      </c>
      <c r="AK51" s="13">
        <f t="shared" si="3"/>
        <v>11146.070759999997</v>
      </c>
      <c r="AL51" s="13">
        <f t="shared" si="4"/>
        <v>99.999997308468593</v>
      </c>
    </row>
    <row r="52" spans="1:38" ht="15.75" customHeight="1">
      <c r="A52" s="44">
        <v>50</v>
      </c>
      <c r="B52" s="62" t="s">
        <v>104</v>
      </c>
      <c r="C52" s="42">
        <v>60.067993960486298</v>
      </c>
      <c r="D52" s="38">
        <v>-162.41130669101099</v>
      </c>
      <c r="E52" s="3" t="s">
        <v>35</v>
      </c>
      <c r="F52" s="51" t="s">
        <v>1229</v>
      </c>
      <c r="G52" s="37" t="s">
        <v>36</v>
      </c>
      <c r="H52" s="63" t="s">
        <v>30</v>
      </c>
      <c r="I52" s="169">
        <v>376.26733000000002</v>
      </c>
      <c r="J52" s="170">
        <v>333.43419999999998</v>
      </c>
      <c r="K52" s="170">
        <v>305.67926</v>
      </c>
      <c r="L52" s="170">
        <v>479.0849</v>
      </c>
      <c r="M52" s="170">
        <v>2321.6107999999999</v>
      </c>
      <c r="N52" s="170">
        <v>2221.8289</v>
      </c>
      <c r="O52" s="170">
        <v>1893.5188000000001</v>
      </c>
      <c r="P52" s="170">
        <v>2099.5871999999999</v>
      </c>
      <c r="Q52" s="170">
        <v>1925.3043</v>
      </c>
      <c r="R52" s="170">
        <v>1338.7675999999999</v>
      </c>
      <c r="S52" s="170">
        <v>671.70740000000001</v>
      </c>
      <c r="T52" s="171">
        <v>450.00797</v>
      </c>
      <c r="U52" s="182">
        <f t="shared" si="0"/>
        <v>1201.3998883333331</v>
      </c>
      <c r="V52" s="182">
        <f t="shared" si="1"/>
        <v>360.41996649999993</v>
      </c>
      <c r="W52" s="14">
        <v>9</v>
      </c>
      <c r="X52" s="179">
        <f t="shared" si="2"/>
        <v>108.12598994999998</v>
      </c>
      <c r="Y52" s="15">
        <v>15.847412</v>
      </c>
      <c r="Z52" s="11">
        <v>0</v>
      </c>
      <c r="AA52" s="11">
        <v>0</v>
      </c>
      <c r="AB52" s="11">
        <v>108.12598</v>
      </c>
      <c r="AC52" s="11">
        <v>108.12598</v>
      </c>
      <c r="AD52" s="11">
        <v>108.12598</v>
      </c>
      <c r="AE52" s="11">
        <v>108.12598</v>
      </c>
      <c r="AF52" s="11">
        <v>108.12598</v>
      </c>
      <c r="AG52" s="11">
        <v>108.12598</v>
      </c>
      <c r="AH52" s="11">
        <v>108.12598</v>
      </c>
      <c r="AI52" s="11">
        <v>108.12598</v>
      </c>
      <c r="AJ52" s="16">
        <v>89.588042999999999</v>
      </c>
      <c r="AK52" s="13">
        <f t="shared" si="3"/>
        <v>970.44329500000015</v>
      </c>
      <c r="AL52" s="13">
        <f t="shared" si="4"/>
        <v>74.792632761771401</v>
      </c>
    </row>
    <row r="53" spans="1:38" ht="15.75" customHeight="1">
      <c r="A53" s="44">
        <v>51</v>
      </c>
      <c r="B53" s="62" t="s">
        <v>105</v>
      </c>
      <c r="C53" s="42">
        <v>52.295833333333299</v>
      </c>
      <c r="D53" s="38">
        <v>-81.570833333333297</v>
      </c>
      <c r="E53" s="3" t="s">
        <v>52</v>
      </c>
      <c r="F53" s="51" t="s">
        <v>1229</v>
      </c>
      <c r="G53" s="37" t="s">
        <v>36</v>
      </c>
      <c r="H53" s="63" t="s">
        <v>39</v>
      </c>
      <c r="I53" s="169">
        <v>279.62975999999998</v>
      </c>
      <c r="J53" s="170">
        <v>200.25868</v>
      </c>
      <c r="K53" s="170">
        <v>188.77483000000001</v>
      </c>
      <c r="L53" s="170">
        <v>886.07361000000003</v>
      </c>
      <c r="M53" s="170">
        <v>2958.3987000000002</v>
      </c>
      <c r="N53" s="170">
        <v>1872.6958</v>
      </c>
      <c r="O53" s="170">
        <v>1172.6081999999999</v>
      </c>
      <c r="P53" s="170">
        <v>897.59027000000003</v>
      </c>
      <c r="Q53" s="170">
        <v>953.60059000000001</v>
      </c>
      <c r="R53" s="170">
        <v>1207.2240999999999</v>
      </c>
      <c r="S53" s="170">
        <v>937.32030999999995</v>
      </c>
      <c r="T53" s="171">
        <v>465.48455999999999</v>
      </c>
      <c r="U53" s="182">
        <f t="shared" si="0"/>
        <v>1001.6382841666665</v>
      </c>
      <c r="V53" s="182">
        <f t="shared" si="1"/>
        <v>300.49148524999993</v>
      </c>
      <c r="W53" s="14">
        <v>63</v>
      </c>
      <c r="X53" s="179">
        <f t="shared" si="2"/>
        <v>631.03211902499993</v>
      </c>
      <c r="Y53" s="15">
        <v>0</v>
      </c>
      <c r="Z53" s="11">
        <v>0</v>
      </c>
      <c r="AA53" s="11">
        <v>0</v>
      </c>
      <c r="AB53" s="11">
        <v>585.58214999999996</v>
      </c>
      <c r="AC53" s="11">
        <v>631.03204000000005</v>
      </c>
      <c r="AD53" s="11">
        <v>631.03204000000005</v>
      </c>
      <c r="AE53" s="11">
        <v>631.03204000000005</v>
      </c>
      <c r="AF53" s="11">
        <v>597.09882000000005</v>
      </c>
      <c r="AG53" s="11">
        <v>631.03204000000005</v>
      </c>
      <c r="AH53" s="11">
        <v>631.03204000000005</v>
      </c>
      <c r="AI53" s="11">
        <v>631.03204000000005</v>
      </c>
      <c r="AJ53" s="16">
        <v>164.9931</v>
      </c>
      <c r="AK53" s="13">
        <f t="shared" si="3"/>
        <v>5133.8663100000003</v>
      </c>
      <c r="AL53" s="13">
        <f t="shared" si="4"/>
        <v>67.797213422515313</v>
      </c>
    </row>
    <row r="54" spans="1:38" ht="15.75" customHeight="1">
      <c r="A54" s="44">
        <v>52</v>
      </c>
      <c r="B54" s="62" t="s">
        <v>106</v>
      </c>
      <c r="C54" s="42">
        <v>31.283499110550999</v>
      </c>
      <c r="D54" s="38">
        <v>121.773435205127</v>
      </c>
      <c r="E54" s="3" t="s">
        <v>28</v>
      </c>
      <c r="F54" s="51" t="s">
        <v>1227</v>
      </c>
      <c r="G54" s="37" t="s">
        <v>29</v>
      </c>
      <c r="H54" s="63" t="s">
        <v>30</v>
      </c>
      <c r="I54" s="169">
        <v>235.57666</v>
      </c>
      <c r="J54" s="170">
        <v>298.70334000000003</v>
      </c>
      <c r="K54" s="170">
        <v>382.45098999999999</v>
      </c>
      <c r="L54" s="170">
        <v>457.49216000000001</v>
      </c>
      <c r="M54" s="170">
        <v>704.08459000000005</v>
      </c>
      <c r="N54" s="170">
        <v>766.25720000000001</v>
      </c>
      <c r="O54" s="170">
        <v>2099.4713999999999</v>
      </c>
      <c r="P54" s="170">
        <v>2147.1401000000001</v>
      </c>
      <c r="Q54" s="170">
        <v>1478.58</v>
      </c>
      <c r="R54" s="170">
        <v>843.06726000000003</v>
      </c>
      <c r="S54" s="170">
        <v>500.69454999999999</v>
      </c>
      <c r="T54" s="171">
        <v>310.09444999999999</v>
      </c>
      <c r="U54" s="182">
        <f t="shared" si="0"/>
        <v>851.96772500000009</v>
      </c>
      <c r="V54" s="182">
        <f t="shared" si="1"/>
        <v>255.59031750000003</v>
      </c>
      <c r="W54" s="14">
        <v>6</v>
      </c>
      <c r="X54" s="179">
        <f t="shared" si="2"/>
        <v>51.118063500000005</v>
      </c>
      <c r="Y54" s="15">
        <v>0</v>
      </c>
      <c r="Z54" s="11">
        <v>43.113022000000001</v>
      </c>
      <c r="AA54" s="11">
        <v>51.118060999999997</v>
      </c>
      <c r="AB54" s="11">
        <v>51.118060999999997</v>
      </c>
      <c r="AC54" s="11">
        <v>51.118060999999997</v>
      </c>
      <c r="AD54" s="11">
        <v>51.118060999999997</v>
      </c>
      <c r="AE54" s="11">
        <v>51.118060999999997</v>
      </c>
      <c r="AF54" s="11">
        <v>51.118060999999997</v>
      </c>
      <c r="AG54" s="11">
        <v>51.118060999999997</v>
      </c>
      <c r="AH54" s="11">
        <v>51.118060999999997</v>
      </c>
      <c r="AI54" s="11">
        <v>51.118060999999997</v>
      </c>
      <c r="AJ54" s="16">
        <v>51.118060999999997</v>
      </c>
      <c r="AK54" s="13">
        <f t="shared" si="3"/>
        <v>554.293632</v>
      </c>
      <c r="AL54" s="13">
        <f t="shared" si="4"/>
        <v>90.361670292928835</v>
      </c>
    </row>
    <row r="55" spans="1:38" ht="15.75" customHeight="1">
      <c r="A55" s="44">
        <v>53</v>
      </c>
      <c r="B55" s="62" t="s">
        <v>107</v>
      </c>
      <c r="C55" s="42">
        <v>53.816666666666698</v>
      </c>
      <c r="D55" s="38">
        <v>-78.908333333333303</v>
      </c>
      <c r="E55" s="3" t="s">
        <v>52</v>
      </c>
      <c r="F55" s="51" t="s">
        <v>1229</v>
      </c>
      <c r="G55" s="37" t="s">
        <v>36</v>
      </c>
      <c r="H55" s="63" t="s">
        <v>39</v>
      </c>
      <c r="I55" s="169">
        <v>895.82457999999997</v>
      </c>
      <c r="J55" s="170">
        <v>646.11986999999999</v>
      </c>
      <c r="K55" s="170">
        <v>522.34502999999995</v>
      </c>
      <c r="L55" s="170">
        <v>522.54094999999995</v>
      </c>
      <c r="M55" s="170">
        <v>2493.7543999999998</v>
      </c>
      <c r="N55" s="170">
        <v>3866.5789</v>
      </c>
      <c r="O55" s="170">
        <v>2772.2103999999999</v>
      </c>
      <c r="P55" s="170">
        <v>2421.4209000000001</v>
      </c>
      <c r="Q55" s="170">
        <v>2356.1370000000002</v>
      </c>
      <c r="R55" s="170">
        <v>2557.3998999999999</v>
      </c>
      <c r="S55" s="170">
        <v>2132.2222000000002</v>
      </c>
      <c r="T55" s="171">
        <v>1444.2222999999999</v>
      </c>
      <c r="U55" s="182">
        <f t="shared" si="0"/>
        <v>1885.8980358333336</v>
      </c>
      <c r="V55" s="182">
        <f t="shared" si="1"/>
        <v>565.76941075000002</v>
      </c>
      <c r="W55" s="14">
        <v>46</v>
      </c>
      <c r="X55" s="179">
        <f t="shared" si="2"/>
        <v>867.51309648333347</v>
      </c>
      <c r="Y55" s="15">
        <v>330.05511000000001</v>
      </c>
      <c r="Z55" s="11">
        <v>80.350403</v>
      </c>
      <c r="AA55" s="11">
        <v>0</v>
      </c>
      <c r="AB55" s="11">
        <v>0</v>
      </c>
      <c r="AC55" s="11">
        <v>867.51324</v>
      </c>
      <c r="AD55" s="11">
        <v>867.51324</v>
      </c>
      <c r="AE55" s="11">
        <v>867.51324</v>
      </c>
      <c r="AF55" s="11">
        <v>867.51324</v>
      </c>
      <c r="AG55" s="11">
        <v>867.51324</v>
      </c>
      <c r="AH55" s="11">
        <v>867.51324</v>
      </c>
      <c r="AI55" s="11">
        <v>867.51324</v>
      </c>
      <c r="AJ55" s="16">
        <v>867.51324</v>
      </c>
      <c r="AK55" s="13">
        <f t="shared" si="3"/>
        <v>7350.5114330000015</v>
      </c>
      <c r="AL55" s="13">
        <f t="shared" si="4"/>
        <v>70.60903424971346</v>
      </c>
    </row>
    <row r="56" spans="1:38" ht="15.75" customHeight="1">
      <c r="A56" s="44">
        <v>54</v>
      </c>
      <c r="B56" s="62" t="s">
        <v>108</v>
      </c>
      <c r="C56" s="42">
        <v>29.995833333333302</v>
      </c>
      <c r="D56" s="38">
        <v>48.462499999999999</v>
      </c>
      <c r="E56" s="3" t="s">
        <v>109</v>
      </c>
      <c r="F56" s="51" t="s">
        <v>1228</v>
      </c>
      <c r="G56" s="37" t="s">
        <v>29</v>
      </c>
      <c r="H56" s="63" t="s">
        <v>33</v>
      </c>
      <c r="I56" s="169">
        <v>2180.6016</v>
      </c>
      <c r="J56" s="170">
        <v>2879.3456999999999</v>
      </c>
      <c r="K56" s="170">
        <v>4159.8433000000005</v>
      </c>
      <c r="L56" s="170">
        <v>6102.1103999999996</v>
      </c>
      <c r="M56" s="170">
        <v>5881.9979999999996</v>
      </c>
      <c r="N56" s="170">
        <v>3606.6406000000002</v>
      </c>
      <c r="O56" s="170">
        <v>1899.7137</v>
      </c>
      <c r="P56" s="170">
        <v>1227.5758000000001</v>
      </c>
      <c r="Q56" s="170">
        <v>984.66565000000003</v>
      </c>
      <c r="R56" s="170">
        <v>919.93433000000005</v>
      </c>
      <c r="S56" s="170">
        <v>1119.7029</v>
      </c>
      <c r="T56" s="171">
        <v>1749.5938000000001</v>
      </c>
      <c r="U56" s="182">
        <f t="shared" si="0"/>
        <v>2725.9771483333329</v>
      </c>
      <c r="V56" s="182">
        <f t="shared" si="1"/>
        <v>817.79314449999981</v>
      </c>
      <c r="W56" s="14">
        <v>3</v>
      </c>
      <c r="X56" s="179">
        <f t="shared" si="2"/>
        <v>81.779314449999987</v>
      </c>
      <c r="Y56" s="15">
        <v>81.779312000000004</v>
      </c>
      <c r="Z56" s="11">
        <v>81.779312000000004</v>
      </c>
      <c r="AA56" s="11">
        <v>81.779312000000004</v>
      </c>
      <c r="AB56" s="11">
        <v>81.779312000000004</v>
      </c>
      <c r="AC56" s="11">
        <v>81.779312000000004</v>
      </c>
      <c r="AD56" s="11">
        <v>81.779312000000004</v>
      </c>
      <c r="AE56" s="11">
        <v>81.779312000000004</v>
      </c>
      <c r="AF56" s="11">
        <v>81.779312000000004</v>
      </c>
      <c r="AG56" s="11">
        <v>81.779312000000004</v>
      </c>
      <c r="AH56" s="11">
        <v>81.779312000000004</v>
      </c>
      <c r="AI56" s="11">
        <v>81.779312000000004</v>
      </c>
      <c r="AJ56" s="16">
        <v>81.779312000000004</v>
      </c>
      <c r="AK56" s="13">
        <f t="shared" si="3"/>
        <v>981.35174400000005</v>
      </c>
      <c r="AL56" s="13">
        <f t="shared" si="4"/>
        <v>99.999997004132396</v>
      </c>
    </row>
    <row r="57" spans="1:38" ht="15.75" customHeight="1">
      <c r="A57" s="44">
        <v>55</v>
      </c>
      <c r="B57" s="62" t="s">
        <v>110</v>
      </c>
      <c r="C57" s="42">
        <v>15.7383162482176</v>
      </c>
      <c r="D57" s="38">
        <v>80.914888330455696</v>
      </c>
      <c r="E57" s="3" t="s">
        <v>88</v>
      </c>
      <c r="F57" s="51" t="s">
        <v>1228</v>
      </c>
      <c r="G57" s="37" t="s">
        <v>29</v>
      </c>
      <c r="H57" s="63" t="s">
        <v>33</v>
      </c>
      <c r="I57" s="169">
        <v>110.97298000000001</v>
      </c>
      <c r="J57" s="170">
        <v>63.364863999999997</v>
      </c>
      <c r="K57" s="170">
        <v>48.37838</v>
      </c>
      <c r="L57" s="170">
        <v>33.864863999999997</v>
      </c>
      <c r="M57" s="170">
        <v>117.55405</v>
      </c>
      <c r="N57" s="170">
        <v>495.40539999999999</v>
      </c>
      <c r="O57" s="170">
        <v>4707.2704999999996</v>
      </c>
      <c r="P57" s="170">
        <v>6266.3783999999996</v>
      </c>
      <c r="Q57" s="170">
        <v>4079.7431999999999</v>
      </c>
      <c r="R57" s="170">
        <v>2597.3512999999998</v>
      </c>
      <c r="S57" s="170">
        <v>943.77026000000001</v>
      </c>
      <c r="T57" s="171">
        <v>236.77026000000001</v>
      </c>
      <c r="U57" s="182">
        <f t="shared" si="0"/>
        <v>1641.7353714999999</v>
      </c>
      <c r="V57" s="182">
        <f t="shared" si="1"/>
        <v>492.52061144999993</v>
      </c>
      <c r="W57" s="14">
        <v>100</v>
      </c>
      <c r="X57" s="179">
        <f t="shared" si="2"/>
        <v>1641.7353714999999</v>
      </c>
      <c r="Y57" s="15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2.8848267000000001</v>
      </c>
      <c r="AE57" s="11">
        <v>1641.7352000000001</v>
      </c>
      <c r="AF57" s="11">
        <v>1641.7352000000001</v>
      </c>
      <c r="AG57" s="11">
        <v>1641.7352000000001</v>
      </c>
      <c r="AH57" s="11">
        <v>1641.7352000000001</v>
      </c>
      <c r="AI57" s="11">
        <v>451.24968999999999</v>
      </c>
      <c r="AJ57" s="16">
        <v>0</v>
      </c>
      <c r="AK57" s="13">
        <f t="shared" si="3"/>
        <v>7021.0753167000003</v>
      </c>
      <c r="AL57" s="13">
        <f t="shared" si="4"/>
        <v>35.638484732799711</v>
      </c>
    </row>
    <row r="58" spans="1:38" ht="15.75" customHeight="1">
      <c r="A58" s="44">
        <v>56</v>
      </c>
      <c r="B58" s="62" t="s">
        <v>111</v>
      </c>
      <c r="C58" s="42">
        <v>67.576870790283806</v>
      </c>
      <c r="D58" s="38">
        <v>78.743068709809407</v>
      </c>
      <c r="E58" s="3" t="s">
        <v>38</v>
      </c>
      <c r="F58" s="51" t="s">
        <v>1230</v>
      </c>
      <c r="G58" s="37" t="s">
        <v>29</v>
      </c>
      <c r="H58" s="63" t="s">
        <v>39</v>
      </c>
      <c r="I58" s="169">
        <v>339.97985999999997</v>
      </c>
      <c r="J58" s="170">
        <v>385.16570999999999</v>
      </c>
      <c r="K58" s="170">
        <v>409.24898999999999</v>
      </c>
      <c r="L58" s="170">
        <v>367.92612000000003</v>
      </c>
      <c r="M58" s="170">
        <v>861.51520000000005</v>
      </c>
      <c r="N58" s="170">
        <v>4258.0117</v>
      </c>
      <c r="O58" s="170">
        <v>2644.3319999999999</v>
      </c>
      <c r="P58" s="170">
        <v>664.56853999999998</v>
      </c>
      <c r="Q58" s="170">
        <v>568.51311999999996</v>
      </c>
      <c r="R58" s="170">
        <v>490.55124000000001</v>
      </c>
      <c r="S58" s="170">
        <v>247.4897</v>
      </c>
      <c r="T58" s="171">
        <v>97.437934999999996</v>
      </c>
      <c r="U58" s="182">
        <f t="shared" si="0"/>
        <v>944.56167625</v>
      </c>
      <c r="V58" s="182">
        <f t="shared" si="1"/>
        <v>283.36850287499999</v>
      </c>
      <c r="W58" s="14">
        <v>10</v>
      </c>
      <c r="X58" s="179">
        <f t="shared" si="2"/>
        <v>94.456167625000006</v>
      </c>
      <c r="Y58" s="15">
        <v>56.611389000000003</v>
      </c>
      <c r="Z58" s="11">
        <v>94.456153999999998</v>
      </c>
      <c r="AA58" s="11">
        <v>94.456153999999998</v>
      </c>
      <c r="AB58" s="11">
        <v>84.557648</v>
      </c>
      <c r="AC58" s="11">
        <v>94.456153999999998</v>
      </c>
      <c r="AD58" s="11">
        <v>94.456153999999998</v>
      </c>
      <c r="AE58" s="11">
        <v>94.456153999999998</v>
      </c>
      <c r="AF58" s="11">
        <v>94.456153999999998</v>
      </c>
      <c r="AG58" s="11">
        <v>94.456153999999998</v>
      </c>
      <c r="AH58" s="11">
        <v>94.456153999999998</v>
      </c>
      <c r="AI58" s="11">
        <v>0</v>
      </c>
      <c r="AJ58" s="16">
        <v>0</v>
      </c>
      <c r="AK58" s="13">
        <f t="shared" si="3"/>
        <v>896.81826899999987</v>
      </c>
      <c r="AL58" s="13">
        <f t="shared" si="4"/>
        <v>79.121202594948059</v>
      </c>
    </row>
    <row r="59" spans="1:38" ht="15.75" customHeight="1">
      <c r="A59" s="44">
        <v>57</v>
      </c>
      <c r="B59" s="62" t="s">
        <v>112</v>
      </c>
      <c r="C59" s="42">
        <v>44.969638297599701</v>
      </c>
      <c r="D59" s="38">
        <v>12.542157593145101</v>
      </c>
      <c r="E59" s="3" t="s">
        <v>113</v>
      </c>
      <c r="F59" s="51" t="s">
        <v>1238</v>
      </c>
      <c r="G59" s="37" t="s">
        <v>64</v>
      </c>
      <c r="H59" s="63" t="s">
        <v>65</v>
      </c>
      <c r="I59" s="169">
        <v>1252.3516999999999</v>
      </c>
      <c r="J59" s="170">
        <v>1297.3651</v>
      </c>
      <c r="K59" s="170">
        <v>1544.2672</v>
      </c>
      <c r="L59" s="170">
        <v>1616.2503999999999</v>
      </c>
      <c r="M59" s="170">
        <v>1975.3072999999999</v>
      </c>
      <c r="N59" s="170">
        <v>1855.1179</v>
      </c>
      <c r="O59" s="170">
        <v>1205.6658</v>
      </c>
      <c r="P59" s="170">
        <v>949.83630000000005</v>
      </c>
      <c r="Q59" s="170">
        <v>1339.1429000000001</v>
      </c>
      <c r="R59" s="170">
        <v>1794.3738000000001</v>
      </c>
      <c r="S59" s="170">
        <v>1882.4575</v>
      </c>
      <c r="T59" s="171">
        <v>1443.4378999999999</v>
      </c>
      <c r="U59" s="182">
        <f t="shared" si="0"/>
        <v>1512.9644833333334</v>
      </c>
      <c r="V59" s="182">
        <f t="shared" si="1"/>
        <v>453.88934499999999</v>
      </c>
      <c r="W59" s="14">
        <v>32</v>
      </c>
      <c r="X59" s="179">
        <f t="shared" si="2"/>
        <v>484.14863466666668</v>
      </c>
      <c r="Y59" s="15">
        <v>484.14859000000001</v>
      </c>
      <c r="Z59" s="11">
        <v>484.14859000000001</v>
      </c>
      <c r="AA59" s="11">
        <v>484.14859000000001</v>
      </c>
      <c r="AB59" s="11">
        <v>484.14859000000001</v>
      </c>
      <c r="AC59" s="11">
        <v>484.14859000000001</v>
      </c>
      <c r="AD59" s="11">
        <v>484.14859000000001</v>
      </c>
      <c r="AE59" s="11">
        <v>484.14859000000001</v>
      </c>
      <c r="AF59" s="11">
        <v>484.14859000000001</v>
      </c>
      <c r="AG59" s="11">
        <v>484.14859000000001</v>
      </c>
      <c r="AH59" s="11">
        <v>484.14859000000001</v>
      </c>
      <c r="AI59" s="11">
        <v>484.14859000000001</v>
      </c>
      <c r="AJ59" s="16">
        <v>484.14859000000001</v>
      </c>
      <c r="AK59" s="13">
        <f t="shared" si="3"/>
        <v>5809.7830799999983</v>
      </c>
      <c r="AL59" s="13">
        <f t="shared" si="4"/>
        <v>99.999990774183033</v>
      </c>
    </row>
    <row r="60" spans="1:38" ht="15.75" customHeight="1">
      <c r="A60" s="44">
        <v>58</v>
      </c>
      <c r="B60" s="62" t="s">
        <v>114</v>
      </c>
      <c r="C60" s="42">
        <v>5.8543977578160504</v>
      </c>
      <c r="D60" s="38">
        <v>-57.132919553631901</v>
      </c>
      <c r="E60" s="3" t="s">
        <v>71</v>
      </c>
      <c r="F60" s="51" t="s">
        <v>19</v>
      </c>
      <c r="G60" s="37" t="s">
        <v>19</v>
      </c>
      <c r="H60" s="63" t="s">
        <v>20</v>
      </c>
      <c r="I60" s="169">
        <v>391.14285000000001</v>
      </c>
      <c r="J60" s="170">
        <v>410.14285000000001</v>
      </c>
      <c r="K60" s="170">
        <v>526.14287999999999</v>
      </c>
      <c r="L60" s="170">
        <v>1066.7141999999999</v>
      </c>
      <c r="M60" s="170">
        <v>1662.7141999999999</v>
      </c>
      <c r="N60" s="170">
        <v>2443.5715</v>
      </c>
      <c r="O60" s="170">
        <v>2107.2856000000002</v>
      </c>
      <c r="P60" s="170">
        <v>2290.4285</v>
      </c>
      <c r="Q60" s="170">
        <v>932.71429000000001</v>
      </c>
      <c r="R60" s="170">
        <v>523.42858999999999</v>
      </c>
      <c r="S60" s="170">
        <v>324.42856</v>
      </c>
      <c r="T60" s="171">
        <v>351.71429000000001</v>
      </c>
      <c r="U60" s="182">
        <f t="shared" si="0"/>
        <v>1085.8690258333334</v>
      </c>
      <c r="V60" s="182">
        <f t="shared" si="1"/>
        <v>325.76070774999999</v>
      </c>
      <c r="W60" s="14">
        <v>6</v>
      </c>
      <c r="X60" s="179">
        <f t="shared" si="2"/>
        <v>65.152141549999996</v>
      </c>
      <c r="Y60" s="15">
        <v>65.152137999999994</v>
      </c>
      <c r="Z60" s="11">
        <v>65.152137999999994</v>
      </c>
      <c r="AA60" s="11">
        <v>65.152137999999994</v>
      </c>
      <c r="AB60" s="11">
        <v>65.152137999999994</v>
      </c>
      <c r="AC60" s="11">
        <v>65.152137999999994</v>
      </c>
      <c r="AD60" s="11">
        <v>65.152137999999994</v>
      </c>
      <c r="AE60" s="11">
        <v>65.152137999999994</v>
      </c>
      <c r="AF60" s="11">
        <v>65.152137999999994</v>
      </c>
      <c r="AG60" s="11">
        <v>65.152137999999994</v>
      </c>
      <c r="AH60" s="11">
        <v>65.152137999999994</v>
      </c>
      <c r="AI60" s="11">
        <v>0</v>
      </c>
      <c r="AJ60" s="16">
        <v>25.953582999999998</v>
      </c>
      <c r="AK60" s="13">
        <f t="shared" si="3"/>
        <v>677.474963</v>
      </c>
      <c r="AL60" s="13">
        <f t="shared" si="4"/>
        <v>86.652941213513614</v>
      </c>
    </row>
    <row r="61" spans="1:38" ht="15.75" customHeight="1">
      <c r="A61" s="44">
        <v>59</v>
      </c>
      <c r="B61" s="62" t="s">
        <v>115</v>
      </c>
      <c r="C61" s="42">
        <v>71.419583309357293</v>
      </c>
      <c r="D61" s="38">
        <v>150.72279894278199</v>
      </c>
      <c r="E61" s="3" t="s">
        <v>38</v>
      </c>
      <c r="F61" s="51" t="s">
        <v>1230</v>
      </c>
      <c r="G61" s="37" t="s">
        <v>29</v>
      </c>
      <c r="H61" s="63" t="s">
        <v>39</v>
      </c>
      <c r="I61" s="169">
        <v>36.204838000000002</v>
      </c>
      <c r="J61" s="170">
        <v>19.858065</v>
      </c>
      <c r="K61" s="170">
        <v>12.755322</v>
      </c>
      <c r="L61" s="170">
        <v>9.0985478999999998</v>
      </c>
      <c r="M61" s="170">
        <v>294.07693</v>
      </c>
      <c r="N61" s="170">
        <v>5707.3872000000001</v>
      </c>
      <c r="O61" s="170">
        <v>5421.9839000000002</v>
      </c>
      <c r="P61" s="170">
        <v>4284.7255999999998</v>
      </c>
      <c r="Q61" s="170">
        <v>2651.9839000000002</v>
      </c>
      <c r="R61" s="170">
        <v>528.17534999999998</v>
      </c>
      <c r="S61" s="170">
        <v>133.13055</v>
      </c>
      <c r="T61" s="171">
        <v>77.706337000000005</v>
      </c>
      <c r="U61" s="182">
        <f t="shared" si="0"/>
        <v>1598.090544991667</v>
      </c>
      <c r="V61" s="182">
        <f t="shared" si="1"/>
        <v>479.42716349750009</v>
      </c>
      <c r="W61" s="14">
        <v>100</v>
      </c>
      <c r="X61" s="179">
        <f t="shared" si="2"/>
        <v>1598.090544991667</v>
      </c>
      <c r="Y61" s="15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1598.0907</v>
      </c>
      <c r="AE61" s="11">
        <v>1598.0907</v>
      </c>
      <c r="AF61" s="11">
        <v>1598.0907</v>
      </c>
      <c r="AG61" s="11">
        <v>1598.0907</v>
      </c>
      <c r="AH61" s="11">
        <v>48.748137999999997</v>
      </c>
      <c r="AI61" s="11">
        <v>0</v>
      </c>
      <c r="AJ61" s="16">
        <v>0</v>
      </c>
      <c r="AK61" s="13">
        <f t="shared" si="3"/>
        <v>6441.1109379999998</v>
      </c>
      <c r="AL61" s="13">
        <f t="shared" si="4"/>
        <v>33.587536483180443</v>
      </c>
    </row>
    <row r="62" spans="1:38" ht="15.75" customHeight="1">
      <c r="A62" s="44">
        <v>60</v>
      </c>
      <c r="B62" s="62" t="s">
        <v>116</v>
      </c>
      <c r="C62" s="42">
        <v>43.383832810609299</v>
      </c>
      <c r="D62" s="38">
        <v>4.8022323216961702</v>
      </c>
      <c r="E62" s="3" t="s">
        <v>117</v>
      </c>
      <c r="F62" s="51" t="s">
        <v>1014</v>
      </c>
      <c r="G62" s="37" t="s">
        <v>64</v>
      </c>
      <c r="H62" s="63" t="s">
        <v>65</v>
      </c>
      <c r="I62" s="169">
        <v>1969.2969000000001</v>
      </c>
      <c r="J62" s="170">
        <v>2033.3690999999999</v>
      </c>
      <c r="K62" s="170">
        <v>2003.7945999999999</v>
      </c>
      <c r="L62" s="170">
        <v>1939.1659</v>
      </c>
      <c r="M62" s="170">
        <v>1900.6532999999999</v>
      </c>
      <c r="N62" s="170">
        <v>1807.3795</v>
      </c>
      <c r="O62" s="170">
        <v>1383.2615000000001</v>
      </c>
      <c r="P62" s="170">
        <v>1093.1570999999999</v>
      </c>
      <c r="Q62" s="170">
        <v>1155.0591999999999</v>
      </c>
      <c r="R62" s="170">
        <v>1441.4704999999999</v>
      </c>
      <c r="S62" s="170">
        <v>1872.7284999999999</v>
      </c>
      <c r="T62" s="171">
        <v>1880.4564</v>
      </c>
      <c r="U62" s="182">
        <f t="shared" si="0"/>
        <v>1706.649375</v>
      </c>
      <c r="V62" s="182">
        <f t="shared" si="1"/>
        <v>511.99481249999997</v>
      </c>
      <c r="W62" s="14">
        <v>34</v>
      </c>
      <c r="X62" s="179">
        <f t="shared" si="2"/>
        <v>580.26078749999999</v>
      </c>
      <c r="Y62" s="15">
        <v>580.26080000000002</v>
      </c>
      <c r="Z62" s="11">
        <v>580.26080000000002</v>
      </c>
      <c r="AA62" s="11">
        <v>580.26080000000002</v>
      </c>
      <c r="AB62" s="11">
        <v>580.26080000000002</v>
      </c>
      <c r="AC62" s="11">
        <v>580.26080000000002</v>
      </c>
      <c r="AD62" s="11">
        <v>580.26080000000002</v>
      </c>
      <c r="AE62" s="11">
        <v>580.26080000000002</v>
      </c>
      <c r="AF62" s="11">
        <v>580.26080000000002</v>
      </c>
      <c r="AG62" s="11">
        <v>580.26080000000002</v>
      </c>
      <c r="AH62" s="11">
        <v>580.26080000000002</v>
      </c>
      <c r="AI62" s="11">
        <v>580.26080000000002</v>
      </c>
      <c r="AJ62" s="16">
        <v>580.26080000000002</v>
      </c>
      <c r="AK62" s="13">
        <f t="shared" si="3"/>
        <v>6963.1296000000002</v>
      </c>
      <c r="AL62" s="13">
        <f t="shared" si="4"/>
        <v>100.00000215420381</v>
      </c>
    </row>
    <row r="63" spans="1:38" ht="15.75" customHeight="1">
      <c r="A63" s="44">
        <v>61</v>
      </c>
      <c r="B63" s="62" t="s">
        <v>118</v>
      </c>
      <c r="C63" s="42">
        <v>48.141666666666701</v>
      </c>
      <c r="D63" s="38">
        <v>-69.762500000000102</v>
      </c>
      <c r="E63" s="3" t="s">
        <v>52</v>
      </c>
      <c r="F63" s="51" t="s">
        <v>1229</v>
      </c>
      <c r="G63" s="37" t="s">
        <v>36</v>
      </c>
      <c r="H63" s="63" t="s">
        <v>20</v>
      </c>
      <c r="I63" s="169">
        <v>957.97497999999996</v>
      </c>
      <c r="J63" s="170">
        <v>955.77502000000004</v>
      </c>
      <c r="K63" s="170">
        <v>981.07501000000002</v>
      </c>
      <c r="L63" s="170">
        <v>1170.1500000000001</v>
      </c>
      <c r="M63" s="170">
        <v>2766.3249999999998</v>
      </c>
      <c r="N63" s="170">
        <v>2404.2123999999999</v>
      </c>
      <c r="O63" s="170">
        <v>1524.2375</v>
      </c>
      <c r="P63" s="170">
        <v>1395.75</v>
      </c>
      <c r="Q63" s="170">
        <v>1370.2</v>
      </c>
      <c r="R63" s="170">
        <v>1497.8766000000001</v>
      </c>
      <c r="S63" s="170">
        <v>1421.4197999999999</v>
      </c>
      <c r="T63" s="171">
        <v>1039.5062</v>
      </c>
      <c r="U63" s="182">
        <f t="shared" si="0"/>
        <v>1457.0418758333333</v>
      </c>
      <c r="V63" s="182">
        <f t="shared" si="1"/>
        <v>437.11256275</v>
      </c>
      <c r="W63" s="14">
        <v>35</v>
      </c>
      <c r="X63" s="179">
        <f t="shared" si="2"/>
        <v>509.96465654166661</v>
      </c>
      <c r="Y63" s="15">
        <v>509.96465999999998</v>
      </c>
      <c r="Z63" s="11">
        <v>509.96465999999998</v>
      </c>
      <c r="AA63" s="11">
        <v>509.96465999999998</v>
      </c>
      <c r="AB63" s="11">
        <v>509.96465999999998</v>
      </c>
      <c r="AC63" s="11">
        <v>509.96465999999998</v>
      </c>
      <c r="AD63" s="11">
        <v>509.96465999999998</v>
      </c>
      <c r="AE63" s="11">
        <v>509.96465999999998</v>
      </c>
      <c r="AF63" s="11">
        <v>509.96465999999998</v>
      </c>
      <c r="AG63" s="11">
        <v>509.96465999999998</v>
      </c>
      <c r="AH63" s="11">
        <v>509.96465999999998</v>
      </c>
      <c r="AI63" s="11">
        <v>509.96465999999998</v>
      </c>
      <c r="AJ63" s="16">
        <v>509.96465999999998</v>
      </c>
      <c r="AK63" s="13">
        <f t="shared" si="3"/>
        <v>6119.5759199999993</v>
      </c>
      <c r="AL63" s="13">
        <f t="shared" si="4"/>
        <v>100.00000067815155</v>
      </c>
    </row>
    <row r="64" spans="1:38" ht="15.75" customHeight="1">
      <c r="A64" s="44">
        <v>62</v>
      </c>
      <c r="B64" s="62" t="s">
        <v>119</v>
      </c>
      <c r="C64" s="42">
        <v>30.451113459811399</v>
      </c>
      <c r="D64" s="38">
        <v>-87.398275499032806</v>
      </c>
      <c r="E64" s="3" t="s">
        <v>35</v>
      </c>
      <c r="F64" s="51" t="s">
        <v>1229</v>
      </c>
      <c r="G64" s="37" t="s">
        <v>36</v>
      </c>
      <c r="H64" s="63" t="s">
        <v>20</v>
      </c>
      <c r="I64" s="169">
        <v>1329.3513</v>
      </c>
      <c r="J64" s="170">
        <v>1538.8829000000001</v>
      </c>
      <c r="K64" s="170">
        <v>1770.8438000000001</v>
      </c>
      <c r="L64" s="170">
        <v>1533.0971999999999</v>
      </c>
      <c r="M64" s="170">
        <v>866.43395999999996</v>
      </c>
      <c r="N64" s="170">
        <v>549.82110999999998</v>
      </c>
      <c r="O64" s="170">
        <v>500.30759</v>
      </c>
      <c r="P64" s="170">
        <v>426.03789999999998</v>
      </c>
      <c r="Q64" s="170">
        <v>368.21956999999998</v>
      </c>
      <c r="R64" s="170">
        <v>387.72158999999999</v>
      </c>
      <c r="S64" s="170">
        <v>528.81646999999998</v>
      </c>
      <c r="T64" s="171">
        <v>926.49194</v>
      </c>
      <c r="U64" s="182">
        <f t="shared" si="0"/>
        <v>893.83544416666655</v>
      </c>
      <c r="V64" s="182">
        <f t="shared" si="1"/>
        <v>268.15063324999994</v>
      </c>
      <c r="W64" s="14">
        <v>11</v>
      </c>
      <c r="X64" s="179">
        <f t="shared" si="2"/>
        <v>98.321898858333327</v>
      </c>
      <c r="Y64" s="15">
        <v>98.321906999999996</v>
      </c>
      <c r="Z64" s="11">
        <v>98.321906999999996</v>
      </c>
      <c r="AA64" s="11">
        <v>98.321906999999996</v>
      </c>
      <c r="AB64" s="11">
        <v>98.321906999999996</v>
      </c>
      <c r="AC64" s="11">
        <v>98.321906999999996</v>
      </c>
      <c r="AD64" s="11">
        <v>98.321906999999996</v>
      </c>
      <c r="AE64" s="11">
        <v>98.321906999999996</v>
      </c>
      <c r="AF64" s="11">
        <v>98.321906999999996</v>
      </c>
      <c r="AG64" s="11">
        <v>98.321906999999996</v>
      </c>
      <c r="AH64" s="11">
        <v>98.321906999999996</v>
      </c>
      <c r="AI64" s="11">
        <v>98.321906999999996</v>
      </c>
      <c r="AJ64" s="16">
        <v>98.321906999999996</v>
      </c>
      <c r="AK64" s="13">
        <f t="shared" si="3"/>
        <v>1179.8628839999999</v>
      </c>
      <c r="AL64" s="13">
        <f t="shared" si="4"/>
        <v>100.0000082806239</v>
      </c>
    </row>
    <row r="65" spans="1:38" ht="15.75" customHeight="1">
      <c r="A65" s="44">
        <v>63</v>
      </c>
      <c r="B65" s="62" t="s">
        <v>120</v>
      </c>
      <c r="C65" s="42">
        <v>56.563402000551598</v>
      </c>
      <c r="D65" s="38">
        <v>-132.40123006536001</v>
      </c>
      <c r="E65" s="3" t="s">
        <v>35</v>
      </c>
      <c r="F65" s="51" t="s">
        <v>1229</v>
      </c>
      <c r="G65" s="37" t="s">
        <v>36</v>
      </c>
      <c r="H65" s="63" t="s">
        <v>30</v>
      </c>
      <c r="I65" s="169">
        <v>299.48018999999999</v>
      </c>
      <c r="J65" s="170">
        <v>250.72433000000001</v>
      </c>
      <c r="K65" s="170">
        <v>261.15429999999998</v>
      </c>
      <c r="L65" s="170">
        <v>470.97437000000002</v>
      </c>
      <c r="M65" s="170">
        <v>1894.1996999999999</v>
      </c>
      <c r="N65" s="170">
        <v>3855.6133</v>
      </c>
      <c r="O65" s="170">
        <v>3762.5839999999998</v>
      </c>
      <c r="P65" s="170">
        <v>3018.3139999999999</v>
      </c>
      <c r="Q65" s="170">
        <v>2260.6466999999998</v>
      </c>
      <c r="R65" s="170">
        <v>1545.6466</v>
      </c>
      <c r="S65" s="170">
        <v>676.54651000000001</v>
      </c>
      <c r="T65" s="171">
        <v>383.19119000000001</v>
      </c>
      <c r="U65" s="182">
        <f t="shared" si="0"/>
        <v>1556.5895991666666</v>
      </c>
      <c r="V65" s="182">
        <f t="shared" si="1"/>
        <v>466.97687974999997</v>
      </c>
      <c r="W65" s="14">
        <v>100</v>
      </c>
      <c r="X65" s="179">
        <f t="shared" si="2"/>
        <v>1556.5895991666666</v>
      </c>
      <c r="Y65" s="15">
        <v>0</v>
      </c>
      <c r="Z65" s="11">
        <v>0</v>
      </c>
      <c r="AA65" s="11">
        <v>0</v>
      </c>
      <c r="AB65" s="11">
        <v>3.9974365000000001</v>
      </c>
      <c r="AC65" s="11">
        <v>1427.2228</v>
      </c>
      <c r="AD65" s="11">
        <v>1556.5897</v>
      </c>
      <c r="AE65" s="11">
        <v>1556.5897</v>
      </c>
      <c r="AF65" s="11">
        <v>1556.5897</v>
      </c>
      <c r="AG65" s="11">
        <v>1556.5897</v>
      </c>
      <c r="AH65" s="11">
        <v>1078.6696999999999</v>
      </c>
      <c r="AI65" s="11">
        <v>209.56958</v>
      </c>
      <c r="AJ65" s="16">
        <v>0</v>
      </c>
      <c r="AK65" s="13">
        <f t="shared" si="3"/>
        <v>8945.8183165000009</v>
      </c>
      <c r="AL65" s="13">
        <f t="shared" si="4"/>
        <v>47.892190729491894</v>
      </c>
    </row>
    <row r="66" spans="1:38" ht="15.75" customHeight="1">
      <c r="A66" s="44">
        <v>64</v>
      </c>
      <c r="B66" s="62" t="s">
        <v>121</v>
      </c>
      <c r="C66" s="42">
        <v>52.150476172407799</v>
      </c>
      <c r="D66" s="38">
        <v>-78.569701945176902</v>
      </c>
      <c r="E66" s="3" t="s">
        <v>52</v>
      </c>
      <c r="F66" s="51" t="s">
        <v>1229</v>
      </c>
      <c r="G66" s="37" t="s">
        <v>36</v>
      </c>
      <c r="H66" s="63" t="s">
        <v>39</v>
      </c>
      <c r="I66" s="169">
        <v>376.57144</v>
      </c>
      <c r="J66" s="170">
        <v>261.80950999999999</v>
      </c>
      <c r="K66" s="170">
        <v>204.85714999999999</v>
      </c>
      <c r="L66" s="170">
        <v>287.23809999999997</v>
      </c>
      <c r="M66" s="170">
        <v>1838.5714</v>
      </c>
      <c r="N66" s="170">
        <v>1803.1361999999999</v>
      </c>
      <c r="O66" s="170">
        <v>1035.3810000000001</v>
      </c>
      <c r="P66" s="170">
        <v>1112.9523999999999</v>
      </c>
      <c r="Q66" s="170">
        <v>1129.3334</v>
      </c>
      <c r="R66" s="170">
        <v>1232.5714</v>
      </c>
      <c r="S66" s="170">
        <v>980.52373999999998</v>
      </c>
      <c r="T66" s="171">
        <v>634.90485000000001</v>
      </c>
      <c r="U66" s="182">
        <f t="shared" si="0"/>
        <v>908.15421583333352</v>
      </c>
      <c r="V66" s="182">
        <f t="shared" si="1"/>
        <v>272.44626475000007</v>
      </c>
      <c r="W66" s="14">
        <v>39</v>
      </c>
      <c r="X66" s="179">
        <f t="shared" si="2"/>
        <v>354.18014417500007</v>
      </c>
      <c r="Y66" s="15">
        <v>104.12515</v>
      </c>
      <c r="Z66" s="11">
        <v>0</v>
      </c>
      <c r="AA66" s="11">
        <v>0</v>
      </c>
      <c r="AB66" s="11">
        <v>14.791809000000001</v>
      </c>
      <c r="AC66" s="11">
        <v>354.18018000000001</v>
      </c>
      <c r="AD66" s="11">
        <v>354.18018000000001</v>
      </c>
      <c r="AE66" s="11">
        <v>354.18018000000001</v>
      </c>
      <c r="AF66" s="11">
        <v>354.18018000000001</v>
      </c>
      <c r="AG66" s="11">
        <v>354.18018000000001</v>
      </c>
      <c r="AH66" s="11">
        <v>354.18018000000001</v>
      </c>
      <c r="AI66" s="11">
        <v>354.18018000000001</v>
      </c>
      <c r="AJ66" s="16">
        <v>354.18018000000001</v>
      </c>
      <c r="AK66" s="13">
        <f t="shared" si="3"/>
        <v>2952.3583989999997</v>
      </c>
      <c r="AL66" s="13">
        <f t="shared" si="4"/>
        <v>69.464613030867767</v>
      </c>
    </row>
    <row r="67" spans="1:38" ht="15.75" customHeight="1">
      <c r="A67" s="44">
        <v>65</v>
      </c>
      <c r="B67" s="62" t="s">
        <v>122</v>
      </c>
      <c r="C67" s="42">
        <v>20.772697539026801</v>
      </c>
      <c r="D67" s="38">
        <v>86.956766333234796</v>
      </c>
      <c r="E67" s="3" t="s">
        <v>88</v>
      </c>
      <c r="F67" s="51" t="s">
        <v>1228</v>
      </c>
      <c r="G67" s="37" t="s">
        <v>29</v>
      </c>
      <c r="H67" s="63" t="s">
        <v>33</v>
      </c>
      <c r="I67" s="169">
        <v>36</v>
      </c>
      <c r="J67" s="170">
        <v>33</v>
      </c>
      <c r="K67" s="170">
        <v>27</v>
      </c>
      <c r="L67" s="170">
        <v>30</v>
      </c>
      <c r="M67" s="170">
        <v>39</v>
      </c>
      <c r="N67" s="170">
        <v>898</v>
      </c>
      <c r="O67" s="170">
        <v>1646</v>
      </c>
      <c r="P67" s="170">
        <v>3049</v>
      </c>
      <c r="Q67" s="170">
        <v>1724</v>
      </c>
      <c r="R67" s="170">
        <v>436</v>
      </c>
      <c r="S67" s="170">
        <v>114</v>
      </c>
      <c r="T67" s="171">
        <v>61</v>
      </c>
      <c r="U67" s="182">
        <f t="shared" si="0"/>
        <v>674.41666666666663</v>
      </c>
      <c r="V67" s="182">
        <f t="shared" si="1"/>
        <v>202.32499999999999</v>
      </c>
      <c r="W67" s="14">
        <v>100</v>
      </c>
      <c r="X67" s="179">
        <f t="shared" si="2"/>
        <v>674.41666666666663</v>
      </c>
      <c r="Y67" s="15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674.41669000000002</v>
      </c>
      <c r="AE67" s="11">
        <v>674.41669000000002</v>
      </c>
      <c r="AF67" s="11">
        <v>674.41669000000002</v>
      </c>
      <c r="AG67" s="11">
        <v>674.41669000000002</v>
      </c>
      <c r="AH67" s="11">
        <v>233.67499000000001</v>
      </c>
      <c r="AI67" s="11">
        <v>0</v>
      </c>
      <c r="AJ67" s="16">
        <v>0</v>
      </c>
      <c r="AK67" s="13">
        <f t="shared" si="3"/>
        <v>2931.34175</v>
      </c>
      <c r="AL67" s="13">
        <f t="shared" si="4"/>
        <v>36.220706165822314</v>
      </c>
    </row>
    <row r="68" spans="1:38" ht="15.75" customHeight="1">
      <c r="A68" s="44">
        <v>66</v>
      </c>
      <c r="B68" s="62" t="s">
        <v>123</v>
      </c>
      <c r="C68" s="42">
        <v>46.502539348580697</v>
      </c>
      <c r="D68" s="38">
        <v>32.324354987476298</v>
      </c>
      <c r="E68" s="3" t="s">
        <v>63</v>
      </c>
      <c r="F68" s="51" t="s">
        <v>1232</v>
      </c>
      <c r="G68" s="37" t="s">
        <v>64</v>
      </c>
      <c r="H68" s="63" t="s">
        <v>65</v>
      </c>
      <c r="I68" s="169">
        <v>1369</v>
      </c>
      <c r="J68" s="170">
        <v>1602.0605</v>
      </c>
      <c r="K68" s="170">
        <v>1672.9395</v>
      </c>
      <c r="L68" s="170">
        <v>2477.5756999999999</v>
      </c>
      <c r="M68" s="170">
        <v>2893.0605</v>
      </c>
      <c r="N68" s="170">
        <v>1616.6364000000001</v>
      </c>
      <c r="O68" s="170">
        <v>1057.5758000000001</v>
      </c>
      <c r="P68" s="170">
        <v>941.90912000000003</v>
      </c>
      <c r="Q68" s="170">
        <v>841.48486000000003</v>
      </c>
      <c r="R68" s="170">
        <v>979.78790000000004</v>
      </c>
      <c r="S68" s="170">
        <v>1111.4546</v>
      </c>
      <c r="T68" s="171">
        <v>1240.8788</v>
      </c>
      <c r="U68" s="182">
        <f t="shared" si="0"/>
        <v>1483.6969733333333</v>
      </c>
      <c r="V68" s="182">
        <f t="shared" si="1"/>
        <v>445.10909199999998</v>
      </c>
      <c r="W68" s="14">
        <v>26</v>
      </c>
      <c r="X68" s="179">
        <f t="shared" si="2"/>
        <v>385.76121306666664</v>
      </c>
      <c r="Y68" s="15">
        <v>385.76125999999999</v>
      </c>
      <c r="Z68" s="11">
        <v>385.76125999999999</v>
      </c>
      <c r="AA68" s="11">
        <v>385.76125999999999</v>
      </c>
      <c r="AB68" s="11">
        <v>385.76125999999999</v>
      </c>
      <c r="AC68" s="11">
        <v>385.76125999999999</v>
      </c>
      <c r="AD68" s="11">
        <v>385.76125999999999</v>
      </c>
      <c r="AE68" s="11">
        <v>385.76125999999999</v>
      </c>
      <c r="AF68" s="11">
        <v>385.76125999999999</v>
      </c>
      <c r="AG68" s="11">
        <v>385.76125999999999</v>
      </c>
      <c r="AH68" s="11">
        <v>385.76125999999999</v>
      </c>
      <c r="AI68" s="11">
        <v>385.76125999999999</v>
      </c>
      <c r="AJ68" s="16">
        <v>385.76125999999999</v>
      </c>
      <c r="AK68" s="13">
        <f t="shared" si="3"/>
        <v>4629.1351200000008</v>
      </c>
      <c r="AL68" s="13">
        <f t="shared" si="4"/>
        <v>100.00001216642104</v>
      </c>
    </row>
    <row r="69" spans="1:38" ht="15.75" customHeight="1">
      <c r="A69" s="44">
        <v>67</v>
      </c>
      <c r="B69" s="62" t="s">
        <v>124</v>
      </c>
      <c r="C69" s="42">
        <v>37.784789360492297</v>
      </c>
      <c r="D69" s="38">
        <v>119.29588287711699</v>
      </c>
      <c r="E69" s="3" t="s">
        <v>28</v>
      </c>
      <c r="F69" s="51" t="s">
        <v>1227</v>
      </c>
      <c r="G69" s="37" t="s">
        <v>29</v>
      </c>
      <c r="H69" s="63" t="s">
        <v>30</v>
      </c>
      <c r="I69" s="169">
        <v>505.10333000000003</v>
      </c>
      <c r="J69" s="170">
        <v>468.58746000000002</v>
      </c>
      <c r="K69" s="170">
        <v>702.92809999999997</v>
      </c>
      <c r="L69" s="170">
        <v>876.43065999999999</v>
      </c>
      <c r="M69" s="170">
        <v>856.61792000000003</v>
      </c>
      <c r="N69" s="170">
        <v>742.13232000000005</v>
      </c>
      <c r="O69" s="170">
        <v>1400.2673</v>
      </c>
      <c r="P69" s="170">
        <v>2173.1786999999999</v>
      </c>
      <c r="Q69" s="170">
        <v>2302.0889000000002</v>
      </c>
      <c r="R69" s="170">
        <v>2153.8098</v>
      </c>
      <c r="S69" s="170">
        <v>1479.7662</v>
      </c>
      <c r="T69" s="171">
        <v>824.86823000000004</v>
      </c>
      <c r="U69" s="182">
        <f t="shared" si="0"/>
        <v>1207.1482433333335</v>
      </c>
      <c r="V69" s="182">
        <f t="shared" si="1"/>
        <v>362.14447300000006</v>
      </c>
      <c r="W69" s="14">
        <v>8</v>
      </c>
      <c r="X69" s="179">
        <f t="shared" si="2"/>
        <v>96.57185946666668</v>
      </c>
      <c r="Y69" s="15">
        <v>96.571869000000007</v>
      </c>
      <c r="Z69" s="11">
        <v>96.571869000000007</v>
      </c>
      <c r="AA69" s="11">
        <v>96.571869000000007</v>
      </c>
      <c r="AB69" s="11">
        <v>96.571869000000007</v>
      </c>
      <c r="AC69" s="11">
        <v>96.571869000000007</v>
      </c>
      <c r="AD69" s="11">
        <v>96.571869000000007</v>
      </c>
      <c r="AE69" s="11">
        <v>96.571869000000007</v>
      </c>
      <c r="AF69" s="11">
        <v>96.571869000000007</v>
      </c>
      <c r="AG69" s="11">
        <v>96.571869000000007</v>
      </c>
      <c r="AH69" s="11">
        <v>96.571869000000007</v>
      </c>
      <c r="AI69" s="11">
        <v>96.571869000000007</v>
      </c>
      <c r="AJ69" s="16">
        <v>96.571869000000007</v>
      </c>
      <c r="AK69" s="13">
        <f t="shared" si="3"/>
        <v>1158.8624280000001</v>
      </c>
      <c r="AL69" s="13">
        <f t="shared" si="4"/>
        <v>100.00000987175082</v>
      </c>
    </row>
    <row r="70" spans="1:38" ht="15.75" customHeight="1">
      <c r="A70" s="44">
        <v>68</v>
      </c>
      <c r="B70" s="62" t="s">
        <v>125</v>
      </c>
      <c r="C70" s="42">
        <v>39.552331530682203</v>
      </c>
      <c r="D70" s="38">
        <v>-76.084547702753795</v>
      </c>
      <c r="E70" s="3" t="s">
        <v>35</v>
      </c>
      <c r="F70" s="51" t="s">
        <v>1229</v>
      </c>
      <c r="G70" s="37" t="s">
        <v>36</v>
      </c>
      <c r="H70" s="63" t="s">
        <v>20</v>
      </c>
      <c r="I70" s="169">
        <v>1066.5671</v>
      </c>
      <c r="J70" s="170">
        <v>1129.1837</v>
      </c>
      <c r="K70" s="170">
        <v>2037.7141999999999</v>
      </c>
      <c r="L70" s="170">
        <v>2007.0243</v>
      </c>
      <c r="M70" s="170">
        <v>1251.2189000000001</v>
      </c>
      <c r="N70" s="170">
        <v>747.45281999999997</v>
      </c>
      <c r="O70" s="170">
        <v>461.20053000000001</v>
      </c>
      <c r="P70" s="170">
        <v>347.55655000000002</v>
      </c>
      <c r="Q70" s="170">
        <v>391.99889999999999</v>
      </c>
      <c r="R70" s="170">
        <v>511.69659000000001</v>
      </c>
      <c r="S70" s="170">
        <v>775.14837999999997</v>
      </c>
      <c r="T70" s="171">
        <v>1031.6954000000001</v>
      </c>
      <c r="U70" s="182">
        <f t="shared" si="0"/>
        <v>979.87144750000004</v>
      </c>
      <c r="V70" s="182">
        <f t="shared" si="1"/>
        <v>293.96143425000002</v>
      </c>
      <c r="W70" s="14">
        <v>5</v>
      </c>
      <c r="X70" s="179">
        <f t="shared" si="2"/>
        <v>48.993572375000007</v>
      </c>
      <c r="Y70" s="15">
        <v>48.993568000000003</v>
      </c>
      <c r="Z70" s="11">
        <v>48.993568000000003</v>
      </c>
      <c r="AA70" s="11">
        <v>48.993568000000003</v>
      </c>
      <c r="AB70" s="11">
        <v>48.993568000000003</v>
      </c>
      <c r="AC70" s="11">
        <v>48.993568000000003</v>
      </c>
      <c r="AD70" s="11">
        <v>48.993568000000003</v>
      </c>
      <c r="AE70" s="11">
        <v>48.993568000000003</v>
      </c>
      <c r="AF70" s="11">
        <v>48.993568000000003</v>
      </c>
      <c r="AG70" s="11">
        <v>48.993568000000003</v>
      </c>
      <c r="AH70" s="11">
        <v>48.993568000000003</v>
      </c>
      <c r="AI70" s="11">
        <v>48.993568000000003</v>
      </c>
      <c r="AJ70" s="16">
        <v>48.993568000000003</v>
      </c>
      <c r="AK70" s="13">
        <f t="shared" si="3"/>
        <v>587.9228159999999</v>
      </c>
      <c r="AL70" s="13">
        <f t="shared" si="4"/>
        <v>99.999991070257181</v>
      </c>
    </row>
    <row r="71" spans="1:38" ht="15.75" customHeight="1">
      <c r="A71" s="44">
        <v>69</v>
      </c>
      <c r="B71" s="62" t="s">
        <v>126</v>
      </c>
      <c r="C71" s="42">
        <v>22.747349751566802</v>
      </c>
      <c r="D71" s="38">
        <v>113.631191614261</v>
      </c>
      <c r="E71" s="3" t="s">
        <v>28</v>
      </c>
      <c r="F71" s="51" t="s">
        <v>1227</v>
      </c>
      <c r="G71" s="37" t="s">
        <v>29</v>
      </c>
      <c r="H71" s="63" t="s">
        <v>45</v>
      </c>
      <c r="I71" s="169">
        <v>423.61844000000002</v>
      </c>
      <c r="J71" s="170">
        <v>559.50836000000004</v>
      </c>
      <c r="K71" s="170">
        <v>973.33270000000005</v>
      </c>
      <c r="L71" s="170">
        <v>1939.9371000000001</v>
      </c>
      <c r="M71" s="170">
        <v>2942.8996999999999</v>
      </c>
      <c r="N71" s="170">
        <v>3176.5268999999998</v>
      </c>
      <c r="O71" s="170">
        <v>1627.8262</v>
      </c>
      <c r="P71" s="170">
        <v>1397.3297</v>
      </c>
      <c r="Q71" s="170">
        <v>1089.0389</v>
      </c>
      <c r="R71" s="170">
        <v>672.66485999999998</v>
      </c>
      <c r="S71" s="170">
        <v>539.08240000000001</v>
      </c>
      <c r="T71" s="171">
        <v>420.12097</v>
      </c>
      <c r="U71" s="182">
        <f t="shared" si="0"/>
        <v>1313.4905191666664</v>
      </c>
      <c r="V71" s="182">
        <f t="shared" si="1"/>
        <v>394.04715574999994</v>
      </c>
      <c r="W71" s="14">
        <v>1</v>
      </c>
      <c r="X71" s="179">
        <f t="shared" si="2"/>
        <v>13.134905191666665</v>
      </c>
      <c r="Y71" s="15">
        <v>13.134905</v>
      </c>
      <c r="Z71" s="11">
        <v>13.134905</v>
      </c>
      <c r="AA71" s="11">
        <v>13.134905</v>
      </c>
      <c r="AB71" s="11">
        <v>13.134905</v>
      </c>
      <c r="AC71" s="11">
        <v>13.134905</v>
      </c>
      <c r="AD71" s="11">
        <v>13.134905</v>
      </c>
      <c r="AE71" s="11">
        <v>13.134905</v>
      </c>
      <c r="AF71" s="11">
        <v>13.134905</v>
      </c>
      <c r="AG71" s="11">
        <v>13.134905</v>
      </c>
      <c r="AH71" s="11">
        <v>13.134905</v>
      </c>
      <c r="AI71" s="11">
        <v>13.134905</v>
      </c>
      <c r="AJ71" s="16">
        <v>13.134905</v>
      </c>
      <c r="AK71" s="13">
        <f t="shared" si="3"/>
        <v>157.61886000000001</v>
      </c>
      <c r="AL71" s="13">
        <f t="shared" si="4"/>
        <v>99.999998540783793</v>
      </c>
    </row>
    <row r="72" spans="1:38" ht="15.75" customHeight="1">
      <c r="A72" s="44">
        <v>70</v>
      </c>
      <c r="B72" s="62" t="s">
        <v>127</v>
      </c>
      <c r="C72" s="42">
        <v>47.095833333333303</v>
      </c>
      <c r="D72" s="38">
        <v>39.254166666666698</v>
      </c>
      <c r="E72" s="3" t="s">
        <v>38</v>
      </c>
      <c r="F72" s="51" t="s">
        <v>1234</v>
      </c>
      <c r="G72" s="37" t="s">
        <v>64</v>
      </c>
      <c r="H72" s="63" t="s">
        <v>65</v>
      </c>
      <c r="I72" s="169">
        <v>401.00808999999998</v>
      </c>
      <c r="J72" s="170">
        <v>504.69806</v>
      </c>
      <c r="K72" s="170">
        <v>895.81218999999999</v>
      </c>
      <c r="L72" s="170">
        <v>1984.6611</v>
      </c>
      <c r="M72" s="170">
        <v>2340.4546</v>
      </c>
      <c r="N72" s="170">
        <v>782.88013000000001</v>
      </c>
      <c r="O72" s="170">
        <v>478.94216999999998</v>
      </c>
      <c r="P72" s="170">
        <v>421.36450000000002</v>
      </c>
      <c r="Q72" s="170">
        <v>394.58386000000002</v>
      </c>
      <c r="R72" s="170">
        <v>400.60928000000001</v>
      </c>
      <c r="S72" s="170">
        <v>443.91962000000001</v>
      </c>
      <c r="T72" s="171">
        <v>396.14467999999999</v>
      </c>
      <c r="U72" s="182">
        <f t="shared" si="0"/>
        <v>787.08985666666683</v>
      </c>
      <c r="V72" s="182">
        <f t="shared" si="1"/>
        <v>236.12695700000003</v>
      </c>
      <c r="W72" s="14">
        <v>20</v>
      </c>
      <c r="X72" s="179">
        <f t="shared" si="2"/>
        <v>157.41797133333338</v>
      </c>
      <c r="Y72" s="15">
        <v>157.41797</v>
      </c>
      <c r="Z72" s="11">
        <v>157.41797</v>
      </c>
      <c r="AA72" s="11">
        <v>157.41797</v>
      </c>
      <c r="AB72" s="11">
        <v>157.41797</v>
      </c>
      <c r="AC72" s="11">
        <v>157.41797</v>
      </c>
      <c r="AD72" s="11">
        <v>157.41797</v>
      </c>
      <c r="AE72" s="11">
        <v>157.41797</v>
      </c>
      <c r="AF72" s="11">
        <v>157.41797</v>
      </c>
      <c r="AG72" s="11">
        <v>157.41797</v>
      </c>
      <c r="AH72" s="11">
        <v>157.41797</v>
      </c>
      <c r="AI72" s="11">
        <v>157.41797</v>
      </c>
      <c r="AJ72" s="16">
        <v>157.41797</v>
      </c>
      <c r="AK72" s="13">
        <f t="shared" si="3"/>
        <v>1889.0156399999998</v>
      </c>
      <c r="AL72" s="13">
        <f t="shared" si="4"/>
        <v>99.999999152997987</v>
      </c>
    </row>
    <row r="73" spans="1:38" ht="15.75" customHeight="1">
      <c r="A73" s="44">
        <v>71</v>
      </c>
      <c r="B73" s="62" t="s">
        <v>128</v>
      </c>
      <c r="C73" s="42">
        <v>61.285355885064497</v>
      </c>
      <c r="D73" s="38">
        <v>-150.57032705591001</v>
      </c>
      <c r="E73" s="3" t="s">
        <v>35</v>
      </c>
      <c r="F73" s="51" t="s">
        <v>1229</v>
      </c>
      <c r="G73" s="37" t="s">
        <v>36</v>
      </c>
      <c r="H73" s="63" t="s">
        <v>30</v>
      </c>
      <c r="I73" s="169">
        <v>631.68286000000001</v>
      </c>
      <c r="J73" s="170">
        <v>218.19046</v>
      </c>
      <c r="K73" s="170">
        <v>195.11783</v>
      </c>
      <c r="L73" s="170">
        <v>299.93369000000001</v>
      </c>
      <c r="M73" s="170">
        <v>2081.6406000000002</v>
      </c>
      <c r="N73" s="170">
        <v>3661.0808000000002</v>
      </c>
      <c r="O73" s="170">
        <v>3819.9973</v>
      </c>
      <c r="P73" s="170">
        <v>3490.1352999999999</v>
      </c>
      <c r="Q73" s="170">
        <v>2341.6496999999999</v>
      </c>
      <c r="R73" s="170">
        <v>1195.2166</v>
      </c>
      <c r="S73" s="170">
        <v>479.70407</v>
      </c>
      <c r="T73" s="171">
        <v>298.06567000000001</v>
      </c>
      <c r="U73" s="182">
        <f t="shared" si="0"/>
        <v>1559.3679066666666</v>
      </c>
      <c r="V73" s="182">
        <f t="shared" si="1"/>
        <v>467.81037199999997</v>
      </c>
      <c r="W73" s="14">
        <v>46</v>
      </c>
      <c r="X73" s="179">
        <f t="shared" si="2"/>
        <v>717.3092370666667</v>
      </c>
      <c r="Y73" s="15">
        <v>163.87244000000001</v>
      </c>
      <c r="Z73" s="11">
        <v>0</v>
      </c>
      <c r="AA73" s="11">
        <v>0</v>
      </c>
      <c r="AB73" s="11">
        <v>0</v>
      </c>
      <c r="AC73" s="11">
        <v>717.30933000000005</v>
      </c>
      <c r="AD73" s="11">
        <v>717.30933000000005</v>
      </c>
      <c r="AE73" s="11">
        <v>717.30933000000005</v>
      </c>
      <c r="AF73" s="11">
        <v>717.30933000000005</v>
      </c>
      <c r="AG73" s="11">
        <v>717.30933000000005</v>
      </c>
      <c r="AH73" s="11">
        <v>717.30933000000005</v>
      </c>
      <c r="AI73" s="11">
        <v>11.893646</v>
      </c>
      <c r="AJ73" s="16">
        <v>0</v>
      </c>
      <c r="AK73" s="13">
        <f t="shared" si="3"/>
        <v>4479.6220660000008</v>
      </c>
      <c r="AL73" s="13">
        <f t="shared" si="4"/>
        <v>52.041967333349525</v>
      </c>
    </row>
    <row r="74" spans="1:38" ht="15.75" customHeight="1">
      <c r="A74" s="44">
        <v>72</v>
      </c>
      <c r="B74" s="62" t="s">
        <v>129</v>
      </c>
      <c r="C74" s="42">
        <v>21.490825738990701</v>
      </c>
      <c r="D74" s="38">
        <v>72.649957739078701</v>
      </c>
      <c r="E74" s="3" t="s">
        <v>88</v>
      </c>
      <c r="F74" s="51" t="s">
        <v>1228</v>
      </c>
      <c r="G74" s="37" t="s">
        <v>29</v>
      </c>
      <c r="H74" s="63" t="s">
        <v>33</v>
      </c>
      <c r="I74" s="169">
        <v>138.30769000000001</v>
      </c>
      <c r="J74" s="170">
        <v>101.57692</v>
      </c>
      <c r="K74" s="170">
        <v>73.192307</v>
      </c>
      <c r="L74" s="170">
        <v>53.461539999999999</v>
      </c>
      <c r="M74" s="170">
        <v>35.5</v>
      </c>
      <c r="N74" s="170">
        <v>351.30768</v>
      </c>
      <c r="O74" s="170">
        <v>2188.8462</v>
      </c>
      <c r="P74" s="170">
        <v>5170.2309999999998</v>
      </c>
      <c r="Q74" s="170">
        <v>4857.6152000000002</v>
      </c>
      <c r="R74" s="170">
        <v>1114.1922999999999</v>
      </c>
      <c r="S74" s="170">
        <v>283.65384</v>
      </c>
      <c r="T74" s="171">
        <v>226.65384</v>
      </c>
      <c r="U74" s="182">
        <f t="shared" si="0"/>
        <v>1216.2115430833335</v>
      </c>
      <c r="V74" s="182">
        <f t="shared" si="1"/>
        <v>364.86346292500002</v>
      </c>
      <c r="W74" s="14">
        <v>100</v>
      </c>
      <c r="X74" s="179">
        <f t="shared" si="2"/>
        <v>1216.2115430833335</v>
      </c>
      <c r="Y74" s="15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1216.2117000000001</v>
      </c>
      <c r="AF74" s="11">
        <v>1216.2117000000001</v>
      </c>
      <c r="AG74" s="11">
        <v>1216.2117000000001</v>
      </c>
      <c r="AH74" s="11">
        <v>749.32874000000004</v>
      </c>
      <c r="AI74" s="11">
        <v>0</v>
      </c>
      <c r="AJ74" s="16">
        <v>0</v>
      </c>
      <c r="AK74" s="13">
        <f t="shared" si="3"/>
        <v>4397.9638400000003</v>
      </c>
      <c r="AL74" s="13">
        <f t="shared" si="4"/>
        <v>30.134312468168602</v>
      </c>
    </row>
    <row r="75" spans="1:38" ht="15.75" customHeight="1">
      <c r="A75" s="44">
        <v>73</v>
      </c>
      <c r="B75" s="62" t="s">
        <v>130</v>
      </c>
      <c r="C75" s="42">
        <v>-50.111904875460397</v>
      </c>
      <c r="D75" s="38">
        <v>-68.382208883696094</v>
      </c>
      <c r="E75" s="3" t="s">
        <v>41</v>
      </c>
      <c r="F75" s="51" t="s">
        <v>19</v>
      </c>
      <c r="G75" s="37" t="s">
        <v>19</v>
      </c>
      <c r="H75" s="63" t="s">
        <v>24</v>
      </c>
      <c r="I75" s="169">
        <v>839.21618999999998</v>
      </c>
      <c r="J75" s="170">
        <v>1099.0541000000001</v>
      </c>
      <c r="K75" s="170">
        <v>1291.2433000000001</v>
      </c>
      <c r="L75" s="170">
        <v>1157.4594999999999</v>
      </c>
      <c r="M75" s="170">
        <v>909.35137999999995</v>
      </c>
      <c r="N75" s="170">
        <v>666.10528999999997</v>
      </c>
      <c r="O75" s="170">
        <v>475.65789999999998</v>
      </c>
      <c r="P75" s="170">
        <v>344.78946000000002</v>
      </c>
      <c r="Q75" s="170">
        <v>268.94736</v>
      </c>
      <c r="R75" s="170">
        <v>302.05264</v>
      </c>
      <c r="S75" s="170">
        <v>432.15789999999998</v>
      </c>
      <c r="T75" s="171">
        <v>583.92107999999996</v>
      </c>
      <c r="U75" s="182">
        <f t="shared" si="0"/>
        <v>697.49634166666658</v>
      </c>
      <c r="V75" s="182">
        <f t="shared" si="1"/>
        <v>209.24890249999996</v>
      </c>
      <c r="W75" s="14">
        <v>8</v>
      </c>
      <c r="X75" s="179">
        <f t="shared" si="2"/>
        <v>55.79970733333333</v>
      </c>
      <c r="Y75" s="15">
        <v>55.799706</v>
      </c>
      <c r="Z75" s="11">
        <v>55.799706</v>
      </c>
      <c r="AA75" s="11">
        <v>55.799706</v>
      </c>
      <c r="AB75" s="11">
        <v>55.799706</v>
      </c>
      <c r="AC75" s="11">
        <v>55.799706</v>
      </c>
      <c r="AD75" s="11">
        <v>55.799706</v>
      </c>
      <c r="AE75" s="11">
        <v>55.799706</v>
      </c>
      <c r="AF75" s="11">
        <v>55.799706</v>
      </c>
      <c r="AG75" s="11">
        <v>55.799706</v>
      </c>
      <c r="AH75" s="11">
        <v>55.799706</v>
      </c>
      <c r="AI75" s="11">
        <v>55.799706</v>
      </c>
      <c r="AJ75" s="16">
        <v>55.799706</v>
      </c>
      <c r="AK75" s="13">
        <f t="shared" si="3"/>
        <v>669.59647200000006</v>
      </c>
      <c r="AL75" s="13">
        <f t="shared" si="4"/>
        <v>99.999997610501239</v>
      </c>
    </row>
    <row r="76" spans="1:38" ht="15.75" customHeight="1">
      <c r="A76" s="44">
        <v>74</v>
      </c>
      <c r="B76" s="62" t="s">
        <v>131</v>
      </c>
      <c r="C76" s="42">
        <v>4.1967068247480901</v>
      </c>
      <c r="D76" s="38">
        <v>-51.6218353751037</v>
      </c>
      <c r="E76" s="3" t="s">
        <v>132</v>
      </c>
      <c r="F76" s="51" t="s">
        <v>19</v>
      </c>
      <c r="G76" s="37" t="s">
        <v>19</v>
      </c>
      <c r="H76" s="63" t="s">
        <v>20</v>
      </c>
      <c r="I76" s="169">
        <v>861.71820000000002</v>
      </c>
      <c r="J76" s="170">
        <v>1230.4048</v>
      </c>
      <c r="K76" s="170">
        <v>1425.4762000000001</v>
      </c>
      <c r="L76" s="170">
        <v>1754.5852</v>
      </c>
      <c r="M76" s="170">
        <v>1942.1181999999999</v>
      </c>
      <c r="N76" s="170">
        <v>1529.9264000000001</v>
      </c>
      <c r="O76" s="170">
        <v>1096.5775000000001</v>
      </c>
      <c r="P76" s="170">
        <v>679.10253999999998</v>
      </c>
      <c r="Q76" s="170">
        <v>391.83334000000002</v>
      </c>
      <c r="R76" s="170">
        <v>321.50774999999999</v>
      </c>
      <c r="S76" s="170">
        <v>279.90231</v>
      </c>
      <c r="T76" s="171">
        <v>522.81781000000001</v>
      </c>
      <c r="U76" s="182">
        <f t="shared" si="0"/>
        <v>1002.9975208333332</v>
      </c>
      <c r="V76" s="182">
        <f t="shared" si="1"/>
        <v>300.89925624999995</v>
      </c>
      <c r="W76" s="14">
        <v>9</v>
      </c>
      <c r="X76" s="179">
        <f t="shared" si="2"/>
        <v>90.269776874999977</v>
      </c>
      <c r="Y76" s="15">
        <v>90.269774999999996</v>
      </c>
      <c r="Z76" s="11">
        <v>90.269774999999996</v>
      </c>
      <c r="AA76" s="11">
        <v>90.269774999999996</v>
      </c>
      <c r="AB76" s="11">
        <v>90.269774999999996</v>
      </c>
      <c r="AC76" s="11">
        <v>90.269774999999996</v>
      </c>
      <c r="AD76" s="11">
        <v>90.269774999999996</v>
      </c>
      <c r="AE76" s="11">
        <v>90.269774999999996</v>
      </c>
      <c r="AF76" s="11">
        <v>90.269774999999996</v>
      </c>
      <c r="AG76" s="11">
        <v>90.269774999999996</v>
      </c>
      <c r="AH76" s="11">
        <v>20.60849</v>
      </c>
      <c r="AI76" s="11">
        <v>0</v>
      </c>
      <c r="AJ76" s="16">
        <v>90.269774999999996</v>
      </c>
      <c r="AK76" s="13">
        <f t="shared" si="3"/>
        <v>923.30623999999989</v>
      </c>
      <c r="AL76" s="13">
        <f t="shared" si="4"/>
        <v>85.235822365232451</v>
      </c>
    </row>
    <row r="77" spans="1:38" ht="15.75" customHeight="1">
      <c r="A77" s="44">
        <v>75</v>
      </c>
      <c r="B77" s="62" t="s">
        <v>133</v>
      </c>
      <c r="C77" s="42">
        <v>58.763352456814197</v>
      </c>
      <c r="D77" s="38">
        <v>-66.123045544466393</v>
      </c>
      <c r="E77" s="3" t="s">
        <v>52</v>
      </c>
      <c r="F77" s="51" t="s">
        <v>1229</v>
      </c>
      <c r="G77" s="37" t="s">
        <v>36</v>
      </c>
      <c r="H77" s="63" t="s">
        <v>39</v>
      </c>
      <c r="I77" s="169">
        <v>142.10057</v>
      </c>
      <c r="J77" s="170">
        <v>97.851990000000001</v>
      </c>
      <c r="K77" s="170">
        <v>75.913619999999995</v>
      </c>
      <c r="L77" s="170">
        <v>88.341003000000001</v>
      </c>
      <c r="M77" s="170">
        <v>879.45496000000003</v>
      </c>
      <c r="N77" s="170">
        <v>2862.6610999999998</v>
      </c>
      <c r="O77" s="170">
        <v>1410.0386000000001</v>
      </c>
      <c r="P77" s="170">
        <v>861.60883000000001</v>
      </c>
      <c r="Q77" s="170">
        <v>779.92493000000002</v>
      </c>
      <c r="R77" s="170">
        <v>731.65039000000002</v>
      </c>
      <c r="S77" s="170">
        <v>434.50698999999997</v>
      </c>
      <c r="T77" s="171">
        <v>229.32204999999999</v>
      </c>
      <c r="U77" s="182">
        <f t="shared" si="0"/>
        <v>716.11458608333339</v>
      </c>
      <c r="V77" s="182">
        <f t="shared" si="1"/>
        <v>214.83437582500002</v>
      </c>
      <c r="W77" s="14">
        <v>90</v>
      </c>
      <c r="X77" s="179">
        <f t="shared" si="2"/>
        <v>644.50312747500004</v>
      </c>
      <c r="Y77" s="15">
        <v>0</v>
      </c>
      <c r="Z77" s="11">
        <v>0</v>
      </c>
      <c r="AA77" s="11">
        <v>0</v>
      </c>
      <c r="AB77" s="11">
        <v>0</v>
      </c>
      <c r="AC77" s="11">
        <v>644.50310999999999</v>
      </c>
      <c r="AD77" s="11">
        <v>644.50310999999999</v>
      </c>
      <c r="AE77" s="11">
        <v>644.50310999999999</v>
      </c>
      <c r="AF77" s="11">
        <v>644.50310999999999</v>
      </c>
      <c r="AG77" s="11">
        <v>565.09058000000005</v>
      </c>
      <c r="AH77" s="11">
        <v>516.81604000000004</v>
      </c>
      <c r="AI77" s="11">
        <v>219.67261999999999</v>
      </c>
      <c r="AJ77" s="16">
        <v>14.487686</v>
      </c>
      <c r="AK77" s="13">
        <f t="shared" si="3"/>
        <v>3894.0793659999999</v>
      </c>
      <c r="AL77" s="13">
        <f t="shared" si="4"/>
        <v>50.34988970568196</v>
      </c>
    </row>
    <row r="78" spans="1:38" ht="15.75" customHeight="1">
      <c r="A78" s="44">
        <v>76</v>
      </c>
      <c r="B78" s="62" t="s">
        <v>134</v>
      </c>
      <c r="C78" s="42">
        <v>-7.7780354726948904</v>
      </c>
      <c r="D78" s="38">
        <v>39.353218413177501</v>
      </c>
      <c r="E78" s="3" t="s">
        <v>135</v>
      </c>
      <c r="F78" s="51" t="s">
        <v>1236</v>
      </c>
      <c r="G78" s="37" t="s">
        <v>23</v>
      </c>
      <c r="H78" s="63" t="s">
        <v>33</v>
      </c>
      <c r="I78" s="169">
        <v>727.37450999999999</v>
      </c>
      <c r="J78" s="170">
        <v>1017.8333</v>
      </c>
      <c r="K78" s="170">
        <v>1476.6111000000001</v>
      </c>
      <c r="L78" s="170">
        <v>2024.2941000000001</v>
      </c>
      <c r="M78" s="170">
        <v>1866.3705</v>
      </c>
      <c r="N78" s="170">
        <v>764.6875</v>
      </c>
      <c r="O78" s="170">
        <v>441.09296000000001</v>
      </c>
      <c r="P78" s="170">
        <v>338.5625</v>
      </c>
      <c r="Q78" s="170">
        <v>272.25</v>
      </c>
      <c r="R78" s="170">
        <v>231</v>
      </c>
      <c r="S78" s="170">
        <v>211.73334</v>
      </c>
      <c r="T78" s="171">
        <v>415.15789999999998</v>
      </c>
      <c r="U78" s="182">
        <f t="shared" si="0"/>
        <v>815.58064250000007</v>
      </c>
      <c r="V78" s="182">
        <f t="shared" si="1"/>
        <v>244.67419275</v>
      </c>
      <c r="W78" s="14">
        <v>20</v>
      </c>
      <c r="X78" s="179">
        <f t="shared" si="2"/>
        <v>163.11612850000003</v>
      </c>
      <c r="Y78" s="15">
        <v>163.11612</v>
      </c>
      <c r="Z78" s="11">
        <v>163.11612</v>
      </c>
      <c r="AA78" s="11">
        <v>163.11612</v>
      </c>
      <c r="AB78" s="11">
        <v>163.11612</v>
      </c>
      <c r="AC78" s="11">
        <v>163.11612</v>
      </c>
      <c r="AD78" s="11">
        <v>163.11612</v>
      </c>
      <c r="AE78" s="11">
        <v>163.11612</v>
      </c>
      <c r="AF78" s="11">
        <v>93.888306</v>
      </c>
      <c r="AG78" s="11">
        <v>27.575806</v>
      </c>
      <c r="AH78" s="11">
        <v>0</v>
      </c>
      <c r="AI78" s="11">
        <v>0</v>
      </c>
      <c r="AJ78" s="16">
        <v>163.11612</v>
      </c>
      <c r="AK78" s="13">
        <f t="shared" si="3"/>
        <v>1426.3930720000001</v>
      </c>
      <c r="AL78" s="13">
        <f t="shared" si="4"/>
        <v>72.872063864201706</v>
      </c>
    </row>
    <row r="79" spans="1:38" ht="15.75" customHeight="1">
      <c r="A79" s="44">
        <v>77</v>
      </c>
      <c r="B79" s="62" t="s">
        <v>136</v>
      </c>
      <c r="C79" s="42">
        <v>31.457174348225202</v>
      </c>
      <c r="D79" s="38">
        <v>30.373475484361101</v>
      </c>
      <c r="E79" s="3" t="s">
        <v>137</v>
      </c>
      <c r="F79" s="51" t="s">
        <v>1239</v>
      </c>
      <c r="G79" s="37" t="s">
        <v>23</v>
      </c>
      <c r="H79" s="63" t="s">
        <v>65</v>
      </c>
      <c r="I79" s="169">
        <v>1238.75</v>
      </c>
      <c r="J79" s="170">
        <v>1035.25</v>
      </c>
      <c r="K79" s="170">
        <v>1125.75</v>
      </c>
      <c r="L79" s="170">
        <v>1110.1666</v>
      </c>
      <c r="M79" s="170">
        <v>1169.75</v>
      </c>
      <c r="N79" s="170">
        <v>1542.1666</v>
      </c>
      <c r="O79" s="170">
        <v>1742.0834</v>
      </c>
      <c r="P79" s="170">
        <v>1559.5</v>
      </c>
      <c r="Q79" s="170">
        <v>1190.5834</v>
      </c>
      <c r="R79" s="170">
        <v>1102.5834</v>
      </c>
      <c r="S79" s="170">
        <v>1075.4166</v>
      </c>
      <c r="T79" s="171">
        <v>1155.1666</v>
      </c>
      <c r="U79" s="182">
        <f t="shared" si="0"/>
        <v>1253.93055</v>
      </c>
      <c r="V79" s="182">
        <f t="shared" si="1"/>
        <v>376.17916500000001</v>
      </c>
      <c r="W79" s="14">
        <v>52</v>
      </c>
      <c r="X79" s="179">
        <f t="shared" si="2"/>
        <v>652.04388600000004</v>
      </c>
      <c r="Y79" s="15">
        <v>652.04387999999994</v>
      </c>
      <c r="Z79" s="11">
        <v>652.04387999999994</v>
      </c>
      <c r="AA79" s="11">
        <v>652.04387999999994</v>
      </c>
      <c r="AB79" s="11">
        <v>652.04387999999994</v>
      </c>
      <c r="AC79" s="11">
        <v>652.04387999999994</v>
      </c>
      <c r="AD79" s="11">
        <v>652.04387999999994</v>
      </c>
      <c r="AE79" s="11">
        <v>652.04387999999994</v>
      </c>
      <c r="AF79" s="11">
        <v>652.04387999999994</v>
      </c>
      <c r="AG79" s="11">
        <v>652.04387999999994</v>
      </c>
      <c r="AH79" s="11">
        <v>652.04387999999994</v>
      </c>
      <c r="AI79" s="11">
        <v>652.04387999999994</v>
      </c>
      <c r="AJ79" s="16">
        <v>652.04387999999994</v>
      </c>
      <c r="AK79" s="13">
        <f t="shared" si="3"/>
        <v>7824.5265600000012</v>
      </c>
      <c r="AL79" s="13">
        <f t="shared" si="4"/>
        <v>99.999999079816533</v>
      </c>
    </row>
    <row r="80" spans="1:38" ht="15.75" customHeight="1">
      <c r="A80" s="44">
        <v>78</v>
      </c>
      <c r="B80" s="62" t="s">
        <v>138</v>
      </c>
      <c r="C80" s="42">
        <v>51.555918718845597</v>
      </c>
      <c r="D80" s="38">
        <v>-79.066033391712594</v>
      </c>
      <c r="E80" s="3" t="s">
        <v>52</v>
      </c>
      <c r="F80" s="51" t="s">
        <v>1229</v>
      </c>
      <c r="G80" s="37" t="s">
        <v>36</v>
      </c>
      <c r="H80" s="63" t="s">
        <v>39</v>
      </c>
      <c r="I80" s="169">
        <v>479.52172999999999</v>
      </c>
      <c r="J80" s="170">
        <v>350.43477999999999</v>
      </c>
      <c r="K80" s="170">
        <v>294.56522000000001</v>
      </c>
      <c r="L80" s="170">
        <v>532</v>
      </c>
      <c r="M80" s="170">
        <v>2140.9092000000001</v>
      </c>
      <c r="N80" s="170">
        <v>2163.3332999999998</v>
      </c>
      <c r="O80" s="170">
        <v>1395.1428000000001</v>
      </c>
      <c r="P80" s="170">
        <v>1016.0476</v>
      </c>
      <c r="Q80" s="170">
        <v>1017.2727</v>
      </c>
      <c r="R80" s="170">
        <v>1144.7273</v>
      </c>
      <c r="S80" s="170">
        <v>1068.5</v>
      </c>
      <c r="T80" s="171">
        <v>771.77270999999996</v>
      </c>
      <c r="U80" s="182">
        <f t="shared" si="0"/>
        <v>1031.1856116666665</v>
      </c>
      <c r="V80" s="182">
        <f t="shared" si="1"/>
        <v>309.35568349999994</v>
      </c>
      <c r="W80" s="14">
        <v>16</v>
      </c>
      <c r="X80" s="179">
        <f t="shared" si="2"/>
        <v>164.98969786666666</v>
      </c>
      <c r="Y80" s="15">
        <v>164.9897</v>
      </c>
      <c r="Z80" s="11">
        <v>41.079070999999999</v>
      </c>
      <c r="AA80" s="11">
        <v>0</v>
      </c>
      <c r="AB80" s="11">
        <v>164.9897</v>
      </c>
      <c r="AC80" s="11">
        <v>164.9897</v>
      </c>
      <c r="AD80" s="11">
        <v>164.9897</v>
      </c>
      <c r="AE80" s="11">
        <v>164.9897</v>
      </c>
      <c r="AF80" s="11">
        <v>164.9897</v>
      </c>
      <c r="AG80" s="11">
        <v>164.9897</v>
      </c>
      <c r="AH80" s="11">
        <v>164.9897</v>
      </c>
      <c r="AI80" s="11">
        <v>164.9897</v>
      </c>
      <c r="AJ80" s="16">
        <v>164.9897</v>
      </c>
      <c r="AK80" s="13">
        <f t="shared" si="3"/>
        <v>1690.9760710000003</v>
      </c>
      <c r="AL80" s="13">
        <f t="shared" si="4"/>
        <v>85.408164512920635</v>
      </c>
    </row>
    <row r="81" spans="1:38" ht="15.75" customHeight="1">
      <c r="A81" s="44">
        <v>79</v>
      </c>
      <c r="B81" s="62" t="s">
        <v>139</v>
      </c>
      <c r="C81" s="42">
        <v>5.7885109728602604</v>
      </c>
      <c r="D81" s="38">
        <v>0.66930475986303195</v>
      </c>
      <c r="E81" s="3" t="s">
        <v>140</v>
      </c>
      <c r="F81" s="51" t="s">
        <v>1233</v>
      </c>
      <c r="G81" s="37" t="s">
        <v>23</v>
      </c>
      <c r="H81" s="63" t="s">
        <v>20</v>
      </c>
      <c r="I81" s="169">
        <v>368.01956000000001</v>
      </c>
      <c r="J81" s="170">
        <v>389.22165000000001</v>
      </c>
      <c r="K81" s="170">
        <v>354.95065</v>
      </c>
      <c r="L81" s="170">
        <v>379.25896999999998</v>
      </c>
      <c r="M81" s="170">
        <v>370.32306</v>
      </c>
      <c r="N81" s="170">
        <v>562.14495999999997</v>
      </c>
      <c r="O81" s="170">
        <v>983.20361000000003</v>
      </c>
      <c r="P81" s="170">
        <v>2299.9829</v>
      </c>
      <c r="Q81" s="170">
        <v>5242.5630000000001</v>
      </c>
      <c r="R81" s="170">
        <v>4495.0277999999998</v>
      </c>
      <c r="S81" s="170">
        <v>1263.7813000000001</v>
      </c>
      <c r="T81" s="171">
        <v>565.66614000000004</v>
      </c>
      <c r="U81" s="182">
        <f t="shared" si="0"/>
        <v>1439.5119666666667</v>
      </c>
      <c r="V81" s="182">
        <f t="shared" si="1"/>
        <v>431.85359</v>
      </c>
      <c r="W81" s="14">
        <v>38</v>
      </c>
      <c r="X81" s="179">
        <f t="shared" si="2"/>
        <v>547.01454733333333</v>
      </c>
      <c r="Y81" s="15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130.29141000000001</v>
      </c>
      <c r="AE81" s="11">
        <v>547.01453000000004</v>
      </c>
      <c r="AF81" s="11">
        <v>547.01453000000004</v>
      </c>
      <c r="AG81" s="11">
        <v>547.01453000000004</v>
      </c>
      <c r="AH81" s="11">
        <v>547.01453000000004</v>
      </c>
      <c r="AI81" s="11">
        <v>547.01453000000004</v>
      </c>
      <c r="AJ81" s="16">
        <v>133.81259</v>
      </c>
      <c r="AK81" s="13">
        <f t="shared" si="3"/>
        <v>2999.1766499999999</v>
      </c>
      <c r="AL81" s="13">
        <f t="shared" si="4"/>
        <v>45.690080587143825</v>
      </c>
    </row>
    <row r="82" spans="1:38" ht="15.75" customHeight="1">
      <c r="A82" s="44">
        <v>80</v>
      </c>
      <c r="B82" s="62" t="s">
        <v>141</v>
      </c>
      <c r="C82" s="42">
        <v>54.212499999999999</v>
      </c>
      <c r="D82" s="38">
        <v>-129.57916666666699</v>
      </c>
      <c r="E82" s="3" t="s">
        <v>52</v>
      </c>
      <c r="F82" s="51" t="s">
        <v>1229</v>
      </c>
      <c r="G82" s="37" t="s">
        <v>36</v>
      </c>
      <c r="H82" s="63" t="s">
        <v>30</v>
      </c>
      <c r="I82" s="169">
        <v>194.15941000000001</v>
      </c>
      <c r="J82" s="170">
        <v>171.26291000000001</v>
      </c>
      <c r="K82" s="170">
        <v>178.16673</v>
      </c>
      <c r="L82" s="170">
        <v>445.76431000000002</v>
      </c>
      <c r="M82" s="170">
        <v>1959.4548</v>
      </c>
      <c r="N82" s="170">
        <v>2818.616</v>
      </c>
      <c r="O82" s="170">
        <v>1719.9727</v>
      </c>
      <c r="P82" s="170">
        <v>938.43718999999999</v>
      </c>
      <c r="Q82" s="170">
        <v>772.47271999999998</v>
      </c>
      <c r="R82" s="170">
        <v>834.97693000000004</v>
      </c>
      <c r="S82" s="170">
        <v>543.03368999999998</v>
      </c>
      <c r="T82" s="171">
        <v>287.10077000000001</v>
      </c>
      <c r="U82" s="182">
        <f t="shared" si="0"/>
        <v>905.28484666666679</v>
      </c>
      <c r="V82" s="182">
        <f t="shared" si="1"/>
        <v>271.58545400000003</v>
      </c>
      <c r="W82" s="14">
        <v>55</v>
      </c>
      <c r="X82" s="179">
        <f t="shared" si="2"/>
        <v>497.90666566666675</v>
      </c>
      <c r="Y82" s="15">
        <v>0</v>
      </c>
      <c r="Z82" s="11">
        <v>0</v>
      </c>
      <c r="AA82" s="11">
        <v>0</v>
      </c>
      <c r="AB82" s="11">
        <v>174.17889</v>
      </c>
      <c r="AC82" s="11">
        <v>497.90661999999998</v>
      </c>
      <c r="AD82" s="11">
        <v>497.90661999999998</v>
      </c>
      <c r="AE82" s="11">
        <v>497.90661999999998</v>
      </c>
      <c r="AF82" s="11">
        <v>497.90661999999998</v>
      </c>
      <c r="AG82" s="11">
        <v>497.90661999999998</v>
      </c>
      <c r="AH82" s="11">
        <v>497.90661999999998</v>
      </c>
      <c r="AI82" s="11">
        <v>271.44826999999998</v>
      </c>
      <c r="AJ82" s="16">
        <v>15.51535</v>
      </c>
      <c r="AK82" s="13">
        <f t="shared" si="3"/>
        <v>3448.5822299999995</v>
      </c>
      <c r="AL82" s="13">
        <f t="shared" si="4"/>
        <v>57.718016712070551</v>
      </c>
    </row>
    <row r="83" spans="1:38" ht="15.75" customHeight="1">
      <c r="A83" s="44">
        <v>81</v>
      </c>
      <c r="B83" s="62" t="s">
        <v>142</v>
      </c>
      <c r="C83" s="42">
        <v>45.584714309374398</v>
      </c>
      <c r="D83" s="38">
        <v>-1.04825635771239</v>
      </c>
      <c r="E83" s="3" t="s">
        <v>117</v>
      </c>
      <c r="F83" s="51" t="s">
        <v>1014</v>
      </c>
      <c r="G83" s="37" t="s">
        <v>64</v>
      </c>
      <c r="H83" s="63" t="s">
        <v>20</v>
      </c>
      <c r="I83" s="169">
        <v>974.08385999999996</v>
      </c>
      <c r="J83" s="170">
        <v>1155.7816</v>
      </c>
      <c r="K83" s="170">
        <v>1034.5</v>
      </c>
      <c r="L83" s="170">
        <v>935.26666</v>
      </c>
      <c r="M83" s="170">
        <v>869.81268</v>
      </c>
      <c r="N83" s="170">
        <v>599.91381999999999</v>
      </c>
      <c r="O83" s="170">
        <v>319.81148999999999</v>
      </c>
      <c r="P83" s="170">
        <v>203.08276000000001</v>
      </c>
      <c r="Q83" s="170">
        <v>216.51379</v>
      </c>
      <c r="R83" s="170">
        <v>324.06948999999997</v>
      </c>
      <c r="S83" s="170">
        <v>517.79210999999998</v>
      </c>
      <c r="T83" s="171">
        <v>893.76720999999998</v>
      </c>
      <c r="U83" s="182">
        <f t="shared" si="0"/>
        <v>670.36628916666666</v>
      </c>
      <c r="V83" s="182">
        <f t="shared" si="1"/>
        <v>201.10988674999999</v>
      </c>
      <c r="W83" s="14">
        <v>17</v>
      </c>
      <c r="X83" s="179">
        <f t="shared" si="2"/>
        <v>113.96226915833334</v>
      </c>
      <c r="Y83" s="15">
        <v>113.96227</v>
      </c>
      <c r="Z83" s="11">
        <v>113.96227</v>
      </c>
      <c r="AA83" s="11">
        <v>113.96227</v>
      </c>
      <c r="AB83" s="11">
        <v>113.96227</v>
      </c>
      <c r="AC83" s="11">
        <v>113.96227</v>
      </c>
      <c r="AD83" s="11">
        <v>113.96227</v>
      </c>
      <c r="AE83" s="11">
        <v>113.96227</v>
      </c>
      <c r="AF83" s="11">
        <v>1.9728851000000001</v>
      </c>
      <c r="AG83" s="11">
        <v>15.403915</v>
      </c>
      <c r="AH83" s="11">
        <v>113.96227</v>
      </c>
      <c r="AI83" s="11">
        <v>113.96227</v>
      </c>
      <c r="AJ83" s="16">
        <v>113.96227</v>
      </c>
      <c r="AK83" s="13">
        <f t="shared" si="3"/>
        <v>1156.9995001</v>
      </c>
      <c r="AL83" s="13">
        <f t="shared" si="4"/>
        <v>84.603988425657803</v>
      </c>
    </row>
    <row r="84" spans="1:38" ht="15.75" customHeight="1">
      <c r="A84" s="44">
        <v>82</v>
      </c>
      <c r="B84" s="62" t="s">
        <v>143</v>
      </c>
      <c r="C84" s="42">
        <v>29.441678894408302</v>
      </c>
      <c r="D84" s="38">
        <v>-91.309242690057104</v>
      </c>
      <c r="E84" s="3" t="s">
        <v>35</v>
      </c>
      <c r="F84" s="51" t="s">
        <v>1229</v>
      </c>
      <c r="G84" s="37" t="s">
        <v>36</v>
      </c>
      <c r="H84" s="63" t="s">
        <v>20</v>
      </c>
      <c r="I84" s="169">
        <v>7142.0254000000004</v>
      </c>
      <c r="J84" s="170">
        <v>8161.8847999999998</v>
      </c>
      <c r="K84" s="170">
        <v>9839.2870999999996</v>
      </c>
      <c r="L84" s="170">
        <v>10607.120999999999</v>
      </c>
      <c r="M84" s="170">
        <v>10304.005999999999</v>
      </c>
      <c r="N84" s="170">
        <v>8120.3271000000004</v>
      </c>
      <c r="O84" s="170">
        <v>5532.9888000000001</v>
      </c>
      <c r="P84" s="170">
        <v>3510.6558</v>
      </c>
      <c r="Q84" s="170">
        <v>2734.7444</v>
      </c>
      <c r="R84" s="170">
        <v>2987.8463999999999</v>
      </c>
      <c r="S84" s="170">
        <v>3703.6977999999999</v>
      </c>
      <c r="T84" s="171">
        <v>5540.0293000000001</v>
      </c>
      <c r="U84" s="182">
        <f t="shared" si="0"/>
        <v>6515.3844916666649</v>
      </c>
      <c r="V84" s="182">
        <f t="shared" si="1"/>
        <v>1954.6153474999994</v>
      </c>
      <c r="W84" s="14">
        <v>11</v>
      </c>
      <c r="X84" s="179">
        <f t="shared" si="2"/>
        <v>716.69229408333319</v>
      </c>
      <c r="Y84" s="15">
        <v>716.69232</v>
      </c>
      <c r="Z84" s="11">
        <v>716.69232</v>
      </c>
      <c r="AA84" s="11">
        <v>716.69232</v>
      </c>
      <c r="AB84" s="11">
        <v>716.69232</v>
      </c>
      <c r="AC84" s="11">
        <v>716.69232</v>
      </c>
      <c r="AD84" s="11">
        <v>716.69232</v>
      </c>
      <c r="AE84" s="11">
        <v>716.69232</v>
      </c>
      <c r="AF84" s="11">
        <v>716.69232</v>
      </c>
      <c r="AG84" s="11">
        <v>716.69232</v>
      </c>
      <c r="AH84" s="11">
        <v>716.69232</v>
      </c>
      <c r="AI84" s="11">
        <v>716.69232</v>
      </c>
      <c r="AJ84" s="16">
        <v>716.69232</v>
      </c>
      <c r="AK84" s="13">
        <f t="shared" si="3"/>
        <v>8600.3078399999995</v>
      </c>
      <c r="AL84" s="13">
        <f t="shared" si="4"/>
        <v>100.00000361614978</v>
      </c>
    </row>
    <row r="85" spans="1:38" ht="15.75" customHeight="1">
      <c r="A85" s="44">
        <v>83</v>
      </c>
      <c r="B85" s="62" t="s">
        <v>144</v>
      </c>
      <c r="C85" s="42">
        <v>3.52533402209087</v>
      </c>
      <c r="D85" s="38">
        <v>103.46096061978101</v>
      </c>
      <c r="E85" s="3" t="s">
        <v>90</v>
      </c>
      <c r="F85" s="51" t="s">
        <v>1231</v>
      </c>
      <c r="G85" s="37" t="s">
        <v>29</v>
      </c>
      <c r="H85" s="63" t="s">
        <v>45</v>
      </c>
      <c r="I85" s="169">
        <v>636.70911000000001</v>
      </c>
      <c r="J85" s="170">
        <v>457.81554999999997</v>
      </c>
      <c r="K85" s="170">
        <v>409.13866999999999</v>
      </c>
      <c r="L85" s="170">
        <v>436.43887000000001</v>
      </c>
      <c r="M85" s="170">
        <v>503.21071999999998</v>
      </c>
      <c r="N85" s="170">
        <v>410.26242000000002</v>
      </c>
      <c r="O85" s="170">
        <v>347.2713</v>
      </c>
      <c r="P85" s="170">
        <v>331.16949</v>
      </c>
      <c r="Q85" s="170">
        <v>381.71643</v>
      </c>
      <c r="R85" s="170">
        <v>585.42016999999998</v>
      </c>
      <c r="S85" s="170">
        <v>914.39153999999996</v>
      </c>
      <c r="T85" s="171">
        <v>1062.9092000000001</v>
      </c>
      <c r="U85" s="182">
        <f t="shared" si="0"/>
        <v>539.70445583333333</v>
      </c>
      <c r="V85" s="182">
        <f t="shared" si="1"/>
        <v>161.91133675</v>
      </c>
      <c r="W85" s="14">
        <v>31</v>
      </c>
      <c r="X85" s="179">
        <f t="shared" si="2"/>
        <v>167.30838130833334</v>
      </c>
      <c r="Y85" s="15">
        <v>167.30835999999999</v>
      </c>
      <c r="Z85" s="11">
        <v>167.30835999999999</v>
      </c>
      <c r="AA85" s="11">
        <v>167.30835999999999</v>
      </c>
      <c r="AB85" s="11">
        <v>167.30835999999999</v>
      </c>
      <c r="AC85" s="11">
        <v>167.30835999999999</v>
      </c>
      <c r="AD85" s="11">
        <v>167.30835999999999</v>
      </c>
      <c r="AE85" s="11">
        <v>167.30835999999999</v>
      </c>
      <c r="AF85" s="11">
        <v>167.30835999999999</v>
      </c>
      <c r="AG85" s="11">
        <v>167.30835999999999</v>
      </c>
      <c r="AH85" s="11">
        <v>167.30835999999999</v>
      </c>
      <c r="AI85" s="11">
        <v>167.30835999999999</v>
      </c>
      <c r="AJ85" s="16">
        <v>167.30835999999999</v>
      </c>
      <c r="AK85" s="13">
        <f t="shared" si="3"/>
        <v>2007.7003199999999</v>
      </c>
      <c r="AL85" s="13">
        <f t="shared" si="4"/>
        <v>99.999987264037117</v>
      </c>
    </row>
    <row r="86" spans="1:38" ht="15.75" customHeight="1">
      <c r="A86" s="44">
        <v>84</v>
      </c>
      <c r="B86" s="62" t="s">
        <v>145</v>
      </c>
      <c r="C86" s="42">
        <v>51.350212406335999</v>
      </c>
      <c r="D86" s="38">
        <v>-80.399161013440306</v>
      </c>
      <c r="E86" s="3" t="s">
        <v>52</v>
      </c>
      <c r="F86" s="51" t="s">
        <v>1229</v>
      </c>
      <c r="G86" s="37" t="s">
        <v>36</v>
      </c>
      <c r="H86" s="63" t="s">
        <v>39</v>
      </c>
      <c r="I86" s="169">
        <v>274.53332999999998</v>
      </c>
      <c r="J86" s="170">
        <v>231.40308999999999</v>
      </c>
      <c r="K86" s="170">
        <v>273.32486</v>
      </c>
      <c r="L86" s="170">
        <v>1190.8413</v>
      </c>
      <c r="M86" s="170">
        <v>2678.3544999999999</v>
      </c>
      <c r="N86" s="170">
        <v>1049.7471</v>
      </c>
      <c r="O86" s="170">
        <v>587.95543999999995</v>
      </c>
      <c r="P86" s="170">
        <v>389.91068000000001</v>
      </c>
      <c r="Q86" s="170">
        <v>448.34035999999998</v>
      </c>
      <c r="R86" s="170">
        <v>709.62267999999995</v>
      </c>
      <c r="S86" s="170">
        <v>637.90057000000002</v>
      </c>
      <c r="T86" s="171">
        <v>390.62054000000001</v>
      </c>
      <c r="U86" s="182">
        <f t="shared" si="0"/>
        <v>738.5462041666666</v>
      </c>
      <c r="V86" s="182">
        <f t="shared" si="1"/>
        <v>221.56386124999997</v>
      </c>
      <c r="W86" s="14">
        <v>1</v>
      </c>
      <c r="X86" s="179">
        <f t="shared" si="2"/>
        <v>7.3854620416666661</v>
      </c>
      <c r="Y86" s="15">
        <v>7.3854613000000002</v>
      </c>
      <c r="Z86" s="11">
        <v>7.3854613000000002</v>
      </c>
      <c r="AA86" s="11">
        <v>7.3854613000000002</v>
      </c>
      <c r="AB86" s="11">
        <v>7.3854613000000002</v>
      </c>
      <c r="AC86" s="11">
        <v>7.3854613000000002</v>
      </c>
      <c r="AD86" s="11">
        <v>7.3854613000000002</v>
      </c>
      <c r="AE86" s="11">
        <v>7.3854613000000002</v>
      </c>
      <c r="AF86" s="11">
        <v>7.3854613000000002</v>
      </c>
      <c r="AG86" s="11">
        <v>7.3854613000000002</v>
      </c>
      <c r="AH86" s="11">
        <v>7.3854613000000002</v>
      </c>
      <c r="AI86" s="11">
        <v>7.3854613000000002</v>
      </c>
      <c r="AJ86" s="16">
        <v>7.3854613000000002</v>
      </c>
      <c r="AK86" s="13">
        <f t="shared" si="3"/>
        <v>88.625535600000021</v>
      </c>
      <c r="AL86" s="13">
        <f t="shared" si="4"/>
        <v>99.99998995774861</v>
      </c>
    </row>
    <row r="87" spans="1:38" ht="15.75" customHeight="1">
      <c r="A87" s="44">
        <v>85</v>
      </c>
      <c r="B87" s="62" t="s">
        <v>146</v>
      </c>
      <c r="C87" s="42">
        <v>13.540277777777799</v>
      </c>
      <c r="D87" s="38">
        <v>100.58972222222199</v>
      </c>
      <c r="E87" s="3" t="s">
        <v>147</v>
      </c>
      <c r="F87" s="51" t="s">
        <v>1231</v>
      </c>
      <c r="G87" s="37" t="s">
        <v>29</v>
      </c>
      <c r="H87" s="63" t="s">
        <v>45</v>
      </c>
      <c r="I87" s="169">
        <v>236.81031999999999</v>
      </c>
      <c r="J87" s="170">
        <v>242.30869000000001</v>
      </c>
      <c r="K87" s="170">
        <v>149.41603000000001</v>
      </c>
      <c r="L87" s="170">
        <v>164.94739999999999</v>
      </c>
      <c r="M87" s="170">
        <v>377.72600999999997</v>
      </c>
      <c r="N87" s="170">
        <v>729.22637999999995</v>
      </c>
      <c r="O87" s="170">
        <v>585.70934999999997</v>
      </c>
      <c r="P87" s="170">
        <v>886.58623999999998</v>
      </c>
      <c r="Q87" s="170">
        <v>1265.6069</v>
      </c>
      <c r="R87" s="170">
        <v>1770.2064</v>
      </c>
      <c r="S87" s="170">
        <v>1032.442</v>
      </c>
      <c r="T87" s="171">
        <v>377.13895000000002</v>
      </c>
      <c r="U87" s="182">
        <f t="shared" si="0"/>
        <v>651.51038916666676</v>
      </c>
      <c r="V87" s="182">
        <f t="shared" si="1"/>
        <v>195.45311675000002</v>
      </c>
      <c r="W87" s="14">
        <v>27</v>
      </c>
      <c r="X87" s="179">
        <f t="shared" si="2"/>
        <v>175.90780507500003</v>
      </c>
      <c r="Y87" s="15">
        <v>41.357208</v>
      </c>
      <c r="Z87" s="11">
        <v>46.855575999999999</v>
      </c>
      <c r="AA87" s="11">
        <v>0</v>
      </c>
      <c r="AB87" s="11">
        <v>0</v>
      </c>
      <c r="AC87" s="11">
        <v>175.90781000000001</v>
      </c>
      <c r="AD87" s="11">
        <v>175.90781000000001</v>
      </c>
      <c r="AE87" s="11">
        <v>175.90781000000001</v>
      </c>
      <c r="AF87" s="11">
        <v>175.90781000000001</v>
      </c>
      <c r="AG87" s="11">
        <v>175.90781000000001</v>
      </c>
      <c r="AH87" s="11">
        <v>175.90781000000001</v>
      </c>
      <c r="AI87" s="11">
        <v>175.90781000000001</v>
      </c>
      <c r="AJ87" s="16">
        <v>175.90781000000001</v>
      </c>
      <c r="AK87" s="13">
        <f t="shared" si="3"/>
        <v>1495.4752639999999</v>
      </c>
      <c r="AL87" s="13">
        <f t="shared" si="4"/>
        <v>70.845599269192434</v>
      </c>
    </row>
    <row r="88" spans="1:38" ht="15.75" customHeight="1">
      <c r="A88" s="44">
        <v>86</v>
      </c>
      <c r="B88" s="62" t="s">
        <v>148</v>
      </c>
      <c r="C88" s="42">
        <v>54.359152757157297</v>
      </c>
      <c r="D88" s="38">
        <v>18.950777699011599</v>
      </c>
      <c r="E88" s="3" t="s">
        <v>149</v>
      </c>
      <c r="F88" s="51" t="s">
        <v>1232</v>
      </c>
      <c r="G88" s="37" t="s">
        <v>64</v>
      </c>
      <c r="H88" s="63" t="s">
        <v>150</v>
      </c>
      <c r="I88" s="169">
        <v>1073.4340999999999</v>
      </c>
      <c r="J88" s="170">
        <v>1167.3723</v>
      </c>
      <c r="K88" s="170">
        <v>1829.1063999999999</v>
      </c>
      <c r="L88" s="170">
        <v>2210.0427</v>
      </c>
      <c r="M88" s="170">
        <v>1344.3362999999999</v>
      </c>
      <c r="N88" s="170">
        <v>1023.9915999999999</v>
      </c>
      <c r="O88" s="170">
        <v>959.39783</v>
      </c>
      <c r="P88" s="170">
        <v>940.47113000000002</v>
      </c>
      <c r="Q88" s="170">
        <v>812.90039000000002</v>
      </c>
      <c r="R88" s="170">
        <v>850.55913999999996</v>
      </c>
      <c r="S88" s="170">
        <v>993.30615</v>
      </c>
      <c r="T88" s="171">
        <v>1046.7601</v>
      </c>
      <c r="U88" s="182">
        <f t="shared" si="0"/>
        <v>1187.6398449999999</v>
      </c>
      <c r="V88" s="182">
        <f t="shared" si="1"/>
        <v>356.29195349999998</v>
      </c>
      <c r="W88" s="14">
        <v>38</v>
      </c>
      <c r="X88" s="179">
        <f t="shared" si="2"/>
        <v>451.30314109999995</v>
      </c>
      <c r="Y88" s="15">
        <v>451.30309999999997</v>
      </c>
      <c r="Z88" s="11">
        <v>451.30309999999997</v>
      </c>
      <c r="AA88" s="11">
        <v>451.30309999999997</v>
      </c>
      <c r="AB88" s="11">
        <v>451.30309999999997</v>
      </c>
      <c r="AC88" s="11">
        <v>451.30309999999997</v>
      </c>
      <c r="AD88" s="11">
        <v>451.30309999999997</v>
      </c>
      <c r="AE88" s="11">
        <v>451.30309999999997</v>
      </c>
      <c r="AF88" s="11">
        <v>451.30309999999997</v>
      </c>
      <c r="AG88" s="11">
        <v>451.30309999999997</v>
      </c>
      <c r="AH88" s="11">
        <v>451.30309999999997</v>
      </c>
      <c r="AI88" s="11">
        <v>451.30309999999997</v>
      </c>
      <c r="AJ88" s="16">
        <v>451.30309999999997</v>
      </c>
      <c r="AK88" s="13">
        <f t="shared" si="3"/>
        <v>5415.6372000000001</v>
      </c>
      <c r="AL88" s="13">
        <f t="shared" si="4"/>
        <v>99.999990893039254</v>
      </c>
    </row>
    <row r="89" spans="1:38" ht="15.75" customHeight="1">
      <c r="A89" s="44">
        <v>87</v>
      </c>
      <c r="B89" s="62" t="s">
        <v>151</v>
      </c>
      <c r="C89" s="42">
        <v>60.389033611864598</v>
      </c>
      <c r="D89" s="38">
        <v>-144.94323562722499</v>
      </c>
      <c r="E89" s="3" t="s">
        <v>35</v>
      </c>
      <c r="F89" s="51" t="s">
        <v>1229</v>
      </c>
      <c r="G89" s="37" t="s">
        <v>36</v>
      </c>
      <c r="H89" s="63" t="s">
        <v>30</v>
      </c>
      <c r="I89" s="169">
        <v>222.29373000000001</v>
      </c>
      <c r="J89" s="170">
        <v>216.42979</v>
      </c>
      <c r="K89" s="170">
        <v>186.12737999999999</v>
      </c>
      <c r="L89" s="170">
        <v>225.63920999999999</v>
      </c>
      <c r="M89" s="170">
        <v>1095.6047000000001</v>
      </c>
      <c r="N89" s="170">
        <v>2810.3103000000001</v>
      </c>
      <c r="O89" s="170">
        <v>4082.7539000000002</v>
      </c>
      <c r="P89" s="170">
        <v>3628.8710999999998</v>
      </c>
      <c r="Q89" s="170">
        <v>1936.4246000000001</v>
      </c>
      <c r="R89" s="170">
        <v>787.11968999999999</v>
      </c>
      <c r="S89" s="170">
        <v>368.04349000000002</v>
      </c>
      <c r="T89" s="171">
        <v>237.76944</v>
      </c>
      <c r="U89" s="182">
        <f t="shared" si="0"/>
        <v>1316.4489441666667</v>
      </c>
      <c r="V89" s="182">
        <f t="shared" si="1"/>
        <v>394.93468324999998</v>
      </c>
      <c r="W89" s="14">
        <v>100</v>
      </c>
      <c r="X89" s="179">
        <f t="shared" si="2"/>
        <v>1316.4489441666667</v>
      </c>
      <c r="Y89" s="15">
        <v>0</v>
      </c>
      <c r="Z89" s="11">
        <v>0</v>
      </c>
      <c r="AA89" s="11">
        <v>0</v>
      </c>
      <c r="AB89" s="11">
        <v>0</v>
      </c>
      <c r="AC89" s="11">
        <v>700.67003999999997</v>
      </c>
      <c r="AD89" s="11">
        <v>1316.4491</v>
      </c>
      <c r="AE89" s="11">
        <v>1316.4491</v>
      </c>
      <c r="AF89" s="11">
        <v>1316.4491</v>
      </c>
      <c r="AG89" s="11">
        <v>1316.4491</v>
      </c>
      <c r="AH89" s="11">
        <v>392.18497000000002</v>
      </c>
      <c r="AI89" s="11">
        <v>0</v>
      </c>
      <c r="AJ89" s="16">
        <v>0</v>
      </c>
      <c r="AK89" s="13">
        <f t="shared" si="3"/>
        <v>6358.6514100000004</v>
      </c>
      <c r="AL89" s="13">
        <f t="shared" si="4"/>
        <v>40.251285083860758</v>
      </c>
    </row>
    <row r="90" spans="1:38" ht="15.75" customHeight="1">
      <c r="A90" s="44">
        <v>88</v>
      </c>
      <c r="B90" s="62" t="s">
        <v>152</v>
      </c>
      <c r="C90" s="42">
        <v>45.266666666669202</v>
      </c>
      <c r="D90" s="38">
        <v>-66.066666666686402</v>
      </c>
      <c r="E90" s="3" t="s">
        <v>52</v>
      </c>
      <c r="F90" s="51" t="s">
        <v>1229</v>
      </c>
      <c r="G90" s="37" t="s">
        <v>36</v>
      </c>
      <c r="H90" s="63" t="s">
        <v>20</v>
      </c>
      <c r="I90" s="169">
        <v>434.23723999999999</v>
      </c>
      <c r="J90" s="170">
        <v>450.44949000000003</v>
      </c>
      <c r="K90" s="170">
        <v>942.78943000000004</v>
      </c>
      <c r="L90" s="170">
        <v>4890.5820000000003</v>
      </c>
      <c r="M90" s="170">
        <v>2401.5063</v>
      </c>
      <c r="N90" s="170">
        <v>871.78954999999996</v>
      </c>
      <c r="O90" s="170">
        <v>560.44866999999999</v>
      </c>
      <c r="P90" s="170">
        <v>489.20544000000001</v>
      </c>
      <c r="Q90" s="170">
        <v>273.62781000000001</v>
      </c>
      <c r="R90" s="170">
        <v>669.91290000000004</v>
      </c>
      <c r="S90" s="170">
        <v>676.80633999999998</v>
      </c>
      <c r="T90" s="171">
        <v>564.34167000000002</v>
      </c>
      <c r="U90" s="182">
        <f t="shared" si="0"/>
        <v>1102.1414033333333</v>
      </c>
      <c r="V90" s="182">
        <f t="shared" si="1"/>
        <v>330.64242099999996</v>
      </c>
      <c r="W90" s="14">
        <v>10</v>
      </c>
      <c r="X90" s="179">
        <f t="shared" si="2"/>
        <v>110.21414033333333</v>
      </c>
      <c r="Y90" s="15">
        <v>103.59484999999999</v>
      </c>
      <c r="Z90" s="11">
        <v>110.21413</v>
      </c>
      <c r="AA90" s="11">
        <v>110.21413</v>
      </c>
      <c r="AB90" s="11">
        <v>110.21413</v>
      </c>
      <c r="AC90" s="11">
        <v>110.21413</v>
      </c>
      <c r="AD90" s="11">
        <v>110.21413</v>
      </c>
      <c r="AE90" s="11">
        <v>110.21413</v>
      </c>
      <c r="AF90" s="11">
        <v>110.21413</v>
      </c>
      <c r="AG90" s="11">
        <v>0</v>
      </c>
      <c r="AH90" s="11">
        <v>110.21413</v>
      </c>
      <c r="AI90" s="11">
        <v>110.21413</v>
      </c>
      <c r="AJ90" s="16">
        <v>110.21413</v>
      </c>
      <c r="AK90" s="13">
        <f t="shared" si="3"/>
        <v>1205.73615</v>
      </c>
      <c r="AL90" s="13">
        <f t="shared" si="4"/>
        <v>91.166171778061099</v>
      </c>
    </row>
    <row r="91" spans="1:38" ht="15.75" customHeight="1">
      <c r="A91" s="44">
        <v>89</v>
      </c>
      <c r="B91" s="62" t="s">
        <v>153</v>
      </c>
      <c r="C91" s="42">
        <v>72.969033474951502</v>
      </c>
      <c r="D91" s="38">
        <v>119.84402750514499</v>
      </c>
      <c r="E91" s="3" t="s">
        <v>38</v>
      </c>
      <c r="F91" s="51" t="s">
        <v>1230</v>
      </c>
      <c r="G91" s="37" t="s">
        <v>29</v>
      </c>
      <c r="H91" s="63" t="s">
        <v>39</v>
      </c>
      <c r="I91" s="169">
        <v>8.5730342999999998</v>
      </c>
      <c r="J91" s="170">
        <v>20.037213999999999</v>
      </c>
      <c r="K91" s="170">
        <v>134.03246999999999</v>
      </c>
      <c r="L91" s="170">
        <v>35.273045000000003</v>
      </c>
      <c r="M91" s="170">
        <v>803.55034999999998</v>
      </c>
      <c r="N91" s="170">
        <v>7331.5532000000003</v>
      </c>
      <c r="O91" s="170">
        <v>2069.3483999999999</v>
      </c>
      <c r="P91" s="170">
        <v>1121.4414999999999</v>
      </c>
      <c r="Q91" s="170">
        <v>1412.4502</v>
      </c>
      <c r="R91" s="170">
        <v>393.15920999999997</v>
      </c>
      <c r="S91" s="170">
        <v>81.255393999999995</v>
      </c>
      <c r="T91" s="171">
        <v>27.996689</v>
      </c>
      <c r="U91" s="182">
        <f t="shared" si="0"/>
        <v>1119.8892255249998</v>
      </c>
      <c r="V91" s="182">
        <f t="shared" si="1"/>
        <v>335.96676765749993</v>
      </c>
      <c r="W91" s="14">
        <v>70</v>
      </c>
      <c r="X91" s="179">
        <f t="shared" si="2"/>
        <v>783.92245786749982</v>
      </c>
      <c r="Y91" s="15">
        <v>0</v>
      </c>
      <c r="Z91" s="11">
        <v>0</v>
      </c>
      <c r="AA91" s="11">
        <v>0</v>
      </c>
      <c r="AB91" s="11">
        <v>0</v>
      </c>
      <c r="AC91" s="11">
        <v>467.58355999999998</v>
      </c>
      <c r="AD91" s="11">
        <v>783.92249000000004</v>
      </c>
      <c r="AE91" s="11">
        <v>783.92249000000004</v>
      </c>
      <c r="AF91" s="11">
        <v>783.92249000000004</v>
      </c>
      <c r="AG91" s="11">
        <v>783.92249000000004</v>
      </c>
      <c r="AH91" s="11">
        <v>57.192413000000002</v>
      </c>
      <c r="AI91" s="11">
        <v>0</v>
      </c>
      <c r="AJ91" s="16">
        <v>0</v>
      </c>
      <c r="AK91" s="13">
        <f t="shared" si="3"/>
        <v>3660.4659329999999</v>
      </c>
      <c r="AL91" s="13">
        <f t="shared" si="4"/>
        <v>38.911862351768249</v>
      </c>
    </row>
    <row r="92" spans="1:38" ht="15.75" customHeight="1">
      <c r="A92" s="44">
        <v>90</v>
      </c>
      <c r="B92" s="62" t="s">
        <v>154</v>
      </c>
      <c r="C92" s="42">
        <v>51.485724124269098</v>
      </c>
      <c r="D92" s="38">
        <v>-78.7686288779027</v>
      </c>
      <c r="E92" s="3" t="s">
        <v>52</v>
      </c>
      <c r="F92" s="51" t="s">
        <v>1229</v>
      </c>
      <c r="G92" s="37" t="s">
        <v>36</v>
      </c>
      <c r="H92" s="63" t="s">
        <v>39</v>
      </c>
      <c r="I92" s="169">
        <v>652.70263999999997</v>
      </c>
      <c r="J92" s="170">
        <v>522.95214999999996</v>
      </c>
      <c r="K92" s="170">
        <v>425.04822000000001</v>
      </c>
      <c r="L92" s="170">
        <v>456.50909000000001</v>
      </c>
      <c r="M92" s="170">
        <v>1054.3517999999999</v>
      </c>
      <c r="N92" s="170">
        <v>1164.5958000000001</v>
      </c>
      <c r="O92" s="170">
        <v>1065.7959000000001</v>
      </c>
      <c r="P92" s="170">
        <v>965.15894000000003</v>
      </c>
      <c r="Q92" s="170">
        <v>934.62090999999998</v>
      </c>
      <c r="R92" s="170">
        <v>1021.0577</v>
      </c>
      <c r="S92" s="170">
        <v>982.76928999999996</v>
      </c>
      <c r="T92" s="171">
        <v>813.94146999999998</v>
      </c>
      <c r="U92" s="182">
        <f t="shared" si="0"/>
        <v>838.29199249999999</v>
      </c>
      <c r="V92" s="182">
        <f t="shared" si="1"/>
        <v>251.48759774999999</v>
      </c>
      <c r="W92" s="14">
        <v>20</v>
      </c>
      <c r="X92" s="179">
        <f t="shared" si="2"/>
        <v>167.6583985</v>
      </c>
      <c r="Y92" s="15">
        <v>167.6584</v>
      </c>
      <c r="Z92" s="11">
        <v>167.6584</v>
      </c>
      <c r="AA92" s="11">
        <v>167.6584</v>
      </c>
      <c r="AB92" s="11">
        <v>167.6584</v>
      </c>
      <c r="AC92" s="11">
        <v>167.6584</v>
      </c>
      <c r="AD92" s="11">
        <v>167.6584</v>
      </c>
      <c r="AE92" s="11">
        <v>167.6584</v>
      </c>
      <c r="AF92" s="11">
        <v>167.6584</v>
      </c>
      <c r="AG92" s="11">
        <v>167.6584</v>
      </c>
      <c r="AH92" s="11">
        <v>167.6584</v>
      </c>
      <c r="AI92" s="11">
        <v>167.6584</v>
      </c>
      <c r="AJ92" s="16">
        <v>167.6584</v>
      </c>
      <c r="AK92" s="13">
        <f t="shared" si="3"/>
        <v>2011.9008000000001</v>
      </c>
      <c r="AL92" s="13">
        <f t="shared" si="4"/>
        <v>100.00000089467633</v>
      </c>
    </row>
    <row r="93" spans="1:38" ht="15.75" customHeight="1">
      <c r="A93" s="44">
        <v>91</v>
      </c>
      <c r="B93" s="62" t="s">
        <v>155</v>
      </c>
      <c r="C93" s="42">
        <v>61.045311320208398</v>
      </c>
      <c r="D93" s="38">
        <v>30.178207907013</v>
      </c>
      <c r="E93" s="3" t="s">
        <v>38</v>
      </c>
      <c r="F93" s="51" t="s">
        <v>1234</v>
      </c>
      <c r="G93" s="37" t="s">
        <v>64</v>
      </c>
      <c r="H93" s="63" t="s">
        <v>150</v>
      </c>
      <c r="I93" s="169">
        <v>603.50513000000001</v>
      </c>
      <c r="J93" s="170">
        <v>598.19623000000001</v>
      </c>
      <c r="K93" s="170">
        <v>584.88904000000002</v>
      </c>
      <c r="L93" s="170">
        <v>572.26397999999995</v>
      </c>
      <c r="M93" s="170">
        <v>584.19897000000003</v>
      </c>
      <c r="N93" s="170">
        <v>601.03661999999997</v>
      </c>
      <c r="O93" s="170">
        <v>611.78698999999995</v>
      </c>
      <c r="P93" s="170">
        <v>612.66974000000005</v>
      </c>
      <c r="Q93" s="170">
        <v>603.01404000000002</v>
      </c>
      <c r="R93" s="170">
        <v>589.96325999999999</v>
      </c>
      <c r="S93" s="170">
        <v>589.31548999999995</v>
      </c>
      <c r="T93" s="171">
        <v>595.43120999999996</v>
      </c>
      <c r="U93" s="182">
        <f t="shared" si="0"/>
        <v>595.52255833333322</v>
      </c>
      <c r="V93" s="182">
        <f t="shared" si="1"/>
        <v>178.65676749999997</v>
      </c>
      <c r="W93" s="14">
        <v>66</v>
      </c>
      <c r="X93" s="179">
        <f t="shared" si="2"/>
        <v>393.04488849999996</v>
      </c>
      <c r="Y93" s="15">
        <v>393.04489000000001</v>
      </c>
      <c r="Z93" s="11">
        <v>393.04489000000001</v>
      </c>
      <c r="AA93" s="11">
        <v>393.04489000000001</v>
      </c>
      <c r="AB93" s="11">
        <v>393.04489000000001</v>
      </c>
      <c r="AC93" s="11">
        <v>393.04489000000001</v>
      </c>
      <c r="AD93" s="11">
        <v>393.04489000000001</v>
      </c>
      <c r="AE93" s="11">
        <v>393.04489000000001</v>
      </c>
      <c r="AF93" s="11">
        <v>393.04489000000001</v>
      </c>
      <c r="AG93" s="11">
        <v>393.04489000000001</v>
      </c>
      <c r="AH93" s="11">
        <v>393.04489000000001</v>
      </c>
      <c r="AI93" s="11">
        <v>393.04489000000001</v>
      </c>
      <c r="AJ93" s="16">
        <v>393.04489000000001</v>
      </c>
      <c r="AK93" s="13">
        <f t="shared" si="3"/>
        <v>4716.5386800000006</v>
      </c>
      <c r="AL93" s="13">
        <f t="shared" si="4"/>
        <v>100.00000038163583</v>
      </c>
    </row>
    <row r="94" spans="1:38" ht="15.75" customHeight="1">
      <c r="A94" s="44">
        <v>92</v>
      </c>
      <c r="B94" s="62" t="s">
        <v>156</v>
      </c>
      <c r="C94" s="42">
        <v>56.226935671415397</v>
      </c>
      <c r="D94" s="38">
        <v>162.494372394859</v>
      </c>
      <c r="E94" s="3" t="s">
        <v>38</v>
      </c>
      <c r="F94" s="51" t="s">
        <v>1230</v>
      </c>
      <c r="G94" s="37" t="s">
        <v>29</v>
      </c>
      <c r="H94" s="63" t="s">
        <v>30</v>
      </c>
      <c r="I94" s="169">
        <v>488.55318999999997</v>
      </c>
      <c r="J94" s="170">
        <v>466.08510999999999</v>
      </c>
      <c r="K94" s="170">
        <v>461.25531000000001</v>
      </c>
      <c r="L94" s="170">
        <v>537.9787</v>
      </c>
      <c r="M94" s="170">
        <v>1078.6170999999999</v>
      </c>
      <c r="N94" s="170">
        <v>1791.0637999999999</v>
      </c>
      <c r="O94" s="170">
        <v>2156.0417000000002</v>
      </c>
      <c r="P94" s="170">
        <v>1277.6875</v>
      </c>
      <c r="Q94" s="170">
        <v>940.5</v>
      </c>
      <c r="R94" s="170">
        <v>820.79169000000002</v>
      </c>
      <c r="S94" s="170">
        <v>572.82977000000005</v>
      </c>
      <c r="T94" s="171">
        <v>498.82977</v>
      </c>
      <c r="U94" s="182">
        <f t="shared" si="0"/>
        <v>924.1861366666667</v>
      </c>
      <c r="V94" s="182">
        <f t="shared" si="1"/>
        <v>277.25584099999998</v>
      </c>
      <c r="W94" s="14">
        <v>19</v>
      </c>
      <c r="X94" s="179">
        <f t="shared" si="2"/>
        <v>175.59536596666666</v>
      </c>
      <c r="Y94" s="15">
        <v>175.59538000000001</v>
      </c>
      <c r="Z94" s="11">
        <v>175.59538000000001</v>
      </c>
      <c r="AA94" s="11">
        <v>175.59538000000001</v>
      </c>
      <c r="AB94" s="11">
        <v>175.59538000000001</v>
      </c>
      <c r="AC94" s="11">
        <v>175.59538000000001</v>
      </c>
      <c r="AD94" s="11">
        <v>175.59538000000001</v>
      </c>
      <c r="AE94" s="11">
        <v>175.59538000000001</v>
      </c>
      <c r="AF94" s="11">
        <v>175.59538000000001</v>
      </c>
      <c r="AG94" s="11">
        <v>175.59538000000001</v>
      </c>
      <c r="AH94" s="11">
        <v>175.59538000000001</v>
      </c>
      <c r="AI94" s="11">
        <v>175.59538000000001</v>
      </c>
      <c r="AJ94" s="16">
        <v>175.59538000000001</v>
      </c>
      <c r="AK94" s="13">
        <f t="shared" si="3"/>
        <v>2107.1445600000002</v>
      </c>
      <c r="AL94" s="13">
        <f t="shared" si="4"/>
        <v>100.0000079918586</v>
      </c>
    </row>
    <row r="95" spans="1:38" ht="15.75" customHeight="1">
      <c r="A95" s="44">
        <v>93</v>
      </c>
      <c r="B95" s="62" t="s">
        <v>157</v>
      </c>
      <c r="C95" s="42">
        <v>54.511034191942002</v>
      </c>
      <c r="D95" s="38">
        <v>-8.2560761799012301</v>
      </c>
      <c r="E95" s="3" t="s">
        <v>158</v>
      </c>
      <c r="F95" s="51" t="s">
        <v>1240</v>
      </c>
      <c r="G95" s="37" t="s">
        <v>64</v>
      </c>
      <c r="H95" s="63" t="s">
        <v>20</v>
      </c>
      <c r="I95" s="169">
        <v>853.19353999999998</v>
      </c>
      <c r="J95" s="170">
        <v>793.77593999999999</v>
      </c>
      <c r="K95" s="170">
        <v>715.84735000000001</v>
      </c>
      <c r="L95" s="170">
        <v>671.06384000000003</v>
      </c>
      <c r="M95" s="170">
        <v>1770.5376000000001</v>
      </c>
      <c r="N95" s="170">
        <v>2200.8552</v>
      </c>
      <c r="O95" s="170">
        <v>1297</v>
      </c>
      <c r="P95" s="170">
        <v>957.72058000000004</v>
      </c>
      <c r="Q95" s="170">
        <v>966.81226000000004</v>
      </c>
      <c r="R95" s="170">
        <v>1093.2</v>
      </c>
      <c r="S95" s="170">
        <v>1001.4957000000001</v>
      </c>
      <c r="T95" s="171">
        <v>909.34717000000001</v>
      </c>
      <c r="U95" s="182">
        <f t="shared" si="0"/>
        <v>1102.5707650000002</v>
      </c>
      <c r="V95" s="182">
        <f t="shared" si="1"/>
        <v>330.77122950000006</v>
      </c>
      <c r="W95" s="14">
        <v>30</v>
      </c>
      <c r="X95" s="179">
        <f t="shared" si="2"/>
        <v>330.77122950000006</v>
      </c>
      <c r="Y95" s="15">
        <v>330.77123999999998</v>
      </c>
      <c r="Z95" s="11">
        <v>330.77123999999998</v>
      </c>
      <c r="AA95" s="11">
        <v>330.77123999999998</v>
      </c>
      <c r="AB95" s="11">
        <v>330.77123999999998</v>
      </c>
      <c r="AC95" s="11">
        <v>330.77123999999998</v>
      </c>
      <c r="AD95" s="11">
        <v>330.77123999999998</v>
      </c>
      <c r="AE95" s="11">
        <v>330.77123999999998</v>
      </c>
      <c r="AF95" s="11">
        <v>330.77123999999998</v>
      </c>
      <c r="AG95" s="11">
        <v>330.77123999999998</v>
      </c>
      <c r="AH95" s="11">
        <v>330.77123999999998</v>
      </c>
      <c r="AI95" s="11">
        <v>330.77123999999998</v>
      </c>
      <c r="AJ95" s="16">
        <v>330.77123999999998</v>
      </c>
      <c r="AK95" s="13">
        <f t="shared" si="3"/>
        <v>3969.25488</v>
      </c>
      <c r="AL95" s="13">
        <f t="shared" si="4"/>
        <v>100.00000317439941</v>
      </c>
    </row>
    <row r="96" spans="1:38" ht="15.75" customHeight="1">
      <c r="A96" s="44">
        <v>94</v>
      </c>
      <c r="B96" s="62" t="s">
        <v>159</v>
      </c>
      <c r="C96" s="42">
        <v>0.97247116904634801</v>
      </c>
      <c r="D96" s="38">
        <v>-79.632238973546606</v>
      </c>
      <c r="E96" s="3" t="s">
        <v>160</v>
      </c>
      <c r="F96" s="51" t="s">
        <v>19</v>
      </c>
      <c r="G96" s="37" t="s">
        <v>19</v>
      </c>
      <c r="H96" s="63" t="s">
        <v>30</v>
      </c>
      <c r="I96" s="169">
        <v>1076.5437999999999</v>
      </c>
      <c r="J96" s="170">
        <v>1616.0392999999999</v>
      </c>
      <c r="K96" s="170">
        <v>1679.4193</v>
      </c>
      <c r="L96" s="170">
        <v>1668.5697</v>
      </c>
      <c r="M96" s="170">
        <v>1262.1905999999999</v>
      </c>
      <c r="N96" s="170">
        <v>825.43255999999997</v>
      </c>
      <c r="O96" s="170">
        <v>560.79047000000003</v>
      </c>
      <c r="P96" s="170">
        <v>404.47116</v>
      </c>
      <c r="Q96" s="170">
        <v>407.31457999999998</v>
      </c>
      <c r="R96" s="170">
        <v>412.51177999999999</v>
      </c>
      <c r="S96" s="170">
        <v>418.32294000000002</v>
      </c>
      <c r="T96" s="171">
        <v>512.78296</v>
      </c>
      <c r="U96" s="182">
        <f t="shared" si="0"/>
        <v>903.69909583333344</v>
      </c>
      <c r="V96" s="182">
        <f t="shared" si="1"/>
        <v>271.10972875000004</v>
      </c>
      <c r="W96" s="14">
        <v>14</v>
      </c>
      <c r="X96" s="179">
        <f t="shared" si="2"/>
        <v>126.51787341666669</v>
      </c>
      <c r="Y96" s="15">
        <v>126.51787</v>
      </c>
      <c r="Z96" s="11">
        <v>126.51787</v>
      </c>
      <c r="AA96" s="11">
        <v>126.51787</v>
      </c>
      <c r="AB96" s="11">
        <v>126.51787</v>
      </c>
      <c r="AC96" s="11">
        <v>126.51787</v>
      </c>
      <c r="AD96" s="11">
        <v>126.51787</v>
      </c>
      <c r="AE96" s="11">
        <v>126.51787</v>
      </c>
      <c r="AF96" s="11">
        <v>126.51787</v>
      </c>
      <c r="AG96" s="11">
        <v>126.51787</v>
      </c>
      <c r="AH96" s="11">
        <v>126.51787</v>
      </c>
      <c r="AI96" s="11">
        <v>126.51787</v>
      </c>
      <c r="AJ96" s="16">
        <v>126.51787</v>
      </c>
      <c r="AK96" s="13">
        <f t="shared" si="3"/>
        <v>1518.2144399999997</v>
      </c>
      <c r="AL96" s="13">
        <f t="shared" si="4"/>
        <v>99.999997299459267</v>
      </c>
    </row>
    <row r="97" spans="1:38" ht="15.75" customHeight="1">
      <c r="A97" s="44">
        <v>95</v>
      </c>
      <c r="B97" s="62" t="s">
        <v>161</v>
      </c>
      <c r="C97" s="42">
        <v>-19.644804128647799</v>
      </c>
      <c r="D97" s="38">
        <v>-39.817617302144598</v>
      </c>
      <c r="E97" s="3" t="s">
        <v>18</v>
      </c>
      <c r="F97" s="51" t="s">
        <v>19</v>
      </c>
      <c r="G97" s="37" t="s">
        <v>19</v>
      </c>
      <c r="H97" s="63" t="s">
        <v>24</v>
      </c>
      <c r="I97" s="169">
        <v>2016.2635</v>
      </c>
      <c r="J97" s="170">
        <v>1640.9413</v>
      </c>
      <c r="K97" s="170">
        <v>1497.5663999999999</v>
      </c>
      <c r="L97" s="170">
        <v>1236.7733000000001</v>
      </c>
      <c r="M97" s="170">
        <v>980.00139999999999</v>
      </c>
      <c r="N97" s="170">
        <v>876.59795999999994</v>
      </c>
      <c r="O97" s="170">
        <v>808.64715999999999</v>
      </c>
      <c r="P97" s="170">
        <v>743.69475999999997</v>
      </c>
      <c r="Q97" s="170">
        <v>710.79547000000002</v>
      </c>
      <c r="R97" s="170">
        <v>813.10155999999995</v>
      </c>
      <c r="S97" s="170">
        <v>1224.4508000000001</v>
      </c>
      <c r="T97" s="171">
        <v>1835.873</v>
      </c>
      <c r="U97" s="182">
        <f t="shared" si="0"/>
        <v>1198.7255508333333</v>
      </c>
      <c r="V97" s="182">
        <f t="shared" si="1"/>
        <v>359.61766524999996</v>
      </c>
      <c r="W97" s="14">
        <v>29</v>
      </c>
      <c r="X97" s="179">
        <f t="shared" si="2"/>
        <v>347.6304097416666</v>
      </c>
      <c r="Y97" s="15">
        <v>347.63046000000003</v>
      </c>
      <c r="Z97" s="11">
        <v>347.63046000000003</v>
      </c>
      <c r="AA97" s="11">
        <v>347.63046000000003</v>
      </c>
      <c r="AB97" s="11">
        <v>347.63046000000003</v>
      </c>
      <c r="AC97" s="11">
        <v>347.63046000000003</v>
      </c>
      <c r="AD97" s="11">
        <v>347.63046000000003</v>
      </c>
      <c r="AE97" s="11">
        <v>347.63046000000003</v>
      </c>
      <c r="AF97" s="11">
        <v>347.63046000000003</v>
      </c>
      <c r="AG97" s="11">
        <v>347.63046000000003</v>
      </c>
      <c r="AH97" s="11">
        <v>347.63046000000003</v>
      </c>
      <c r="AI97" s="11">
        <v>347.63046000000003</v>
      </c>
      <c r="AJ97" s="16">
        <v>347.63046000000003</v>
      </c>
      <c r="AK97" s="13">
        <f t="shared" si="3"/>
        <v>4171.5655199999992</v>
      </c>
      <c r="AL97" s="13">
        <f t="shared" si="4"/>
        <v>100.00001445740416</v>
      </c>
    </row>
    <row r="98" spans="1:38" ht="15.75" customHeight="1">
      <c r="A98" s="44">
        <v>96</v>
      </c>
      <c r="B98" s="62" t="s">
        <v>162</v>
      </c>
      <c r="C98" s="42">
        <v>71.537007007224503</v>
      </c>
      <c r="D98" s="38">
        <v>136.65081098663401</v>
      </c>
      <c r="E98" s="3" t="s">
        <v>38</v>
      </c>
      <c r="F98" s="51" t="s">
        <v>1230</v>
      </c>
      <c r="G98" s="37" t="s">
        <v>29</v>
      </c>
      <c r="H98" s="63" t="s">
        <v>39</v>
      </c>
      <c r="I98" s="169">
        <v>1548.9784</v>
      </c>
      <c r="J98" s="170">
        <v>1096.0072</v>
      </c>
      <c r="K98" s="170">
        <v>1287.8217999999999</v>
      </c>
      <c r="L98" s="170">
        <v>817.18622000000005</v>
      </c>
      <c r="M98" s="170">
        <v>443.99108999999999</v>
      </c>
      <c r="N98" s="170">
        <v>2836.2710000000002</v>
      </c>
      <c r="O98" s="170">
        <v>2076.2498000000001</v>
      </c>
      <c r="P98" s="170">
        <v>1733.0531000000001</v>
      </c>
      <c r="Q98" s="170">
        <v>1146.2399</v>
      </c>
      <c r="R98" s="170">
        <v>200.07506000000001</v>
      </c>
      <c r="S98" s="170">
        <v>37.122619999999998</v>
      </c>
      <c r="T98" s="171">
        <v>86.726967000000002</v>
      </c>
      <c r="U98" s="182">
        <f t="shared" si="0"/>
        <v>1109.1435964166667</v>
      </c>
      <c r="V98" s="182">
        <f t="shared" si="1"/>
        <v>332.74307892500002</v>
      </c>
      <c r="W98" s="14">
        <v>73</v>
      </c>
      <c r="X98" s="179">
        <f t="shared" si="2"/>
        <v>809.67482538416664</v>
      </c>
      <c r="Y98" s="15">
        <v>809.67487000000006</v>
      </c>
      <c r="Z98" s="11">
        <v>763.26409999999998</v>
      </c>
      <c r="AA98" s="11">
        <v>809.67487000000006</v>
      </c>
      <c r="AB98" s="11">
        <v>484.44312000000002</v>
      </c>
      <c r="AC98" s="11">
        <v>111.24799</v>
      </c>
      <c r="AD98" s="11">
        <v>809.67487000000006</v>
      </c>
      <c r="AE98" s="11">
        <v>809.67487000000006</v>
      </c>
      <c r="AF98" s="11">
        <v>809.67487000000006</v>
      </c>
      <c r="AG98" s="11">
        <v>809.67487000000006</v>
      </c>
      <c r="AH98" s="11">
        <v>0</v>
      </c>
      <c r="AI98" s="11">
        <v>0</v>
      </c>
      <c r="AJ98" s="16">
        <v>0</v>
      </c>
      <c r="AK98" s="13">
        <f t="shared" si="3"/>
        <v>6217.004429999999</v>
      </c>
      <c r="AL98" s="13">
        <f t="shared" si="4"/>
        <v>63.986638371050333</v>
      </c>
    </row>
    <row r="99" spans="1:38" ht="15.75" customHeight="1">
      <c r="A99" s="44">
        <v>97</v>
      </c>
      <c r="B99" s="62" t="s">
        <v>163</v>
      </c>
      <c r="C99" s="42">
        <v>-36.813361117498403</v>
      </c>
      <c r="D99" s="38">
        <v>-73.164806614626201</v>
      </c>
      <c r="E99" s="3" t="s">
        <v>86</v>
      </c>
      <c r="F99" s="51" t="s">
        <v>19</v>
      </c>
      <c r="G99" s="37" t="s">
        <v>19</v>
      </c>
      <c r="H99" s="63" t="s">
        <v>78</v>
      </c>
      <c r="I99" s="169">
        <v>384.67883</v>
      </c>
      <c r="J99" s="170">
        <v>268.85464000000002</v>
      </c>
      <c r="K99" s="170">
        <v>253.42918</v>
      </c>
      <c r="L99" s="170">
        <v>373.35442999999998</v>
      </c>
      <c r="M99" s="170">
        <v>1135.3136999999999</v>
      </c>
      <c r="N99" s="170">
        <v>1639.3438000000001</v>
      </c>
      <c r="O99" s="170">
        <v>1899.0715</v>
      </c>
      <c r="P99" s="170">
        <v>1638.1054999999999</v>
      </c>
      <c r="Q99" s="170">
        <v>1330.4708000000001</v>
      </c>
      <c r="R99" s="170">
        <v>1645.5242000000001</v>
      </c>
      <c r="S99" s="170">
        <v>1053.1880000000001</v>
      </c>
      <c r="T99" s="171">
        <v>755.13940000000002</v>
      </c>
      <c r="U99" s="182">
        <f t="shared" si="0"/>
        <v>1031.3728316666668</v>
      </c>
      <c r="V99" s="182">
        <f t="shared" si="1"/>
        <v>309.41184950000002</v>
      </c>
      <c r="W99" s="14">
        <v>43</v>
      </c>
      <c r="X99" s="179">
        <f t="shared" si="2"/>
        <v>443.49031761666674</v>
      </c>
      <c r="Y99" s="15">
        <v>75.266998000000001</v>
      </c>
      <c r="Z99" s="11">
        <v>0</v>
      </c>
      <c r="AA99" s="11">
        <v>0</v>
      </c>
      <c r="AB99" s="11">
        <v>63.942596000000002</v>
      </c>
      <c r="AC99" s="11">
        <v>443.49029999999999</v>
      </c>
      <c r="AD99" s="11">
        <v>443.49029999999999</v>
      </c>
      <c r="AE99" s="11">
        <v>443.49029999999999</v>
      </c>
      <c r="AF99" s="11">
        <v>443.49029999999999</v>
      </c>
      <c r="AG99" s="11">
        <v>443.49029999999999</v>
      </c>
      <c r="AH99" s="11">
        <v>443.49029999999999</v>
      </c>
      <c r="AI99" s="11">
        <v>443.49029999999999</v>
      </c>
      <c r="AJ99" s="16">
        <v>443.49029999999999</v>
      </c>
      <c r="AK99" s="13">
        <f t="shared" si="3"/>
        <v>3687.1319939999998</v>
      </c>
      <c r="AL99" s="13">
        <f t="shared" si="4"/>
        <v>69.282459457341005</v>
      </c>
    </row>
    <row r="100" spans="1:38" ht="15.75" customHeight="1">
      <c r="A100" s="44">
        <v>98</v>
      </c>
      <c r="B100" s="62" t="s">
        <v>164</v>
      </c>
      <c r="C100" s="42">
        <v>55.983333333333299</v>
      </c>
      <c r="D100" s="38">
        <v>-87.641666666666694</v>
      </c>
      <c r="E100" s="3" t="s">
        <v>52</v>
      </c>
      <c r="F100" s="51" t="s">
        <v>1229</v>
      </c>
      <c r="G100" s="37" t="s">
        <v>36</v>
      </c>
      <c r="H100" s="63" t="s">
        <v>39</v>
      </c>
      <c r="I100" s="169">
        <v>291.35158999999999</v>
      </c>
      <c r="J100" s="170">
        <v>239.41727</v>
      </c>
      <c r="K100" s="170">
        <v>195.71596</v>
      </c>
      <c r="L100" s="170">
        <v>231.82552000000001</v>
      </c>
      <c r="M100" s="170">
        <v>1201.7320999999999</v>
      </c>
      <c r="N100" s="170">
        <v>1311.9049</v>
      </c>
      <c r="O100" s="170">
        <v>1040.1880000000001</v>
      </c>
      <c r="P100" s="170">
        <v>865.14508000000001</v>
      </c>
      <c r="Q100" s="170">
        <v>853.31122000000005</v>
      </c>
      <c r="R100" s="170">
        <v>870.38129000000004</v>
      </c>
      <c r="S100" s="170">
        <v>665.33356000000003</v>
      </c>
      <c r="T100" s="171">
        <v>429.48138</v>
      </c>
      <c r="U100" s="182">
        <f t="shared" si="0"/>
        <v>682.98232250000001</v>
      </c>
      <c r="V100" s="182">
        <f t="shared" si="1"/>
        <v>204.89469675000001</v>
      </c>
      <c r="W100" s="14">
        <v>5</v>
      </c>
      <c r="X100" s="179">
        <f t="shared" si="2"/>
        <v>34.149116124999999</v>
      </c>
      <c r="Y100" s="15">
        <v>34.149113</v>
      </c>
      <c r="Z100" s="11">
        <v>34.149113</v>
      </c>
      <c r="AA100" s="11">
        <v>0</v>
      </c>
      <c r="AB100" s="11">
        <v>26.930847</v>
      </c>
      <c r="AC100" s="11">
        <v>34.149113</v>
      </c>
      <c r="AD100" s="11">
        <v>34.149113</v>
      </c>
      <c r="AE100" s="11">
        <v>34.149113</v>
      </c>
      <c r="AF100" s="11">
        <v>34.149113</v>
      </c>
      <c r="AG100" s="11">
        <v>34.149113</v>
      </c>
      <c r="AH100" s="11">
        <v>34.149113</v>
      </c>
      <c r="AI100" s="11">
        <v>34.149113</v>
      </c>
      <c r="AJ100" s="16">
        <v>34.149113</v>
      </c>
      <c r="AK100" s="13">
        <f t="shared" si="3"/>
        <v>368.42197700000003</v>
      </c>
      <c r="AL100" s="13">
        <f t="shared" si="4"/>
        <v>89.905200779678069</v>
      </c>
    </row>
    <row r="101" spans="1:38" ht="15.75" customHeight="1">
      <c r="A101" s="44">
        <v>99</v>
      </c>
      <c r="B101" s="62" t="s">
        <v>165</v>
      </c>
      <c r="C101" s="42">
        <v>58.877354347287302</v>
      </c>
      <c r="D101" s="38">
        <v>-158.597765537687</v>
      </c>
      <c r="E101" s="3" t="s">
        <v>35</v>
      </c>
      <c r="F101" s="51" t="s">
        <v>1229</v>
      </c>
      <c r="G101" s="37" t="s">
        <v>36</v>
      </c>
      <c r="H101" s="63" t="s">
        <v>30</v>
      </c>
      <c r="I101" s="169">
        <v>710.24805000000003</v>
      </c>
      <c r="J101" s="170">
        <v>640.72864000000004</v>
      </c>
      <c r="K101" s="170">
        <v>598.57916</v>
      </c>
      <c r="L101" s="170">
        <v>742.69542999999999</v>
      </c>
      <c r="M101" s="170">
        <v>1524.8208</v>
      </c>
      <c r="N101" s="170">
        <v>1614.9241</v>
      </c>
      <c r="O101" s="170">
        <v>1500.0876000000001</v>
      </c>
      <c r="P101" s="170">
        <v>1512.7817</v>
      </c>
      <c r="Q101" s="170">
        <v>1667.6799000000001</v>
      </c>
      <c r="R101" s="170">
        <v>1573.6321</v>
      </c>
      <c r="S101" s="170">
        <v>1138.2529</v>
      </c>
      <c r="T101" s="171">
        <v>839.24292000000003</v>
      </c>
      <c r="U101" s="182">
        <f t="shared" si="0"/>
        <v>1171.972775</v>
      </c>
      <c r="V101" s="182">
        <f t="shared" si="1"/>
        <v>351.59183249999995</v>
      </c>
      <c r="W101" s="14">
        <v>21</v>
      </c>
      <c r="X101" s="179">
        <f t="shared" si="2"/>
        <v>246.11428274999997</v>
      </c>
      <c r="Y101" s="15">
        <v>246.11429000000001</v>
      </c>
      <c r="Z101" s="11">
        <v>246.11429000000001</v>
      </c>
      <c r="AA101" s="11">
        <v>246.11429000000001</v>
      </c>
      <c r="AB101" s="11">
        <v>246.11429000000001</v>
      </c>
      <c r="AC101" s="11">
        <v>246.11429000000001</v>
      </c>
      <c r="AD101" s="11">
        <v>246.11429000000001</v>
      </c>
      <c r="AE101" s="11">
        <v>246.11429000000001</v>
      </c>
      <c r="AF101" s="11">
        <v>246.11429000000001</v>
      </c>
      <c r="AG101" s="11">
        <v>246.11429000000001</v>
      </c>
      <c r="AH101" s="11">
        <v>246.11429000000001</v>
      </c>
      <c r="AI101" s="11">
        <v>246.11429000000001</v>
      </c>
      <c r="AJ101" s="16">
        <v>246.11429000000001</v>
      </c>
      <c r="AK101" s="13">
        <f t="shared" si="3"/>
        <v>2953.3714800000002</v>
      </c>
      <c r="AL101" s="13">
        <f t="shared" si="4"/>
        <v>100.00000294578599</v>
      </c>
    </row>
    <row r="102" spans="1:38" ht="15.75" customHeight="1">
      <c r="A102" s="44">
        <v>100</v>
      </c>
      <c r="B102" s="62" t="s">
        <v>166</v>
      </c>
      <c r="C102" s="42">
        <v>-19.641666666666701</v>
      </c>
      <c r="D102" s="38">
        <v>44.433333333333302</v>
      </c>
      <c r="E102" s="3" t="s">
        <v>167</v>
      </c>
      <c r="F102" s="51" t="s">
        <v>1236</v>
      </c>
      <c r="G102" s="37" t="s">
        <v>23</v>
      </c>
      <c r="H102" s="63" t="s">
        <v>33</v>
      </c>
      <c r="I102" s="169">
        <v>4732.25</v>
      </c>
      <c r="J102" s="170">
        <v>5935.7997999999998</v>
      </c>
      <c r="K102" s="170">
        <v>4041.5</v>
      </c>
      <c r="L102" s="170">
        <v>2130.9164999999998</v>
      </c>
      <c r="M102" s="170">
        <v>874.45836999999995</v>
      </c>
      <c r="N102" s="170">
        <v>660.20830999999998</v>
      </c>
      <c r="O102" s="170">
        <v>532.78332999999998</v>
      </c>
      <c r="P102" s="170">
        <v>465.86669999999998</v>
      </c>
      <c r="Q102" s="170">
        <v>414.06668000000002</v>
      </c>
      <c r="R102" s="170">
        <v>491.66003000000001</v>
      </c>
      <c r="S102" s="170">
        <v>876.875</v>
      </c>
      <c r="T102" s="171">
        <v>1961.9584</v>
      </c>
      <c r="U102" s="182">
        <f t="shared" si="0"/>
        <v>1926.5285933333332</v>
      </c>
      <c r="V102" s="182">
        <f t="shared" si="1"/>
        <v>577.95857799999999</v>
      </c>
      <c r="W102" s="14">
        <v>80</v>
      </c>
      <c r="X102" s="179">
        <f t="shared" si="2"/>
        <v>1541.2228746666667</v>
      </c>
      <c r="Y102" s="15">
        <v>1541.223</v>
      </c>
      <c r="Z102" s="11">
        <v>1541.223</v>
      </c>
      <c r="AA102" s="11">
        <v>1541.223</v>
      </c>
      <c r="AB102" s="11">
        <v>1541.223</v>
      </c>
      <c r="AC102" s="11">
        <v>296.49975999999998</v>
      </c>
      <c r="AD102" s="11">
        <v>82.249695000000003</v>
      </c>
      <c r="AE102" s="11">
        <v>0</v>
      </c>
      <c r="AF102" s="11">
        <v>0</v>
      </c>
      <c r="AG102" s="11">
        <v>0</v>
      </c>
      <c r="AH102" s="11">
        <v>0</v>
      </c>
      <c r="AI102" s="11">
        <v>298.91638</v>
      </c>
      <c r="AJ102" s="16">
        <v>1383.9998000000001</v>
      </c>
      <c r="AK102" s="13">
        <f t="shared" si="3"/>
        <v>8226.5576349999992</v>
      </c>
      <c r="AL102" s="13">
        <f t="shared" si="4"/>
        <v>44.48068354368295</v>
      </c>
    </row>
    <row r="103" spans="1:38" ht="15.75" customHeight="1">
      <c r="A103" s="44">
        <v>101</v>
      </c>
      <c r="B103" s="62" t="s">
        <v>168</v>
      </c>
      <c r="C103" s="42">
        <v>-47.7896971496275</v>
      </c>
      <c r="D103" s="38">
        <v>-73.567451241846896</v>
      </c>
      <c r="E103" s="3" t="s">
        <v>86</v>
      </c>
      <c r="F103" s="51" t="s">
        <v>19</v>
      </c>
      <c r="G103" s="37" t="s">
        <v>19</v>
      </c>
      <c r="H103" s="63" t="s">
        <v>78</v>
      </c>
      <c r="I103" s="169">
        <v>1181</v>
      </c>
      <c r="J103" s="170">
        <v>1184</v>
      </c>
      <c r="K103" s="170">
        <v>1077.8096</v>
      </c>
      <c r="L103" s="170">
        <v>973.40912000000003</v>
      </c>
      <c r="M103" s="170">
        <v>885.13634999999999</v>
      </c>
      <c r="N103" s="170">
        <v>767.63634999999999</v>
      </c>
      <c r="O103" s="170">
        <v>651.31817999999998</v>
      </c>
      <c r="P103" s="170">
        <v>601.90912000000003</v>
      </c>
      <c r="Q103" s="170">
        <v>597.04547000000002</v>
      </c>
      <c r="R103" s="170">
        <v>633.27270999999996</v>
      </c>
      <c r="S103" s="170">
        <v>853.31817999999998</v>
      </c>
      <c r="T103" s="171">
        <v>1029.3635999999999</v>
      </c>
      <c r="U103" s="182">
        <f t="shared" si="0"/>
        <v>869.60155666666662</v>
      </c>
      <c r="V103" s="182">
        <f t="shared" si="1"/>
        <v>260.88046699999995</v>
      </c>
      <c r="W103" s="14">
        <v>38</v>
      </c>
      <c r="X103" s="179">
        <f t="shared" si="2"/>
        <v>330.44859153333334</v>
      </c>
      <c r="Y103" s="15">
        <v>330.44860999999997</v>
      </c>
      <c r="Z103" s="11">
        <v>330.44860999999997</v>
      </c>
      <c r="AA103" s="11">
        <v>330.44860999999997</v>
      </c>
      <c r="AB103" s="11">
        <v>330.44860999999997</v>
      </c>
      <c r="AC103" s="11">
        <v>330.44860999999997</v>
      </c>
      <c r="AD103" s="11">
        <v>330.44860999999997</v>
      </c>
      <c r="AE103" s="11">
        <v>330.44860999999997</v>
      </c>
      <c r="AF103" s="11">
        <v>330.44860999999997</v>
      </c>
      <c r="AG103" s="11">
        <v>330.44860999999997</v>
      </c>
      <c r="AH103" s="11">
        <v>330.44860999999997</v>
      </c>
      <c r="AI103" s="11">
        <v>330.44860999999997</v>
      </c>
      <c r="AJ103" s="16">
        <v>330.44860999999997</v>
      </c>
      <c r="AK103" s="13">
        <f t="shared" si="3"/>
        <v>3965.3833199999995</v>
      </c>
      <c r="AL103" s="13">
        <f t="shared" si="4"/>
        <v>100.00000558836292</v>
      </c>
    </row>
    <row r="104" spans="1:38" ht="15.75" customHeight="1">
      <c r="A104" s="44">
        <v>102</v>
      </c>
      <c r="B104" s="62" t="s">
        <v>169</v>
      </c>
      <c r="C104" s="42">
        <v>1.2124999999999999</v>
      </c>
      <c r="D104" s="38">
        <v>-50.1</v>
      </c>
      <c r="E104" s="3" t="s">
        <v>18</v>
      </c>
      <c r="F104" s="51" t="s">
        <v>19</v>
      </c>
      <c r="G104" s="37" t="s">
        <v>19</v>
      </c>
      <c r="H104" s="63" t="s">
        <v>20</v>
      </c>
      <c r="I104" s="169">
        <v>650.54138</v>
      </c>
      <c r="J104" s="170">
        <v>1077.8181</v>
      </c>
      <c r="K104" s="170">
        <v>1552.0931</v>
      </c>
      <c r="L104" s="170">
        <v>1867.8275000000001</v>
      </c>
      <c r="M104" s="170">
        <v>1961.8405</v>
      </c>
      <c r="N104" s="170">
        <v>1607.4108000000001</v>
      </c>
      <c r="O104" s="170">
        <v>1215.7302999999999</v>
      </c>
      <c r="P104" s="170">
        <v>866.6626</v>
      </c>
      <c r="Q104" s="170">
        <v>550.48193000000003</v>
      </c>
      <c r="R104" s="170">
        <v>329.51204999999999</v>
      </c>
      <c r="S104" s="170">
        <v>255.48802000000001</v>
      </c>
      <c r="T104" s="171">
        <v>309.11489999999998</v>
      </c>
      <c r="U104" s="182">
        <f t="shared" si="0"/>
        <v>1020.376765</v>
      </c>
      <c r="V104" s="182">
        <f t="shared" si="1"/>
        <v>306.11302949999998</v>
      </c>
      <c r="W104" s="14">
        <v>2</v>
      </c>
      <c r="X104" s="179">
        <f t="shared" si="2"/>
        <v>20.407535299999999</v>
      </c>
      <c r="Y104" s="15">
        <v>20.407536</v>
      </c>
      <c r="Z104" s="11">
        <v>20.407536</v>
      </c>
      <c r="AA104" s="11">
        <v>20.407536</v>
      </c>
      <c r="AB104" s="11">
        <v>20.407536</v>
      </c>
      <c r="AC104" s="11">
        <v>20.407536</v>
      </c>
      <c r="AD104" s="11">
        <v>20.407536</v>
      </c>
      <c r="AE104" s="11">
        <v>20.407536</v>
      </c>
      <c r="AF104" s="11">
        <v>20.407536</v>
      </c>
      <c r="AG104" s="11">
        <v>20.407536</v>
      </c>
      <c r="AH104" s="11">
        <v>20.407536</v>
      </c>
      <c r="AI104" s="11">
        <v>0</v>
      </c>
      <c r="AJ104" s="16">
        <v>3.0018615999999998</v>
      </c>
      <c r="AK104" s="13">
        <f t="shared" si="3"/>
        <v>207.07722159999997</v>
      </c>
      <c r="AL104" s="13">
        <f t="shared" si="4"/>
        <v>84.559134063256195</v>
      </c>
    </row>
    <row r="105" spans="1:38" ht="15.75" customHeight="1">
      <c r="A105" s="44">
        <v>103</v>
      </c>
      <c r="B105" s="62" t="s">
        <v>170</v>
      </c>
      <c r="C105" s="42">
        <v>67.5304407698451</v>
      </c>
      <c r="D105" s="38">
        <v>77.870601293050001</v>
      </c>
      <c r="E105" s="3" t="s">
        <v>38</v>
      </c>
      <c r="F105" s="51" t="s">
        <v>1230</v>
      </c>
      <c r="G105" s="37" t="s">
        <v>29</v>
      </c>
      <c r="H105" s="63" t="s">
        <v>39</v>
      </c>
      <c r="I105" s="169">
        <v>298.04320999999999</v>
      </c>
      <c r="J105" s="170">
        <v>250.77030999999999</v>
      </c>
      <c r="K105" s="170">
        <v>228.23329000000001</v>
      </c>
      <c r="L105" s="170">
        <v>225.89685</v>
      </c>
      <c r="M105" s="170">
        <v>673.28363000000002</v>
      </c>
      <c r="N105" s="170">
        <v>3631.5295000000001</v>
      </c>
      <c r="O105" s="170">
        <v>1720.74</v>
      </c>
      <c r="P105" s="170">
        <v>995.08362</v>
      </c>
      <c r="Q105" s="170">
        <v>924.29656999999997</v>
      </c>
      <c r="R105" s="170">
        <v>748.40155000000004</v>
      </c>
      <c r="S105" s="170">
        <v>502.59005999999999</v>
      </c>
      <c r="T105" s="171">
        <v>392.05117999999999</v>
      </c>
      <c r="U105" s="182">
        <f t="shared" si="0"/>
        <v>882.57664750000004</v>
      </c>
      <c r="V105" s="182">
        <f t="shared" si="1"/>
        <v>264.77299425000001</v>
      </c>
      <c r="W105" s="14">
        <v>46</v>
      </c>
      <c r="X105" s="179">
        <f t="shared" si="2"/>
        <v>405.98525785000004</v>
      </c>
      <c r="Y105" s="15">
        <v>33.270232999999998</v>
      </c>
      <c r="Z105" s="11">
        <v>0</v>
      </c>
      <c r="AA105" s="11">
        <v>0</v>
      </c>
      <c r="AB105" s="11">
        <v>0</v>
      </c>
      <c r="AC105" s="11">
        <v>405.98523</v>
      </c>
      <c r="AD105" s="11">
        <v>405.98523</v>
      </c>
      <c r="AE105" s="11">
        <v>405.98523</v>
      </c>
      <c r="AF105" s="11">
        <v>405.98523</v>
      </c>
      <c r="AG105" s="11">
        <v>405.98523</v>
      </c>
      <c r="AH105" s="11">
        <v>405.98523</v>
      </c>
      <c r="AI105" s="11">
        <v>237.81708</v>
      </c>
      <c r="AJ105" s="16">
        <v>127.2782</v>
      </c>
      <c r="AK105" s="13">
        <f t="shared" si="3"/>
        <v>2834.2768929999997</v>
      </c>
      <c r="AL105" s="13">
        <f t="shared" si="4"/>
        <v>58.176925520433223</v>
      </c>
    </row>
    <row r="106" spans="1:38" ht="15.75" customHeight="1">
      <c r="A106" s="44">
        <v>104</v>
      </c>
      <c r="B106" s="62" t="s">
        <v>171</v>
      </c>
      <c r="C106" s="42">
        <v>55.012500000000003</v>
      </c>
      <c r="D106" s="38">
        <v>-129.6</v>
      </c>
      <c r="E106" s="3" t="s">
        <v>52</v>
      </c>
      <c r="F106" s="51" t="s">
        <v>1229</v>
      </c>
      <c r="G106" s="37" t="s">
        <v>36</v>
      </c>
      <c r="H106" s="63" t="s">
        <v>30</v>
      </c>
      <c r="I106" s="169">
        <v>155.95215999999999</v>
      </c>
      <c r="J106" s="170">
        <v>136.28873999999999</v>
      </c>
      <c r="K106" s="170">
        <v>143.53013999999999</v>
      </c>
      <c r="L106" s="170">
        <v>354.32303000000002</v>
      </c>
      <c r="M106" s="170">
        <v>1313.9526000000001</v>
      </c>
      <c r="N106" s="170">
        <v>2067.8577</v>
      </c>
      <c r="O106" s="170">
        <v>1651.8240000000001</v>
      </c>
      <c r="P106" s="170">
        <v>1169.8833</v>
      </c>
      <c r="Q106" s="170">
        <v>887.31151999999997</v>
      </c>
      <c r="R106" s="170">
        <v>826.84149000000002</v>
      </c>
      <c r="S106" s="170">
        <v>430.34343999999999</v>
      </c>
      <c r="T106" s="171">
        <v>207.73566</v>
      </c>
      <c r="U106" s="182">
        <f t="shared" si="0"/>
        <v>778.82031500000005</v>
      </c>
      <c r="V106" s="182">
        <f t="shared" si="1"/>
        <v>233.6460945</v>
      </c>
      <c r="W106" s="14">
        <v>100</v>
      </c>
      <c r="X106" s="179">
        <f t="shared" si="2"/>
        <v>778.82031500000005</v>
      </c>
      <c r="Y106" s="15">
        <v>0</v>
      </c>
      <c r="Z106" s="11">
        <v>0</v>
      </c>
      <c r="AA106" s="11">
        <v>0</v>
      </c>
      <c r="AB106" s="11">
        <v>120.67694</v>
      </c>
      <c r="AC106" s="11">
        <v>778.82030999999995</v>
      </c>
      <c r="AD106" s="11">
        <v>778.82030999999995</v>
      </c>
      <c r="AE106" s="11">
        <v>778.82030999999995</v>
      </c>
      <c r="AF106" s="11">
        <v>778.82030999999995</v>
      </c>
      <c r="AG106" s="11">
        <v>653.66540999999995</v>
      </c>
      <c r="AH106" s="11">
        <v>593.19542999999999</v>
      </c>
      <c r="AI106" s="11">
        <v>196.69736</v>
      </c>
      <c r="AJ106" s="16">
        <v>0</v>
      </c>
      <c r="AK106" s="13">
        <f t="shared" si="3"/>
        <v>4679.51638</v>
      </c>
      <c r="AL106" s="13">
        <f t="shared" si="4"/>
        <v>50.070560670124955</v>
      </c>
    </row>
    <row r="107" spans="1:38" ht="15.75" customHeight="1">
      <c r="A107" s="44">
        <v>105</v>
      </c>
      <c r="B107" s="62" t="s">
        <v>172</v>
      </c>
      <c r="C107" s="42">
        <v>41.143845120126301</v>
      </c>
      <c r="D107" s="38">
        <v>-8.6584907033388596</v>
      </c>
      <c r="E107" s="3" t="s">
        <v>173</v>
      </c>
      <c r="F107" s="51" t="s">
        <v>1238</v>
      </c>
      <c r="G107" s="37" t="s">
        <v>64</v>
      </c>
      <c r="H107" s="63" t="s">
        <v>20</v>
      </c>
      <c r="I107" s="169">
        <v>1172.604</v>
      </c>
      <c r="J107" s="170">
        <v>1319.0811000000001</v>
      </c>
      <c r="K107" s="170">
        <v>1226.4673</v>
      </c>
      <c r="L107" s="170">
        <v>888.31444999999997</v>
      </c>
      <c r="M107" s="170">
        <v>566.72429999999997</v>
      </c>
      <c r="N107" s="170">
        <v>312.98748999999998</v>
      </c>
      <c r="O107" s="170">
        <v>151.86757</v>
      </c>
      <c r="P107" s="170">
        <v>113.48952</v>
      </c>
      <c r="Q107" s="170">
        <v>134.17847</v>
      </c>
      <c r="R107" s="170">
        <v>214.524</v>
      </c>
      <c r="S107" s="170">
        <v>519.87756000000002</v>
      </c>
      <c r="T107" s="171">
        <v>817.60875999999996</v>
      </c>
      <c r="U107" s="182">
        <f t="shared" si="0"/>
        <v>619.81037666666668</v>
      </c>
      <c r="V107" s="182">
        <f t="shared" si="1"/>
        <v>185.94311300000001</v>
      </c>
      <c r="W107" s="14">
        <v>61</v>
      </c>
      <c r="X107" s="179">
        <f t="shared" si="2"/>
        <v>378.08432976666666</v>
      </c>
      <c r="Y107" s="15">
        <v>378.08431999999999</v>
      </c>
      <c r="Z107" s="11">
        <v>378.08431999999999</v>
      </c>
      <c r="AA107" s="11">
        <v>378.08431999999999</v>
      </c>
      <c r="AB107" s="11">
        <v>378.08431999999999</v>
      </c>
      <c r="AC107" s="11">
        <v>378.08431999999999</v>
      </c>
      <c r="AD107" s="11">
        <v>127.04437</v>
      </c>
      <c r="AE107" s="11">
        <v>0</v>
      </c>
      <c r="AF107" s="11">
        <v>0</v>
      </c>
      <c r="AG107" s="11">
        <v>0</v>
      </c>
      <c r="AH107" s="11">
        <v>28.580887000000001</v>
      </c>
      <c r="AI107" s="11">
        <v>333.93445000000003</v>
      </c>
      <c r="AJ107" s="16">
        <v>378.08431999999999</v>
      </c>
      <c r="AK107" s="13">
        <f t="shared" si="3"/>
        <v>2758.0656269999999</v>
      </c>
      <c r="AL107" s="13">
        <f t="shared" si="4"/>
        <v>60.790353938192609</v>
      </c>
    </row>
    <row r="108" spans="1:38" ht="15.75" customHeight="1">
      <c r="A108" s="44">
        <v>106</v>
      </c>
      <c r="B108" s="62" t="s">
        <v>174</v>
      </c>
      <c r="C108" s="42">
        <v>-41.023449480096602</v>
      </c>
      <c r="D108" s="38">
        <v>-62.791589162887298</v>
      </c>
      <c r="E108" s="3" t="s">
        <v>41</v>
      </c>
      <c r="F108" s="51" t="s">
        <v>19</v>
      </c>
      <c r="G108" s="37" t="s">
        <v>19</v>
      </c>
      <c r="H108" s="63" t="s">
        <v>24</v>
      </c>
      <c r="I108" s="169">
        <v>698.60608000000002</v>
      </c>
      <c r="J108" s="170">
        <v>461.39395000000002</v>
      </c>
      <c r="K108" s="170">
        <v>398.08954</v>
      </c>
      <c r="L108" s="170">
        <v>370.32837000000001</v>
      </c>
      <c r="M108" s="170">
        <v>547.91045999999994</v>
      </c>
      <c r="N108" s="170">
        <v>983.22388000000001</v>
      </c>
      <c r="O108" s="170">
        <v>1120.6119000000001</v>
      </c>
      <c r="P108" s="170">
        <v>1159.3135</v>
      </c>
      <c r="Q108" s="170">
        <v>1028.3732</v>
      </c>
      <c r="R108" s="170">
        <v>1136.0299</v>
      </c>
      <c r="S108" s="170">
        <v>1261.3880999999999</v>
      </c>
      <c r="T108" s="171">
        <v>1072.8657000000001</v>
      </c>
      <c r="U108" s="182">
        <f t="shared" si="0"/>
        <v>853.17788166666662</v>
      </c>
      <c r="V108" s="182">
        <f t="shared" si="1"/>
        <v>255.95336449999996</v>
      </c>
      <c r="W108" s="14">
        <v>13</v>
      </c>
      <c r="X108" s="179">
        <f t="shared" si="2"/>
        <v>110.91312461666666</v>
      </c>
      <c r="Y108" s="15">
        <v>110.91313</v>
      </c>
      <c r="Z108" s="11">
        <v>110.91313</v>
      </c>
      <c r="AA108" s="11">
        <v>110.91313</v>
      </c>
      <c r="AB108" s="11">
        <v>110.91313</v>
      </c>
      <c r="AC108" s="11">
        <v>110.91313</v>
      </c>
      <c r="AD108" s="11">
        <v>110.91313</v>
      </c>
      <c r="AE108" s="11">
        <v>110.91313</v>
      </c>
      <c r="AF108" s="11">
        <v>110.91313</v>
      </c>
      <c r="AG108" s="11">
        <v>110.91313</v>
      </c>
      <c r="AH108" s="11">
        <v>110.91313</v>
      </c>
      <c r="AI108" s="11">
        <v>110.91313</v>
      </c>
      <c r="AJ108" s="16">
        <v>110.91313</v>
      </c>
      <c r="AK108" s="13">
        <f t="shared" si="3"/>
        <v>1330.9575599999998</v>
      </c>
      <c r="AL108" s="13">
        <f t="shared" si="4"/>
        <v>100.00000485364859</v>
      </c>
    </row>
    <row r="109" spans="1:38" ht="15.75" customHeight="1">
      <c r="A109" s="44">
        <v>107</v>
      </c>
      <c r="B109" s="62" t="s">
        <v>175</v>
      </c>
      <c r="C109" s="42">
        <v>-4.4733223407836897</v>
      </c>
      <c r="D109" s="38">
        <v>11.7081088064027</v>
      </c>
      <c r="E109" s="3" t="s">
        <v>21</v>
      </c>
      <c r="F109" s="51" t="s">
        <v>1226</v>
      </c>
      <c r="G109" s="37" t="s">
        <v>23</v>
      </c>
      <c r="H109" s="63" t="s">
        <v>24</v>
      </c>
      <c r="I109" s="169">
        <v>1122.4091000000001</v>
      </c>
      <c r="J109" s="170">
        <v>1170.3478</v>
      </c>
      <c r="K109" s="170">
        <v>1294.174</v>
      </c>
      <c r="L109" s="170">
        <v>1421.3043</v>
      </c>
      <c r="M109" s="170">
        <v>1365.8695</v>
      </c>
      <c r="N109" s="170">
        <v>676.56524999999999</v>
      </c>
      <c r="O109" s="170">
        <v>457.13042999999999</v>
      </c>
      <c r="P109" s="170">
        <v>366.30435</v>
      </c>
      <c r="Q109" s="170">
        <v>317.21737999999999</v>
      </c>
      <c r="R109" s="170">
        <v>382.65215999999998</v>
      </c>
      <c r="S109" s="170">
        <v>998</v>
      </c>
      <c r="T109" s="171">
        <v>1297.2609</v>
      </c>
      <c r="U109" s="182">
        <f t="shared" si="0"/>
        <v>905.76959750000003</v>
      </c>
      <c r="V109" s="182">
        <f t="shared" si="1"/>
        <v>271.73087924999999</v>
      </c>
      <c r="W109" s="14">
        <v>5</v>
      </c>
      <c r="X109" s="179">
        <f t="shared" si="2"/>
        <v>45.288479875000007</v>
      </c>
      <c r="Y109" s="15">
        <v>45.288474999999998</v>
      </c>
      <c r="Z109" s="11">
        <v>45.288474999999998</v>
      </c>
      <c r="AA109" s="11">
        <v>45.288474999999998</v>
      </c>
      <c r="AB109" s="11">
        <v>45.288474999999998</v>
      </c>
      <c r="AC109" s="11">
        <v>45.288474999999998</v>
      </c>
      <c r="AD109" s="11">
        <v>45.288474999999998</v>
      </c>
      <c r="AE109" s="11">
        <v>45.288474999999998</v>
      </c>
      <c r="AF109" s="11">
        <v>45.288474999999998</v>
      </c>
      <c r="AG109" s="11">
        <v>45.288474999999998</v>
      </c>
      <c r="AH109" s="11">
        <v>45.288474999999998</v>
      </c>
      <c r="AI109" s="11">
        <v>45.288474999999998</v>
      </c>
      <c r="AJ109" s="16">
        <v>45.288474999999998</v>
      </c>
      <c r="AK109" s="13">
        <f t="shared" si="3"/>
        <v>543.46169999999995</v>
      </c>
      <c r="AL109" s="13">
        <f t="shared" si="4"/>
        <v>99.999989235673127</v>
      </c>
    </row>
    <row r="110" spans="1:38" ht="15.75" customHeight="1">
      <c r="A110" s="44">
        <v>108</v>
      </c>
      <c r="B110" s="62" t="s">
        <v>176</v>
      </c>
      <c r="C110" s="42">
        <v>47.266666667271402</v>
      </c>
      <c r="D110" s="38">
        <v>-2.1858332808233798</v>
      </c>
      <c r="E110" s="3" t="s">
        <v>117</v>
      </c>
      <c r="F110" s="51" t="s">
        <v>1014</v>
      </c>
      <c r="G110" s="37" t="s">
        <v>64</v>
      </c>
      <c r="H110" s="63" t="s">
        <v>20</v>
      </c>
      <c r="I110" s="169">
        <v>1389.1823999999999</v>
      </c>
      <c r="J110" s="170">
        <v>1720.4789000000001</v>
      </c>
      <c r="K110" s="170">
        <v>1477.8367000000001</v>
      </c>
      <c r="L110" s="170">
        <v>1167.1998000000001</v>
      </c>
      <c r="M110" s="170">
        <v>885.24901999999997</v>
      </c>
      <c r="N110" s="170">
        <v>629.35650999999996</v>
      </c>
      <c r="O110" s="170">
        <v>374.38898</v>
      </c>
      <c r="P110" s="170">
        <v>283.99401999999998</v>
      </c>
      <c r="Q110" s="170">
        <v>283.69580000000002</v>
      </c>
      <c r="R110" s="170">
        <v>392.64648</v>
      </c>
      <c r="S110" s="170">
        <v>767.19672000000003</v>
      </c>
      <c r="T110" s="171">
        <v>1146.0931</v>
      </c>
      <c r="U110" s="182">
        <f t="shared" si="0"/>
        <v>876.44320249999998</v>
      </c>
      <c r="V110" s="182">
        <f t="shared" si="1"/>
        <v>262.93296075000001</v>
      </c>
      <c r="W110" s="14">
        <v>2</v>
      </c>
      <c r="X110" s="179">
        <f t="shared" si="2"/>
        <v>17.528864049999999</v>
      </c>
      <c r="Y110" s="15">
        <v>17.528863999999999</v>
      </c>
      <c r="Z110" s="11">
        <v>17.528863999999999</v>
      </c>
      <c r="AA110" s="11">
        <v>17.528863999999999</v>
      </c>
      <c r="AB110" s="11">
        <v>17.528863999999999</v>
      </c>
      <c r="AC110" s="11">
        <v>17.528863999999999</v>
      </c>
      <c r="AD110" s="11">
        <v>17.528863999999999</v>
      </c>
      <c r="AE110" s="11">
        <v>17.528863999999999</v>
      </c>
      <c r="AF110" s="11">
        <v>17.528863999999999</v>
      </c>
      <c r="AG110" s="11">
        <v>17.528863999999999</v>
      </c>
      <c r="AH110" s="11">
        <v>17.528863999999999</v>
      </c>
      <c r="AI110" s="11">
        <v>17.528863999999999</v>
      </c>
      <c r="AJ110" s="16">
        <v>17.528863999999999</v>
      </c>
      <c r="AK110" s="13">
        <f t="shared" si="3"/>
        <v>210.34636799999998</v>
      </c>
      <c r="AL110" s="13">
        <f t="shared" si="4"/>
        <v>99.999999714756186</v>
      </c>
    </row>
    <row r="111" spans="1:38" ht="15.75" customHeight="1">
      <c r="A111" s="44">
        <v>109</v>
      </c>
      <c r="B111" s="62" t="s">
        <v>177</v>
      </c>
      <c r="C111" s="42">
        <v>-41.649528001315197</v>
      </c>
      <c r="D111" s="38">
        <v>-72.321725853335096</v>
      </c>
      <c r="E111" s="3" t="s">
        <v>86</v>
      </c>
      <c r="F111" s="51" t="s">
        <v>19</v>
      </c>
      <c r="G111" s="37" t="s">
        <v>19</v>
      </c>
      <c r="H111" s="63" t="s">
        <v>78</v>
      </c>
      <c r="I111" s="169">
        <v>661.01837</v>
      </c>
      <c r="J111" s="170">
        <v>503.5127</v>
      </c>
      <c r="K111" s="170">
        <v>415.33443999999997</v>
      </c>
      <c r="L111" s="170">
        <v>470.85998999999998</v>
      </c>
      <c r="M111" s="170">
        <v>895.35631999999998</v>
      </c>
      <c r="N111" s="170">
        <v>978.22815000000003</v>
      </c>
      <c r="O111" s="170">
        <v>916.97180000000003</v>
      </c>
      <c r="P111" s="170">
        <v>816.94910000000004</v>
      </c>
      <c r="Q111" s="170">
        <v>702.36815999999999</v>
      </c>
      <c r="R111" s="170">
        <v>726.60999000000004</v>
      </c>
      <c r="S111" s="170">
        <v>876.32165999999995</v>
      </c>
      <c r="T111" s="171">
        <v>813.31903</v>
      </c>
      <c r="U111" s="182">
        <f t="shared" si="0"/>
        <v>731.40414249999992</v>
      </c>
      <c r="V111" s="182">
        <f t="shared" si="1"/>
        <v>219.42124274999998</v>
      </c>
      <c r="W111" s="14">
        <v>26</v>
      </c>
      <c r="X111" s="179">
        <f t="shared" si="2"/>
        <v>190.16507704999998</v>
      </c>
      <c r="Y111" s="15">
        <v>190.16506999999999</v>
      </c>
      <c r="Z111" s="11">
        <v>190.16506999999999</v>
      </c>
      <c r="AA111" s="11">
        <v>190.16506999999999</v>
      </c>
      <c r="AB111" s="11">
        <v>190.16506999999999</v>
      </c>
      <c r="AC111" s="11">
        <v>190.16506999999999</v>
      </c>
      <c r="AD111" s="11">
        <v>190.16506999999999</v>
      </c>
      <c r="AE111" s="11">
        <v>190.16506999999999</v>
      </c>
      <c r="AF111" s="11">
        <v>190.16506999999999</v>
      </c>
      <c r="AG111" s="11">
        <v>190.16506999999999</v>
      </c>
      <c r="AH111" s="11">
        <v>190.16506999999999</v>
      </c>
      <c r="AI111" s="11">
        <v>190.16506999999999</v>
      </c>
      <c r="AJ111" s="16">
        <v>190.16506999999999</v>
      </c>
      <c r="AK111" s="13">
        <f t="shared" si="3"/>
        <v>2281.9808399999997</v>
      </c>
      <c r="AL111" s="13">
        <f t="shared" si="4"/>
        <v>99.999996292694689</v>
      </c>
    </row>
    <row r="112" spans="1:38" ht="15.75" customHeight="1">
      <c r="A112" s="44">
        <v>110</v>
      </c>
      <c r="B112" s="62" t="s">
        <v>178</v>
      </c>
      <c r="C112" s="42">
        <v>22.7367237106027</v>
      </c>
      <c r="D112" s="38">
        <v>113.754291741084</v>
      </c>
      <c r="E112" s="3" t="s">
        <v>28</v>
      </c>
      <c r="F112" s="51" t="s">
        <v>1227</v>
      </c>
      <c r="G112" s="37" t="s">
        <v>29</v>
      </c>
      <c r="H112" s="63" t="s">
        <v>45</v>
      </c>
      <c r="I112" s="169">
        <v>319.09955000000002</v>
      </c>
      <c r="J112" s="170">
        <v>353.44653</v>
      </c>
      <c r="K112" s="170">
        <v>429.90192000000002</v>
      </c>
      <c r="L112" s="170">
        <v>653.82854999999995</v>
      </c>
      <c r="M112" s="170">
        <v>1043.6478999999999</v>
      </c>
      <c r="N112" s="170">
        <v>1618.0704000000001</v>
      </c>
      <c r="O112" s="170">
        <v>1076.4441999999999</v>
      </c>
      <c r="P112" s="170">
        <v>997.2876</v>
      </c>
      <c r="Q112" s="170">
        <v>959.44257000000005</v>
      </c>
      <c r="R112" s="170">
        <v>556.77959999999996</v>
      </c>
      <c r="S112" s="170">
        <v>407.69909999999999</v>
      </c>
      <c r="T112" s="171">
        <v>351.93639999999999</v>
      </c>
      <c r="U112" s="182">
        <f t="shared" si="0"/>
        <v>730.63202666666666</v>
      </c>
      <c r="V112" s="182">
        <f t="shared" si="1"/>
        <v>219.18960799999999</v>
      </c>
      <c r="W112" s="14">
        <v>13</v>
      </c>
      <c r="X112" s="179">
        <f t="shared" si="2"/>
        <v>94.982163466666663</v>
      </c>
      <c r="Y112" s="15">
        <v>94.982169999999996</v>
      </c>
      <c r="Z112" s="11">
        <v>94.982169999999996</v>
      </c>
      <c r="AA112" s="11">
        <v>94.982169999999996</v>
      </c>
      <c r="AB112" s="11">
        <v>94.982169999999996</v>
      </c>
      <c r="AC112" s="11">
        <v>94.982169999999996</v>
      </c>
      <c r="AD112" s="11">
        <v>94.982169999999996</v>
      </c>
      <c r="AE112" s="11">
        <v>94.982169999999996</v>
      </c>
      <c r="AF112" s="11">
        <v>94.982169999999996</v>
      </c>
      <c r="AG112" s="11">
        <v>94.982169999999996</v>
      </c>
      <c r="AH112" s="11">
        <v>94.982169999999996</v>
      </c>
      <c r="AI112" s="11">
        <v>94.982169999999996</v>
      </c>
      <c r="AJ112" s="16">
        <v>94.982169999999996</v>
      </c>
      <c r="AK112" s="13">
        <f t="shared" si="3"/>
        <v>1139.78604</v>
      </c>
      <c r="AL112" s="13">
        <f t="shared" si="4"/>
        <v>100.00000687848443</v>
      </c>
    </row>
    <row r="113" spans="1:38" ht="15.75" customHeight="1">
      <c r="A113" s="44">
        <v>111</v>
      </c>
      <c r="B113" s="62" t="s">
        <v>179</v>
      </c>
      <c r="C113" s="42">
        <v>53.886335867162501</v>
      </c>
      <c r="D113" s="38">
        <v>8.7121434738336294</v>
      </c>
      <c r="E113" s="3" t="s">
        <v>180</v>
      </c>
      <c r="F113" s="51" t="s">
        <v>1014</v>
      </c>
      <c r="G113" s="37" t="s">
        <v>64</v>
      </c>
      <c r="H113" s="63" t="s">
        <v>20</v>
      </c>
      <c r="I113" s="169">
        <v>825.40301999999997</v>
      </c>
      <c r="J113" s="170">
        <v>885.42609000000004</v>
      </c>
      <c r="K113" s="170">
        <v>1033.3242</v>
      </c>
      <c r="L113" s="170">
        <v>1056.4285</v>
      </c>
      <c r="M113" s="170">
        <v>724.63995</v>
      </c>
      <c r="N113" s="170">
        <v>578.98943999999995</v>
      </c>
      <c r="O113" s="170">
        <v>498.21964000000003</v>
      </c>
      <c r="P113" s="170">
        <v>445.85165000000001</v>
      </c>
      <c r="Q113" s="170">
        <v>423.78516000000002</v>
      </c>
      <c r="R113" s="170">
        <v>465.09350999999998</v>
      </c>
      <c r="S113" s="170">
        <v>548.73328000000004</v>
      </c>
      <c r="T113" s="171">
        <v>663.90557999999999</v>
      </c>
      <c r="U113" s="182">
        <f t="shared" si="0"/>
        <v>679.15000166666675</v>
      </c>
      <c r="V113" s="182">
        <f t="shared" si="1"/>
        <v>203.74500050000003</v>
      </c>
      <c r="W113" s="14">
        <v>32</v>
      </c>
      <c r="X113" s="179">
        <f t="shared" si="2"/>
        <v>217.32800053333335</v>
      </c>
      <c r="Y113" s="15">
        <v>217.328</v>
      </c>
      <c r="Z113" s="11">
        <v>217.328</v>
      </c>
      <c r="AA113" s="11">
        <v>217.328</v>
      </c>
      <c r="AB113" s="11">
        <v>217.328</v>
      </c>
      <c r="AC113" s="11">
        <v>217.328</v>
      </c>
      <c r="AD113" s="11">
        <v>217.328</v>
      </c>
      <c r="AE113" s="11">
        <v>217.328</v>
      </c>
      <c r="AF113" s="11">
        <v>217.328</v>
      </c>
      <c r="AG113" s="11">
        <v>217.328</v>
      </c>
      <c r="AH113" s="11">
        <v>217.328</v>
      </c>
      <c r="AI113" s="11">
        <v>217.328</v>
      </c>
      <c r="AJ113" s="16">
        <v>217.328</v>
      </c>
      <c r="AK113" s="13">
        <f t="shared" si="3"/>
        <v>2607.9360000000001</v>
      </c>
      <c r="AL113" s="13">
        <f t="shared" si="4"/>
        <v>99.999999754595208</v>
      </c>
    </row>
    <row r="114" spans="1:38" ht="15.75" customHeight="1">
      <c r="A114" s="44">
        <v>112</v>
      </c>
      <c r="B114" s="62" t="s">
        <v>181</v>
      </c>
      <c r="C114" s="42">
        <v>59.142416369402703</v>
      </c>
      <c r="D114" s="38">
        <v>-138.57725204417</v>
      </c>
      <c r="E114" s="3" t="s">
        <v>35</v>
      </c>
      <c r="F114" s="51" t="s">
        <v>1229</v>
      </c>
      <c r="G114" s="37" t="s">
        <v>36</v>
      </c>
      <c r="H114" s="63" t="s">
        <v>30</v>
      </c>
      <c r="I114" s="169">
        <v>133.36259000000001</v>
      </c>
      <c r="J114" s="170">
        <v>113.0164</v>
      </c>
      <c r="K114" s="170">
        <v>108.80128000000001</v>
      </c>
      <c r="L114" s="170">
        <v>184.12212</v>
      </c>
      <c r="M114" s="170">
        <v>731.21875</v>
      </c>
      <c r="N114" s="170">
        <v>1892.8965000000001</v>
      </c>
      <c r="O114" s="170">
        <v>2511.4915000000001</v>
      </c>
      <c r="P114" s="170">
        <v>2259.0722999999998</v>
      </c>
      <c r="Q114" s="170">
        <v>1417.9621999999999</v>
      </c>
      <c r="R114" s="170">
        <v>677.85559000000001</v>
      </c>
      <c r="S114" s="170">
        <v>269.70519999999999</v>
      </c>
      <c r="T114" s="171">
        <v>192.45260999999999</v>
      </c>
      <c r="U114" s="182">
        <f t="shared" si="0"/>
        <v>874.32975333333331</v>
      </c>
      <c r="V114" s="182">
        <f t="shared" si="1"/>
        <v>262.29892599999999</v>
      </c>
      <c r="W114" s="14">
        <v>53</v>
      </c>
      <c r="X114" s="179">
        <f t="shared" si="2"/>
        <v>463.39476926666669</v>
      </c>
      <c r="Y114" s="15">
        <v>0</v>
      </c>
      <c r="Z114" s="11">
        <v>0</v>
      </c>
      <c r="AA114" s="11">
        <v>0</v>
      </c>
      <c r="AB114" s="11">
        <v>0</v>
      </c>
      <c r="AC114" s="11">
        <v>463.39470999999998</v>
      </c>
      <c r="AD114" s="11">
        <v>463.39470999999998</v>
      </c>
      <c r="AE114" s="11">
        <v>463.39470999999998</v>
      </c>
      <c r="AF114" s="11">
        <v>463.39470999999998</v>
      </c>
      <c r="AG114" s="11">
        <v>463.39470999999998</v>
      </c>
      <c r="AH114" s="11">
        <v>415.55669999999998</v>
      </c>
      <c r="AI114" s="11">
        <v>7.4063109999999996</v>
      </c>
      <c r="AJ114" s="16">
        <v>0</v>
      </c>
      <c r="AK114" s="13">
        <f t="shared" si="3"/>
        <v>2739.936561</v>
      </c>
      <c r="AL114" s="13">
        <f t="shared" si="4"/>
        <v>49.272901183441192</v>
      </c>
    </row>
    <row r="115" spans="1:38" ht="15.75" customHeight="1">
      <c r="A115" s="44">
        <v>113</v>
      </c>
      <c r="B115" s="62" t="s">
        <v>182</v>
      </c>
      <c r="C115" s="42">
        <v>30.667010089081099</v>
      </c>
      <c r="D115" s="38">
        <v>-88.031267914500006</v>
      </c>
      <c r="E115" s="3" t="s">
        <v>35</v>
      </c>
      <c r="F115" s="51" t="s">
        <v>1229</v>
      </c>
      <c r="G115" s="37" t="s">
        <v>36</v>
      </c>
      <c r="H115" s="63" t="s">
        <v>20</v>
      </c>
      <c r="I115" s="169">
        <v>1175.2602999999999</v>
      </c>
      <c r="J115" s="170">
        <v>1337.9685999999999</v>
      </c>
      <c r="K115" s="170">
        <v>1451.6724999999999</v>
      </c>
      <c r="L115" s="170">
        <v>1235.1233999999999</v>
      </c>
      <c r="M115" s="170">
        <v>663.96831999999995</v>
      </c>
      <c r="N115" s="170">
        <v>338.56646999999998</v>
      </c>
      <c r="O115" s="170">
        <v>282.64139</v>
      </c>
      <c r="P115" s="170">
        <v>174.38567</v>
      </c>
      <c r="Q115" s="170">
        <v>180.22273000000001</v>
      </c>
      <c r="R115" s="170">
        <v>191.1815</v>
      </c>
      <c r="S115" s="170">
        <v>334.96481</v>
      </c>
      <c r="T115" s="171">
        <v>750.57683999999995</v>
      </c>
      <c r="U115" s="182">
        <f t="shared" si="0"/>
        <v>676.37771083333325</v>
      </c>
      <c r="V115" s="182">
        <f t="shared" si="1"/>
        <v>202.91331324999996</v>
      </c>
      <c r="W115" s="14">
        <v>68</v>
      </c>
      <c r="X115" s="179">
        <f t="shared" si="2"/>
        <v>459.93684336666666</v>
      </c>
      <c r="Y115" s="15">
        <v>459.93686000000002</v>
      </c>
      <c r="Z115" s="11">
        <v>459.93686000000002</v>
      </c>
      <c r="AA115" s="11">
        <v>459.93686000000002</v>
      </c>
      <c r="AB115" s="11">
        <v>459.93686000000002</v>
      </c>
      <c r="AC115" s="11">
        <v>459.93686000000002</v>
      </c>
      <c r="AD115" s="11">
        <v>135.65314000000001</v>
      </c>
      <c r="AE115" s="11">
        <v>79.728058000000004</v>
      </c>
      <c r="AF115" s="11">
        <v>0</v>
      </c>
      <c r="AG115" s="11">
        <v>0</v>
      </c>
      <c r="AH115" s="11">
        <v>0</v>
      </c>
      <c r="AI115" s="11">
        <v>132.05148</v>
      </c>
      <c r="AJ115" s="16">
        <v>459.93686000000002</v>
      </c>
      <c r="AK115" s="13">
        <f t="shared" si="3"/>
        <v>3107.0538379999998</v>
      </c>
      <c r="AL115" s="13">
        <f t="shared" si="4"/>
        <v>56.294936337651016</v>
      </c>
    </row>
    <row r="116" spans="1:38" ht="15.75" customHeight="1">
      <c r="A116" s="44">
        <v>114</v>
      </c>
      <c r="B116" s="62" t="s">
        <v>183</v>
      </c>
      <c r="C116" s="42">
        <v>-21.6158137476618</v>
      </c>
      <c r="D116" s="38">
        <v>-41.017690262646802</v>
      </c>
      <c r="E116" s="3" t="s">
        <v>18</v>
      </c>
      <c r="F116" s="51" t="s">
        <v>19</v>
      </c>
      <c r="G116" s="37" t="s">
        <v>19</v>
      </c>
      <c r="H116" s="63" t="s">
        <v>24</v>
      </c>
      <c r="I116" s="169">
        <v>1689.8345999999999</v>
      </c>
      <c r="J116" s="170">
        <v>1595.2321999999999</v>
      </c>
      <c r="K116" s="170">
        <v>1419.5825</v>
      </c>
      <c r="L116" s="170">
        <v>1015.1607</v>
      </c>
      <c r="M116" s="170">
        <v>705.69092000000001</v>
      </c>
      <c r="N116" s="170">
        <v>587.64635999999996</v>
      </c>
      <c r="O116" s="170">
        <v>498.12099999999998</v>
      </c>
      <c r="P116" s="170">
        <v>428.77981999999997</v>
      </c>
      <c r="Q116" s="170">
        <v>423.83649000000003</v>
      </c>
      <c r="R116" s="170">
        <v>501.91503999999998</v>
      </c>
      <c r="S116" s="170">
        <v>784.11596999999995</v>
      </c>
      <c r="T116" s="171">
        <v>1275.3402000000001</v>
      </c>
      <c r="U116" s="182">
        <f t="shared" si="0"/>
        <v>910.43798333333336</v>
      </c>
      <c r="V116" s="182">
        <f t="shared" si="1"/>
        <v>273.131395</v>
      </c>
      <c r="W116" s="14">
        <v>16</v>
      </c>
      <c r="X116" s="179">
        <f t="shared" si="2"/>
        <v>145.67007733333335</v>
      </c>
      <c r="Y116" s="15">
        <v>145.67007000000001</v>
      </c>
      <c r="Z116" s="11">
        <v>145.67007000000001</v>
      </c>
      <c r="AA116" s="11">
        <v>145.67007000000001</v>
      </c>
      <c r="AB116" s="11">
        <v>145.67007000000001</v>
      </c>
      <c r="AC116" s="11">
        <v>145.67007000000001</v>
      </c>
      <c r="AD116" s="11">
        <v>145.67007000000001</v>
      </c>
      <c r="AE116" s="11">
        <v>145.67007000000001</v>
      </c>
      <c r="AF116" s="11">
        <v>145.67007000000001</v>
      </c>
      <c r="AG116" s="11">
        <v>145.67007000000001</v>
      </c>
      <c r="AH116" s="11">
        <v>145.67007000000001</v>
      </c>
      <c r="AI116" s="11">
        <v>145.67007000000001</v>
      </c>
      <c r="AJ116" s="16">
        <v>145.67007000000001</v>
      </c>
      <c r="AK116" s="13">
        <f t="shared" si="3"/>
        <v>1748.0408400000006</v>
      </c>
      <c r="AL116" s="13">
        <f t="shared" si="4"/>
        <v>99.999994965792936</v>
      </c>
    </row>
    <row r="117" spans="1:38" ht="15.75" customHeight="1">
      <c r="A117" s="44">
        <v>115</v>
      </c>
      <c r="B117" s="62" t="s">
        <v>184</v>
      </c>
      <c r="C117" s="42">
        <v>-2.8</v>
      </c>
      <c r="D117" s="38">
        <v>-41.841666666666697</v>
      </c>
      <c r="E117" s="3" t="s">
        <v>18</v>
      </c>
      <c r="F117" s="51" t="s">
        <v>19</v>
      </c>
      <c r="G117" s="37" t="s">
        <v>19</v>
      </c>
      <c r="H117" s="63" t="s">
        <v>24</v>
      </c>
      <c r="I117" s="169">
        <v>973.70165999999995</v>
      </c>
      <c r="J117" s="170">
        <v>1513.8815999999999</v>
      </c>
      <c r="K117" s="170">
        <v>2379.5468999999998</v>
      </c>
      <c r="L117" s="170">
        <v>3123.8607999999999</v>
      </c>
      <c r="M117" s="170">
        <v>1789.7977000000001</v>
      </c>
      <c r="N117" s="170">
        <v>588.12230999999997</v>
      </c>
      <c r="O117" s="170">
        <v>387.93884000000003</v>
      </c>
      <c r="P117" s="170">
        <v>339.16196000000002</v>
      </c>
      <c r="Q117" s="170">
        <v>334.96764999999999</v>
      </c>
      <c r="R117" s="170">
        <v>372.52517999999998</v>
      </c>
      <c r="S117" s="170">
        <v>470.24878000000001</v>
      </c>
      <c r="T117" s="171">
        <v>635.27380000000005</v>
      </c>
      <c r="U117" s="182">
        <f t="shared" si="0"/>
        <v>1075.7522650000001</v>
      </c>
      <c r="V117" s="182">
        <f t="shared" si="1"/>
        <v>322.72567950000001</v>
      </c>
      <c r="W117" s="14">
        <v>1</v>
      </c>
      <c r="X117" s="179">
        <f t="shared" si="2"/>
        <v>10.75752265</v>
      </c>
      <c r="Y117" s="15">
        <v>10.757522</v>
      </c>
      <c r="Z117" s="11">
        <v>10.757522</v>
      </c>
      <c r="AA117" s="11">
        <v>10.757522</v>
      </c>
      <c r="AB117" s="11">
        <v>10.757522</v>
      </c>
      <c r="AC117" s="11">
        <v>10.757522</v>
      </c>
      <c r="AD117" s="11">
        <v>10.757522</v>
      </c>
      <c r="AE117" s="11">
        <v>10.757522</v>
      </c>
      <c r="AF117" s="11">
        <v>10.757522</v>
      </c>
      <c r="AG117" s="11">
        <v>10.757522</v>
      </c>
      <c r="AH117" s="11">
        <v>10.757522</v>
      </c>
      <c r="AI117" s="11">
        <v>10.757522</v>
      </c>
      <c r="AJ117" s="16">
        <v>10.757522</v>
      </c>
      <c r="AK117" s="13">
        <f t="shared" si="3"/>
        <v>129.09026399999996</v>
      </c>
      <c r="AL117" s="13">
        <f t="shared" si="4"/>
        <v>99.999993957716612</v>
      </c>
    </row>
    <row r="118" spans="1:38" ht="15.75" customHeight="1">
      <c r="A118" s="44">
        <v>116</v>
      </c>
      <c r="B118" s="62" t="s">
        <v>185</v>
      </c>
      <c r="C118" s="42">
        <v>66.163250000000005</v>
      </c>
      <c r="D118" s="38">
        <v>44.086360999999997</v>
      </c>
      <c r="E118" s="3" t="s">
        <v>38</v>
      </c>
      <c r="F118" s="51" t="s">
        <v>1234</v>
      </c>
      <c r="G118" s="37" t="s">
        <v>64</v>
      </c>
      <c r="H118" s="63" t="s">
        <v>39</v>
      </c>
      <c r="I118" s="169">
        <v>221.94725</v>
      </c>
      <c r="J118" s="170">
        <v>184.61517000000001</v>
      </c>
      <c r="K118" s="170">
        <v>172.64422999999999</v>
      </c>
      <c r="L118" s="170">
        <v>509.80919999999998</v>
      </c>
      <c r="M118" s="170">
        <v>3423.1039999999998</v>
      </c>
      <c r="N118" s="170">
        <v>1650.1469</v>
      </c>
      <c r="O118" s="170">
        <v>679.79674999999997</v>
      </c>
      <c r="P118" s="170">
        <v>476.40951999999999</v>
      </c>
      <c r="Q118" s="170">
        <v>614.35095000000001</v>
      </c>
      <c r="R118" s="170">
        <v>773.37316999999996</v>
      </c>
      <c r="S118" s="170">
        <v>552.31177000000002</v>
      </c>
      <c r="T118" s="171">
        <v>317.58136000000002</v>
      </c>
      <c r="U118" s="182">
        <f t="shared" si="0"/>
        <v>798.00752250000005</v>
      </c>
      <c r="V118" s="182">
        <f t="shared" si="1"/>
        <v>239.40225674999999</v>
      </c>
      <c r="W118" s="14">
        <v>39</v>
      </c>
      <c r="X118" s="179">
        <f t="shared" si="2"/>
        <v>311.22293377500006</v>
      </c>
      <c r="Y118" s="15">
        <v>0</v>
      </c>
      <c r="Z118" s="11">
        <v>0</v>
      </c>
      <c r="AA118" s="11">
        <v>0</v>
      </c>
      <c r="AB118" s="11">
        <v>270.40692000000001</v>
      </c>
      <c r="AC118" s="11">
        <v>311.22296</v>
      </c>
      <c r="AD118" s="11">
        <v>311.22296</v>
      </c>
      <c r="AE118" s="11">
        <v>311.22296</v>
      </c>
      <c r="AF118" s="11">
        <v>237.00725</v>
      </c>
      <c r="AG118" s="11">
        <v>311.22296</v>
      </c>
      <c r="AH118" s="11">
        <v>311.22296</v>
      </c>
      <c r="AI118" s="11">
        <v>311.22296</v>
      </c>
      <c r="AJ118" s="16">
        <v>78.179091999999997</v>
      </c>
      <c r="AK118" s="13">
        <f t="shared" si="3"/>
        <v>2452.9310220000002</v>
      </c>
      <c r="AL118" s="13">
        <f t="shared" si="4"/>
        <v>65.679902191198977</v>
      </c>
    </row>
    <row r="119" spans="1:38" ht="15.75" customHeight="1">
      <c r="A119" s="44">
        <v>117</v>
      </c>
      <c r="B119" s="62" t="s">
        <v>186</v>
      </c>
      <c r="C119" s="42">
        <v>5.6288165091559899</v>
      </c>
      <c r="D119" s="38">
        <v>118.59480257017501</v>
      </c>
      <c r="E119" s="3" t="s">
        <v>90</v>
      </c>
      <c r="F119" s="51" t="s">
        <v>1231</v>
      </c>
      <c r="G119" s="37" t="s">
        <v>29</v>
      </c>
      <c r="H119" s="63" t="s">
        <v>45</v>
      </c>
      <c r="I119" s="169">
        <v>595.85338999999999</v>
      </c>
      <c r="J119" s="170">
        <v>592.11053000000004</v>
      </c>
      <c r="K119" s="170">
        <v>299.35415999999998</v>
      </c>
      <c r="L119" s="170">
        <v>274.84044999999998</v>
      </c>
      <c r="M119" s="170">
        <v>375.49691999999999</v>
      </c>
      <c r="N119" s="170">
        <v>373.96364999999997</v>
      </c>
      <c r="O119" s="170">
        <v>380.17435</v>
      </c>
      <c r="P119" s="170">
        <v>333.95785999999998</v>
      </c>
      <c r="Q119" s="170">
        <v>412.70053000000001</v>
      </c>
      <c r="R119" s="170">
        <v>471.89425999999997</v>
      </c>
      <c r="S119" s="170">
        <v>401.80081000000001</v>
      </c>
      <c r="T119" s="171">
        <v>543.69690000000003</v>
      </c>
      <c r="U119" s="182">
        <f t="shared" si="0"/>
        <v>421.32031749999993</v>
      </c>
      <c r="V119" s="182">
        <f t="shared" si="1"/>
        <v>126.39609524999997</v>
      </c>
      <c r="W119" s="14">
        <v>35</v>
      </c>
      <c r="X119" s="179">
        <f t="shared" si="2"/>
        <v>147.46211112499998</v>
      </c>
      <c r="Y119" s="15">
        <v>147.46209999999999</v>
      </c>
      <c r="Z119" s="11">
        <v>147.46209999999999</v>
      </c>
      <c r="AA119" s="11">
        <v>147.46209999999999</v>
      </c>
      <c r="AB119" s="11">
        <v>147.46209999999999</v>
      </c>
      <c r="AC119" s="11">
        <v>147.46209999999999</v>
      </c>
      <c r="AD119" s="11">
        <v>147.46209999999999</v>
      </c>
      <c r="AE119" s="11">
        <v>147.46209999999999</v>
      </c>
      <c r="AF119" s="11">
        <v>147.46209999999999</v>
      </c>
      <c r="AG119" s="11">
        <v>147.46209999999999</v>
      </c>
      <c r="AH119" s="11">
        <v>147.46209999999999</v>
      </c>
      <c r="AI119" s="11">
        <v>147.46209999999999</v>
      </c>
      <c r="AJ119" s="16">
        <v>147.46209999999999</v>
      </c>
      <c r="AK119" s="13">
        <f t="shared" si="3"/>
        <v>1769.5451999999998</v>
      </c>
      <c r="AL119" s="13">
        <f t="shared" si="4"/>
        <v>99.999992455689195</v>
      </c>
    </row>
    <row r="120" spans="1:38" ht="15.75" customHeight="1">
      <c r="A120" s="44">
        <v>118</v>
      </c>
      <c r="B120" s="62" t="s">
        <v>187</v>
      </c>
      <c r="C120" s="42">
        <v>-2.9790457443196399</v>
      </c>
      <c r="D120" s="38">
        <v>10.2733034005233</v>
      </c>
      <c r="E120" s="3" t="s">
        <v>69</v>
      </c>
      <c r="F120" s="51" t="s">
        <v>1226</v>
      </c>
      <c r="G120" s="37" t="s">
        <v>23</v>
      </c>
      <c r="H120" s="63" t="s">
        <v>24</v>
      </c>
      <c r="I120" s="169">
        <v>643</v>
      </c>
      <c r="J120" s="170">
        <v>761.59997999999996</v>
      </c>
      <c r="K120" s="170">
        <v>760.83330999999998</v>
      </c>
      <c r="L120" s="170">
        <v>782.20001000000002</v>
      </c>
      <c r="M120" s="170">
        <v>818.59997999999996</v>
      </c>
      <c r="N120" s="170">
        <v>378.42856</v>
      </c>
      <c r="O120" s="170">
        <v>219.57142999999999</v>
      </c>
      <c r="P120" s="170">
        <v>155.66667000000001</v>
      </c>
      <c r="Q120" s="170">
        <v>118.14286</v>
      </c>
      <c r="R120" s="170">
        <v>190.28572</v>
      </c>
      <c r="S120" s="170">
        <v>657</v>
      </c>
      <c r="T120" s="171">
        <v>718.71429000000001</v>
      </c>
      <c r="U120" s="182">
        <f t="shared" si="0"/>
        <v>517.00356749999992</v>
      </c>
      <c r="V120" s="182">
        <f t="shared" si="1"/>
        <v>155.10107024999996</v>
      </c>
      <c r="W120" s="14">
        <v>6</v>
      </c>
      <c r="X120" s="179">
        <f t="shared" si="2"/>
        <v>31.020214049999993</v>
      </c>
      <c r="Y120" s="15">
        <v>31.020216000000001</v>
      </c>
      <c r="Z120" s="11">
        <v>31.020216000000001</v>
      </c>
      <c r="AA120" s="11">
        <v>31.020216000000001</v>
      </c>
      <c r="AB120" s="11">
        <v>31.020216000000001</v>
      </c>
      <c r="AC120" s="11">
        <v>31.020216000000001</v>
      </c>
      <c r="AD120" s="11">
        <v>31.020216000000001</v>
      </c>
      <c r="AE120" s="11">
        <v>31.020216000000001</v>
      </c>
      <c r="AF120" s="11">
        <v>0.56559753000000001</v>
      </c>
      <c r="AG120" s="11">
        <v>0</v>
      </c>
      <c r="AH120" s="11">
        <v>31.020216000000001</v>
      </c>
      <c r="AI120" s="11">
        <v>31.020216000000001</v>
      </c>
      <c r="AJ120" s="16">
        <v>31.020216000000001</v>
      </c>
      <c r="AK120" s="13">
        <f t="shared" si="3"/>
        <v>310.76775752999998</v>
      </c>
      <c r="AL120" s="13">
        <f t="shared" si="4"/>
        <v>83.485281841567456</v>
      </c>
    </row>
    <row r="121" spans="1:38" ht="15.75" customHeight="1">
      <c r="A121" s="44">
        <v>119</v>
      </c>
      <c r="B121" s="62" t="s">
        <v>188</v>
      </c>
      <c r="C121" s="42">
        <v>-1.4833333333333301</v>
      </c>
      <c r="D121" s="38">
        <v>-48.491666666666703</v>
      </c>
      <c r="E121" s="3" t="s">
        <v>18</v>
      </c>
      <c r="F121" s="51" t="s">
        <v>19</v>
      </c>
      <c r="G121" s="37" t="s">
        <v>19</v>
      </c>
      <c r="H121" s="63" t="s">
        <v>24</v>
      </c>
      <c r="I121" s="169">
        <v>448.72064</v>
      </c>
      <c r="J121" s="170">
        <v>609.73590000000002</v>
      </c>
      <c r="K121" s="170">
        <v>804.35497999999995</v>
      </c>
      <c r="L121" s="170">
        <v>978.51648</v>
      </c>
      <c r="M121" s="170">
        <v>1002.5122</v>
      </c>
      <c r="N121" s="170">
        <v>777.34875</v>
      </c>
      <c r="O121" s="170">
        <v>579.58678999999995</v>
      </c>
      <c r="P121" s="170">
        <v>464.04996</v>
      </c>
      <c r="Q121" s="170">
        <v>391.01742999999999</v>
      </c>
      <c r="R121" s="170">
        <v>344.13904000000002</v>
      </c>
      <c r="S121" s="170">
        <v>328.69461000000001</v>
      </c>
      <c r="T121" s="171">
        <v>347.13995</v>
      </c>
      <c r="U121" s="182">
        <f t="shared" si="0"/>
        <v>589.65139416666682</v>
      </c>
      <c r="V121" s="182">
        <f t="shared" si="1"/>
        <v>176.89541825000003</v>
      </c>
      <c r="W121" s="14">
        <v>25</v>
      </c>
      <c r="X121" s="179">
        <f t="shared" si="2"/>
        <v>147.4128485416667</v>
      </c>
      <c r="Y121" s="15">
        <v>147.41285999999999</v>
      </c>
      <c r="Z121" s="11">
        <v>147.41285999999999</v>
      </c>
      <c r="AA121" s="11">
        <v>147.41285999999999</v>
      </c>
      <c r="AB121" s="11">
        <v>147.41285999999999</v>
      </c>
      <c r="AC121" s="11">
        <v>147.41285999999999</v>
      </c>
      <c r="AD121" s="11">
        <v>147.41285999999999</v>
      </c>
      <c r="AE121" s="11">
        <v>147.41285999999999</v>
      </c>
      <c r="AF121" s="11">
        <v>147.41285999999999</v>
      </c>
      <c r="AG121" s="11">
        <v>147.41285999999999</v>
      </c>
      <c r="AH121" s="11">
        <v>147.41285999999999</v>
      </c>
      <c r="AI121" s="11">
        <v>147.41285999999999</v>
      </c>
      <c r="AJ121" s="16">
        <v>147.41285999999999</v>
      </c>
      <c r="AK121" s="13">
        <f t="shared" si="3"/>
        <v>1768.9543199999996</v>
      </c>
      <c r="AL121" s="13">
        <f t="shared" si="4"/>
        <v>100.00000777295423</v>
      </c>
    </row>
    <row r="122" spans="1:38" ht="15.75" customHeight="1">
      <c r="A122" s="44">
        <v>120</v>
      </c>
      <c r="B122" s="62" t="s">
        <v>189</v>
      </c>
      <c r="C122" s="42">
        <v>18.430906112461599</v>
      </c>
      <c r="D122" s="38">
        <v>-93.080114450482299</v>
      </c>
      <c r="E122" s="3" t="s">
        <v>93</v>
      </c>
      <c r="F122" s="51" t="s">
        <v>1237</v>
      </c>
      <c r="G122" s="37" t="s">
        <v>36</v>
      </c>
      <c r="H122" s="63" t="s">
        <v>20</v>
      </c>
      <c r="I122" s="169">
        <v>131.33332999999999</v>
      </c>
      <c r="J122" s="170">
        <v>144.16667000000001</v>
      </c>
      <c r="K122" s="170">
        <v>131.66667000000001</v>
      </c>
      <c r="L122" s="170">
        <v>150</v>
      </c>
      <c r="M122" s="170">
        <v>150.33332999999999</v>
      </c>
      <c r="N122" s="170">
        <v>154.33332999999999</v>
      </c>
      <c r="O122" s="170">
        <v>124</v>
      </c>
      <c r="P122" s="170">
        <v>120</v>
      </c>
      <c r="Q122" s="170">
        <v>116.5</v>
      </c>
      <c r="R122" s="170">
        <v>161.66667000000001</v>
      </c>
      <c r="S122" s="170">
        <v>178</v>
      </c>
      <c r="T122" s="171">
        <v>166.66667000000001</v>
      </c>
      <c r="U122" s="182">
        <f t="shared" si="0"/>
        <v>144.05555583333333</v>
      </c>
      <c r="V122" s="182">
        <f t="shared" si="1"/>
        <v>43.216666749999995</v>
      </c>
      <c r="W122" s="14">
        <v>50</v>
      </c>
      <c r="X122" s="179">
        <f t="shared" si="2"/>
        <v>72.027777916666665</v>
      </c>
      <c r="Y122" s="15">
        <v>72.027771000000001</v>
      </c>
      <c r="Z122" s="11">
        <v>72.027771000000001</v>
      </c>
      <c r="AA122" s="11">
        <v>72.027771000000001</v>
      </c>
      <c r="AB122" s="11">
        <v>72.027771000000001</v>
      </c>
      <c r="AC122" s="11">
        <v>72.027771000000001</v>
      </c>
      <c r="AD122" s="11">
        <v>72.027771000000001</v>
      </c>
      <c r="AE122" s="11">
        <v>72.027771000000001</v>
      </c>
      <c r="AF122" s="11">
        <v>72.027771000000001</v>
      </c>
      <c r="AG122" s="11">
        <v>72.027771000000001</v>
      </c>
      <c r="AH122" s="11">
        <v>72.027771000000001</v>
      </c>
      <c r="AI122" s="11">
        <v>72.027771000000001</v>
      </c>
      <c r="AJ122" s="16">
        <v>72.027771000000001</v>
      </c>
      <c r="AK122" s="13">
        <f t="shared" si="3"/>
        <v>864.33325200000024</v>
      </c>
      <c r="AL122" s="13">
        <f t="shared" si="4"/>
        <v>99.999990397223343</v>
      </c>
    </row>
    <row r="123" spans="1:38" ht="15.75" customHeight="1">
      <c r="A123" s="44">
        <v>121</v>
      </c>
      <c r="B123" s="62" t="s">
        <v>190</v>
      </c>
      <c r="C123" s="42">
        <v>15.947138346111499</v>
      </c>
      <c r="D123" s="38">
        <v>-16.507285701156199</v>
      </c>
      <c r="E123" s="3" t="s">
        <v>190</v>
      </c>
      <c r="F123" s="51" t="s">
        <v>1233</v>
      </c>
      <c r="G123" s="37" t="s">
        <v>23</v>
      </c>
      <c r="H123" s="63" t="s">
        <v>20</v>
      </c>
      <c r="I123" s="169">
        <v>147.52837</v>
      </c>
      <c r="J123" s="170">
        <v>206.97756999999999</v>
      </c>
      <c r="K123" s="170">
        <v>354.05511000000001</v>
      </c>
      <c r="L123" s="170">
        <v>526.52068999999995</v>
      </c>
      <c r="M123" s="170">
        <v>633.50982999999997</v>
      </c>
      <c r="N123" s="170">
        <v>524.46027000000004</v>
      </c>
      <c r="O123" s="170">
        <v>424.46728999999999</v>
      </c>
      <c r="P123" s="170">
        <v>953.04143999999997</v>
      </c>
      <c r="Q123" s="170">
        <v>1499.2128</v>
      </c>
      <c r="R123" s="170">
        <v>1703.4422999999999</v>
      </c>
      <c r="S123" s="170">
        <v>1027.7301</v>
      </c>
      <c r="T123" s="171">
        <v>307.03399999999999</v>
      </c>
      <c r="U123" s="182">
        <f t="shared" si="0"/>
        <v>692.33164750000003</v>
      </c>
      <c r="V123" s="182">
        <f t="shared" si="1"/>
        <v>207.69949425000001</v>
      </c>
      <c r="W123" s="14">
        <v>31</v>
      </c>
      <c r="X123" s="179">
        <f t="shared" si="2"/>
        <v>214.62281072500002</v>
      </c>
      <c r="Y123" s="15">
        <v>0</v>
      </c>
      <c r="Z123" s="11">
        <v>0</v>
      </c>
      <c r="AA123" s="11">
        <v>146.35563999999999</v>
      </c>
      <c r="AB123" s="11">
        <v>214.62280000000001</v>
      </c>
      <c r="AC123" s="11">
        <v>214.62280000000001</v>
      </c>
      <c r="AD123" s="11">
        <v>214.62280000000001</v>
      </c>
      <c r="AE123" s="11">
        <v>214.62280000000001</v>
      </c>
      <c r="AF123" s="11">
        <v>214.62280000000001</v>
      </c>
      <c r="AG123" s="11">
        <v>214.62280000000001</v>
      </c>
      <c r="AH123" s="11">
        <v>214.62280000000001</v>
      </c>
      <c r="AI123" s="11">
        <v>214.62280000000001</v>
      </c>
      <c r="AJ123" s="16">
        <v>99.334518000000003</v>
      </c>
      <c r="AK123" s="13">
        <f t="shared" si="3"/>
        <v>1962.6725580000002</v>
      </c>
      <c r="AL123" s="13">
        <f t="shared" si="4"/>
        <v>76.206273670307695</v>
      </c>
    </row>
    <row r="124" spans="1:38" ht="15.75" customHeight="1">
      <c r="A124" s="44">
        <v>122</v>
      </c>
      <c r="B124" s="62" t="s">
        <v>191</v>
      </c>
      <c r="C124" s="42">
        <v>18.764709851127002</v>
      </c>
      <c r="D124" s="38">
        <v>-95.753623743187504</v>
      </c>
      <c r="E124" s="3" t="s">
        <v>93</v>
      </c>
      <c r="F124" s="51" t="s">
        <v>1237</v>
      </c>
      <c r="G124" s="37" t="s">
        <v>36</v>
      </c>
      <c r="H124" s="63" t="s">
        <v>20</v>
      </c>
      <c r="I124" s="169">
        <v>361.38663000000003</v>
      </c>
      <c r="J124" s="170">
        <v>317.04187000000002</v>
      </c>
      <c r="K124" s="170">
        <v>296.19851999999997</v>
      </c>
      <c r="L124" s="170">
        <v>292.21850999999998</v>
      </c>
      <c r="M124" s="170">
        <v>288.73293999999999</v>
      </c>
      <c r="N124" s="170">
        <v>683.92193999999995</v>
      </c>
      <c r="O124" s="170">
        <v>1197.5436999999999</v>
      </c>
      <c r="P124" s="170">
        <v>1075.6088</v>
      </c>
      <c r="Q124" s="170">
        <v>1267.0556999999999</v>
      </c>
      <c r="R124" s="170">
        <v>918.77264000000002</v>
      </c>
      <c r="S124" s="170">
        <v>557.90459999999996</v>
      </c>
      <c r="T124" s="171">
        <v>429.42565999999999</v>
      </c>
      <c r="U124" s="182">
        <f t="shared" si="0"/>
        <v>640.48429249999992</v>
      </c>
      <c r="V124" s="182">
        <f t="shared" si="1"/>
        <v>192.14528774999997</v>
      </c>
      <c r="W124" s="14">
        <v>15</v>
      </c>
      <c r="X124" s="179">
        <f t="shared" si="2"/>
        <v>96.072643874999983</v>
      </c>
      <c r="Y124" s="15">
        <v>96.072647000000003</v>
      </c>
      <c r="Z124" s="11">
        <v>96.072647000000003</v>
      </c>
      <c r="AA124" s="11">
        <v>96.072647000000003</v>
      </c>
      <c r="AB124" s="11">
        <v>96.072647000000003</v>
      </c>
      <c r="AC124" s="11">
        <v>96.072647000000003</v>
      </c>
      <c r="AD124" s="11">
        <v>96.072647000000003</v>
      </c>
      <c r="AE124" s="11">
        <v>96.072647000000003</v>
      </c>
      <c r="AF124" s="11">
        <v>96.072647000000003</v>
      </c>
      <c r="AG124" s="11">
        <v>96.072647000000003</v>
      </c>
      <c r="AH124" s="11">
        <v>96.072647000000003</v>
      </c>
      <c r="AI124" s="11">
        <v>96.072647000000003</v>
      </c>
      <c r="AJ124" s="16">
        <v>96.072647000000003</v>
      </c>
      <c r="AK124" s="13">
        <f t="shared" si="3"/>
        <v>1152.8717639999998</v>
      </c>
      <c r="AL124" s="13">
        <f t="shared" si="4"/>
        <v>100.00000325274696</v>
      </c>
    </row>
    <row r="125" spans="1:38" ht="15.75" customHeight="1">
      <c r="A125" s="44">
        <v>123</v>
      </c>
      <c r="B125" s="62" t="s">
        <v>192</v>
      </c>
      <c r="C125" s="42">
        <v>59.203055372937897</v>
      </c>
      <c r="D125" s="38">
        <v>10.949166305332501</v>
      </c>
      <c r="E125" s="3" t="s">
        <v>193</v>
      </c>
      <c r="F125" s="51" t="s">
        <v>1240</v>
      </c>
      <c r="G125" s="37" t="s">
        <v>64</v>
      </c>
      <c r="H125" s="63" t="s">
        <v>20</v>
      </c>
      <c r="I125" s="169">
        <v>223.93976000000001</v>
      </c>
      <c r="J125" s="170">
        <v>185.79517999999999</v>
      </c>
      <c r="K125" s="170">
        <v>196.92769999999999</v>
      </c>
      <c r="L125" s="170">
        <v>490.84338000000002</v>
      </c>
      <c r="M125" s="170">
        <v>1574.241</v>
      </c>
      <c r="N125" s="170">
        <v>1489.5663</v>
      </c>
      <c r="O125" s="170">
        <v>1044</v>
      </c>
      <c r="P125" s="170">
        <v>817.71082000000001</v>
      </c>
      <c r="Q125" s="170">
        <v>678.45239000000004</v>
      </c>
      <c r="R125" s="170">
        <v>613.08330999999998</v>
      </c>
      <c r="S125" s="170">
        <v>454.55950999999999</v>
      </c>
      <c r="T125" s="171">
        <v>296.57144</v>
      </c>
      <c r="U125" s="182">
        <f t="shared" si="0"/>
        <v>672.1408991666666</v>
      </c>
      <c r="V125" s="182">
        <f t="shared" si="1"/>
        <v>201.64226974999997</v>
      </c>
      <c r="W125" s="14">
        <v>37</v>
      </c>
      <c r="X125" s="179">
        <f t="shared" si="2"/>
        <v>248.69213269166664</v>
      </c>
      <c r="Y125" s="15">
        <v>22.297485000000002</v>
      </c>
      <c r="Z125" s="11">
        <v>0</v>
      </c>
      <c r="AA125" s="11">
        <v>0</v>
      </c>
      <c r="AB125" s="11">
        <v>248.69213999999999</v>
      </c>
      <c r="AC125" s="11">
        <v>248.69213999999999</v>
      </c>
      <c r="AD125" s="11">
        <v>248.69213999999999</v>
      </c>
      <c r="AE125" s="11">
        <v>248.69213999999999</v>
      </c>
      <c r="AF125" s="11">
        <v>248.69213999999999</v>
      </c>
      <c r="AG125" s="11">
        <v>248.69213999999999</v>
      </c>
      <c r="AH125" s="11">
        <v>248.69213999999999</v>
      </c>
      <c r="AI125" s="11">
        <v>248.69213999999999</v>
      </c>
      <c r="AJ125" s="16">
        <v>94.929169000000002</v>
      </c>
      <c r="AK125" s="13">
        <f t="shared" si="3"/>
        <v>2106.7637740000005</v>
      </c>
      <c r="AL125" s="13">
        <f t="shared" si="4"/>
        <v>70.594773519032302</v>
      </c>
    </row>
    <row r="126" spans="1:38" ht="15.75" customHeight="1">
      <c r="A126" s="44">
        <v>124</v>
      </c>
      <c r="B126" s="62" t="s">
        <v>194</v>
      </c>
      <c r="C126" s="42">
        <v>29.729802240594399</v>
      </c>
      <c r="D126" s="38">
        <v>-84.980774234453506</v>
      </c>
      <c r="E126" s="3" t="s">
        <v>35</v>
      </c>
      <c r="F126" s="51" t="s">
        <v>1229</v>
      </c>
      <c r="G126" s="37" t="s">
        <v>36</v>
      </c>
      <c r="H126" s="63" t="s">
        <v>20</v>
      </c>
      <c r="I126" s="169">
        <v>767.75940000000003</v>
      </c>
      <c r="J126" s="170">
        <v>923.43053999999995</v>
      </c>
      <c r="K126" s="170">
        <v>1092.9359999999999</v>
      </c>
      <c r="L126" s="170">
        <v>937.56335000000001</v>
      </c>
      <c r="M126" s="170">
        <v>590.50927999999999</v>
      </c>
      <c r="N126" s="170">
        <v>449.44592</v>
      </c>
      <c r="O126" s="170">
        <v>463.05196999999998</v>
      </c>
      <c r="P126" s="170">
        <v>409.97388000000001</v>
      </c>
      <c r="Q126" s="170">
        <v>336.30795000000001</v>
      </c>
      <c r="R126" s="170">
        <v>339.49633999999998</v>
      </c>
      <c r="S126" s="170">
        <v>372.92899</v>
      </c>
      <c r="T126" s="171">
        <v>572.37909000000002</v>
      </c>
      <c r="U126" s="182">
        <f t="shared" si="0"/>
        <v>604.64855916666659</v>
      </c>
      <c r="V126" s="182">
        <f t="shared" si="1"/>
        <v>181.39456774999996</v>
      </c>
      <c r="W126" s="14">
        <v>25</v>
      </c>
      <c r="X126" s="179">
        <f t="shared" si="2"/>
        <v>151.16213979166665</v>
      </c>
      <c r="Y126" s="15">
        <v>151.16213999999999</v>
      </c>
      <c r="Z126" s="11">
        <v>151.16213999999999</v>
      </c>
      <c r="AA126" s="11">
        <v>151.16213999999999</v>
      </c>
      <c r="AB126" s="11">
        <v>151.16213999999999</v>
      </c>
      <c r="AC126" s="11">
        <v>151.16213999999999</v>
      </c>
      <c r="AD126" s="11">
        <v>151.16213999999999</v>
      </c>
      <c r="AE126" s="11">
        <v>151.16213999999999</v>
      </c>
      <c r="AF126" s="11">
        <v>151.16213999999999</v>
      </c>
      <c r="AG126" s="11">
        <v>151.16213999999999</v>
      </c>
      <c r="AH126" s="11">
        <v>151.16213999999999</v>
      </c>
      <c r="AI126" s="11">
        <v>151.16213999999999</v>
      </c>
      <c r="AJ126" s="16">
        <v>151.16213999999999</v>
      </c>
      <c r="AK126" s="13">
        <f t="shared" si="3"/>
        <v>1813.9456799999996</v>
      </c>
      <c r="AL126" s="13">
        <f t="shared" si="4"/>
        <v>100.00000013782109</v>
      </c>
    </row>
    <row r="127" spans="1:38" ht="15.75" customHeight="1">
      <c r="A127" s="44">
        <v>125</v>
      </c>
      <c r="B127" s="62" t="s">
        <v>195</v>
      </c>
      <c r="C127" s="42">
        <v>66.201810215726397</v>
      </c>
      <c r="D127" s="38">
        <v>72.101665507572605</v>
      </c>
      <c r="E127" s="3" t="s">
        <v>38</v>
      </c>
      <c r="F127" s="51" t="s">
        <v>1230</v>
      </c>
      <c r="G127" s="37" t="s">
        <v>29</v>
      </c>
      <c r="H127" s="63" t="s">
        <v>39</v>
      </c>
      <c r="I127" s="169">
        <v>161.10556</v>
      </c>
      <c r="J127" s="170">
        <v>139.84165999999999</v>
      </c>
      <c r="K127" s="170">
        <v>134.96110999999999</v>
      </c>
      <c r="L127" s="170">
        <v>142.25143</v>
      </c>
      <c r="M127" s="170">
        <v>896.02062999999998</v>
      </c>
      <c r="N127" s="170">
        <v>1623.0554999999999</v>
      </c>
      <c r="O127" s="170">
        <v>584.42487000000006</v>
      </c>
      <c r="P127" s="170">
        <v>441.96771000000001</v>
      </c>
      <c r="Q127" s="170">
        <v>474.39693999999997</v>
      </c>
      <c r="R127" s="170">
        <v>401.33584999999999</v>
      </c>
      <c r="S127" s="170">
        <v>281.71429000000001</v>
      </c>
      <c r="T127" s="171">
        <v>202.2</v>
      </c>
      <c r="U127" s="182">
        <f t="shared" si="0"/>
        <v>456.93962916666663</v>
      </c>
      <c r="V127" s="182">
        <f t="shared" si="1"/>
        <v>137.08188874999999</v>
      </c>
      <c r="W127" s="14">
        <v>1</v>
      </c>
      <c r="X127" s="179">
        <f t="shared" si="2"/>
        <v>4.5693962916666662</v>
      </c>
      <c r="Y127" s="15">
        <v>4.5693964999999999</v>
      </c>
      <c r="Z127" s="11">
        <v>2.7597656000000002</v>
      </c>
      <c r="AA127" s="11">
        <v>0</v>
      </c>
      <c r="AB127" s="11">
        <v>4.5693964999999999</v>
      </c>
      <c r="AC127" s="11">
        <v>4.5693964999999999</v>
      </c>
      <c r="AD127" s="11">
        <v>4.5693964999999999</v>
      </c>
      <c r="AE127" s="11">
        <v>4.5693964999999999</v>
      </c>
      <c r="AF127" s="11">
        <v>4.5693964999999999</v>
      </c>
      <c r="AG127" s="11">
        <v>4.5693964999999999</v>
      </c>
      <c r="AH127" s="11">
        <v>4.5693964999999999</v>
      </c>
      <c r="AI127" s="11">
        <v>4.5693964999999999</v>
      </c>
      <c r="AJ127" s="16">
        <v>4.5693964999999999</v>
      </c>
      <c r="AK127" s="13">
        <f t="shared" si="3"/>
        <v>48.453730599999986</v>
      </c>
      <c r="AL127" s="13">
        <f t="shared" si="4"/>
        <v>88.366397344375642</v>
      </c>
    </row>
    <row r="128" spans="1:38" ht="15.75" customHeight="1">
      <c r="A128" s="44">
        <v>126</v>
      </c>
      <c r="B128" s="62" t="s">
        <v>196</v>
      </c>
      <c r="C128" s="42">
        <v>53.595325858226701</v>
      </c>
      <c r="D128" s="38">
        <v>14.591605086022801</v>
      </c>
      <c r="E128" s="3" t="s">
        <v>149</v>
      </c>
      <c r="F128" s="51" t="s">
        <v>1232</v>
      </c>
      <c r="G128" s="37" t="s">
        <v>64</v>
      </c>
      <c r="H128" s="63" t="s">
        <v>150</v>
      </c>
      <c r="I128" s="169">
        <v>610.10497999999995</v>
      </c>
      <c r="J128" s="170">
        <v>655.88660000000004</v>
      </c>
      <c r="K128" s="170">
        <v>778.89642000000003</v>
      </c>
      <c r="L128" s="170">
        <v>807.88196000000005</v>
      </c>
      <c r="M128" s="170">
        <v>603.02782999999999</v>
      </c>
      <c r="N128" s="170">
        <v>472.70474000000002</v>
      </c>
      <c r="O128" s="170">
        <v>418.55005</v>
      </c>
      <c r="P128" s="170">
        <v>403.76146999999997</v>
      </c>
      <c r="Q128" s="170">
        <v>387.26233000000002</v>
      </c>
      <c r="R128" s="170">
        <v>392.55356</v>
      </c>
      <c r="S128" s="170">
        <v>454.88866999999999</v>
      </c>
      <c r="T128" s="171">
        <v>541.52215999999999</v>
      </c>
      <c r="U128" s="182">
        <f t="shared" si="0"/>
        <v>543.92006416666675</v>
      </c>
      <c r="V128" s="182">
        <f t="shared" si="1"/>
        <v>163.17601925000002</v>
      </c>
      <c r="W128" s="14">
        <v>41</v>
      </c>
      <c r="X128" s="179">
        <f t="shared" si="2"/>
        <v>223.00722630833334</v>
      </c>
      <c r="Y128" s="15">
        <v>223.00725</v>
      </c>
      <c r="Z128" s="11">
        <v>223.00725</v>
      </c>
      <c r="AA128" s="11">
        <v>223.00725</v>
      </c>
      <c r="AB128" s="11">
        <v>223.00725</v>
      </c>
      <c r="AC128" s="11">
        <v>223.00725</v>
      </c>
      <c r="AD128" s="11">
        <v>223.00725</v>
      </c>
      <c r="AE128" s="11">
        <v>223.00725</v>
      </c>
      <c r="AF128" s="11">
        <v>223.00725</v>
      </c>
      <c r="AG128" s="11">
        <v>223.00725</v>
      </c>
      <c r="AH128" s="11">
        <v>223.00725</v>
      </c>
      <c r="AI128" s="11">
        <v>223.00725</v>
      </c>
      <c r="AJ128" s="16">
        <v>223.00725</v>
      </c>
      <c r="AK128" s="13">
        <f t="shared" si="3"/>
        <v>2676.0870000000009</v>
      </c>
      <c r="AL128" s="13">
        <f t="shared" si="4"/>
        <v>100.00001062372152</v>
      </c>
    </row>
    <row r="129" spans="1:38" ht="15.75" customHeight="1">
      <c r="A129" s="44">
        <v>127</v>
      </c>
      <c r="B129" s="62" t="s">
        <v>197</v>
      </c>
      <c r="C129" s="42">
        <v>57.048012528262802</v>
      </c>
      <c r="D129" s="38">
        <v>24.057512900655698</v>
      </c>
      <c r="E129" s="3" t="s">
        <v>198</v>
      </c>
      <c r="F129" s="51" t="s">
        <v>1232</v>
      </c>
      <c r="G129" s="37" t="s">
        <v>64</v>
      </c>
      <c r="H129" s="63" t="s">
        <v>150</v>
      </c>
      <c r="I129" s="169">
        <v>235.20508000000001</v>
      </c>
      <c r="J129" s="170">
        <v>211.24068</v>
      </c>
      <c r="K129" s="170">
        <v>413.91525000000001</v>
      </c>
      <c r="L129" s="170">
        <v>1798.6949</v>
      </c>
      <c r="M129" s="170">
        <v>1036.8474000000001</v>
      </c>
      <c r="N129" s="170">
        <v>379.86441000000002</v>
      </c>
      <c r="O129" s="170">
        <v>255.29311000000001</v>
      </c>
      <c r="P129" s="170">
        <v>272.92241999999999</v>
      </c>
      <c r="Q129" s="170">
        <v>267.73727000000002</v>
      </c>
      <c r="R129" s="170">
        <v>352.92712</v>
      </c>
      <c r="S129" s="170">
        <v>439.71695</v>
      </c>
      <c r="T129" s="171">
        <v>324.56610000000001</v>
      </c>
      <c r="U129" s="182">
        <f t="shared" si="0"/>
        <v>499.07755750000001</v>
      </c>
      <c r="V129" s="182">
        <f t="shared" si="1"/>
        <v>149.72326724999999</v>
      </c>
      <c r="W129" s="14">
        <v>12</v>
      </c>
      <c r="X129" s="179">
        <f t="shared" si="2"/>
        <v>59.889306900000001</v>
      </c>
      <c r="Y129" s="15">
        <v>59.889305</v>
      </c>
      <c r="Z129" s="11">
        <v>59.889305</v>
      </c>
      <c r="AA129" s="11">
        <v>59.889305</v>
      </c>
      <c r="AB129" s="11">
        <v>59.889305</v>
      </c>
      <c r="AC129" s="11">
        <v>59.889305</v>
      </c>
      <c r="AD129" s="11">
        <v>59.889305</v>
      </c>
      <c r="AE129" s="11">
        <v>59.889305</v>
      </c>
      <c r="AF129" s="11">
        <v>59.889305</v>
      </c>
      <c r="AG129" s="11">
        <v>59.889305</v>
      </c>
      <c r="AH129" s="11">
        <v>59.889305</v>
      </c>
      <c r="AI129" s="11">
        <v>59.889305</v>
      </c>
      <c r="AJ129" s="16">
        <v>59.889305</v>
      </c>
      <c r="AK129" s="13">
        <f t="shared" si="3"/>
        <v>718.67166000000009</v>
      </c>
      <c r="AL129" s="13">
        <f t="shared" si="4"/>
        <v>99.999996827480402</v>
      </c>
    </row>
    <row r="130" spans="1:38" ht="15.75" customHeight="1">
      <c r="A130" s="44">
        <v>128</v>
      </c>
      <c r="B130" s="62" t="s">
        <v>199</v>
      </c>
      <c r="C130" s="42">
        <v>57.0208333333333</v>
      </c>
      <c r="D130" s="38">
        <v>-92.245833333333394</v>
      </c>
      <c r="E130" s="3" t="s">
        <v>52</v>
      </c>
      <c r="F130" s="51" t="s">
        <v>1229</v>
      </c>
      <c r="G130" s="37" t="s">
        <v>36</v>
      </c>
      <c r="H130" s="63" t="s">
        <v>39</v>
      </c>
      <c r="I130" s="169">
        <v>319.72091999999998</v>
      </c>
      <c r="J130" s="170">
        <v>273.5</v>
      </c>
      <c r="K130" s="170">
        <v>252.90475000000001</v>
      </c>
      <c r="L130" s="170">
        <v>350.39999</v>
      </c>
      <c r="M130" s="170">
        <v>1249.4546</v>
      </c>
      <c r="N130" s="170">
        <v>1044.5186000000001</v>
      </c>
      <c r="O130" s="170">
        <v>772.72222999999997</v>
      </c>
      <c r="P130" s="170">
        <v>726.65716999999995</v>
      </c>
      <c r="Q130" s="170">
        <v>822.16216999999995</v>
      </c>
      <c r="R130" s="170">
        <v>808</v>
      </c>
      <c r="S130" s="170">
        <v>549.09997999999996</v>
      </c>
      <c r="T130" s="171">
        <v>387</v>
      </c>
      <c r="U130" s="182">
        <f t="shared" si="0"/>
        <v>629.67836750000004</v>
      </c>
      <c r="V130" s="182">
        <f t="shared" si="1"/>
        <v>188.90351025000001</v>
      </c>
      <c r="W130" s="14">
        <v>10</v>
      </c>
      <c r="X130" s="179">
        <f t="shared" si="2"/>
        <v>62.967836750000004</v>
      </c>
      <c r="Y130" s="15">
        <v>62.967841999999997</v>
      </c>
      <c r="Z130" s="11">
        <v>62.967841999999997</v>
      </c>
      <c r="AA130" s="11">
        <v>62.967841999999997</v>
      </c>
      <c r="AB130" s="11">
        <v>62.967841999999997</v>
      </c>
      <c r="AC130" s="11">
        <v>62.967841999999997</v>
      </c>
      <c r="AD130" s="11">
        <v>62.967841999999997</v>
      </c>
      <c r="AE130" s="11">
        <v>62.967841999999997</v>
      </c>
      <c r="AF130" s="11">
        <v>62.967841999999997</v>
      </c>
      <c r="AG130" s="11">
        <v>62.967841999999997</v>
      </c>
      <c r="AH130" s="11">
        <v>62.967841999999997</v>
      </c>
      <c r="AI130" s="11">
        <v>62.967841999999997</v>
      </c>
      <c r="AJ130" s="16">
        <v>62.967841999999997</v>
      </c>
      <c r="AK130" s="13">
        <f t="shared" si="3"/>
        <v>755.61410400000011</v>
      </c>
      <c r="AL130" s="13">
        <f t="shared" si="4"/>
        <v>100.0000083375899</v>
      </c>
    </row>
    <row r="131" spans="1:38" ht="15.75" customHeight="1">
      <c r="A131" s="44">
        <v>129</v>
      </c>
      <c r="B131" s="62" t="s">
        <v>200</v>
      </c>
      <c r="C131" s="42">
        <v>-21.4489275669713</v>
      </c>
      <c r="D131" s="38">
        <v>43.462876553947503</v>
      </c>
      <c r="E131" s="3" t="s">
        <v>167</v>
      </c>
      <c r="F131" s="51" t="s">
        <v>1236</v>
      </c>
      <c r="G131" s="37" t="s">
        <v>23</v>
      </c>
      <c r="H131" s="63" t="s">
        <v>33</v>
      </c>
      <c r="I131" s="169">
        <v>1620.7692999999999</v>
      </c>
      <c r="J131" s="170">
        <v>1476.0385000000001</v>
      </c>
      <c r="K131" s="170">
        <v>1002.6539</v>
      </c>
      <c r="L131" s="170">
        <v>387.60001</v>
      </c>
      <c r="M131" s="170">
        <v>194.53846999999999</v>
      </c>
      <c r="N131" s="170">
        <v>161.26922999999999</v>
      </c>
      <c r="O131" s="170">
        <v>137.44</v>
      </c>
      <c r="P131" s="170">
        <v>119.24615</v>
      </c>
      <c r="Q131" s="170">
        <v>95.861542</v>
      </c>
      <c r="R131" s="170">
        <v>93.280769000000006</v>
      </c>
      <c r="S131" s="170">
        <v>202.40741</v>
      </c>
      <c r="T131" s="171">
        <v>838.51849000000004</v>
      </c>
      <c r="U131" s="182">
        <f t="shared" si="0"/>
        <v>527.46864758333334</v>
      </c>
      <c r="V131" s="182">
        <f t="shared" si="1"/>
        <v>158.24059427500001</v>
      </c>
      <c r="W131" s="14">
        <v>100</v>
      </c>
      <c r="X131" s="179">
        <f t="shared" si="2"/>
        <v>527.46864758333334</v>
      </c>
      <c r="Y131" s="15">
        <v>527.46857</v>
      </c>
      <c r="Z131" s="11">
        <v>527.46857</v>
      </c>
      <c r="AA131" s="11">
        <v>527.46857</v>
      </c>
      <c r="AB131" s="11">
        <v>229.35944000000001</v>
      </c>
      <c r="AC131" s="11">
        <v>36.297896999999999</v>
      </c>
      <c r="AD131" s="11">
        <v>3.0286559999999998</v>
      </c>
      <c r="AE131" s="11">
        <v>0</v>
      </c>
      <c r="AF131" s="11">
        <v>0</v>
      </c>
      <c r="AG131" s="11">
        <v>0</v>
      </c>
      <c r="AH131" s="11">
        <v>0</v>
      </c>
      <c r="AI131" s="11">
        <v>44.166840000000001</v>
      </c>
      <c r="AJ131" s="16">
        <v>527.46857</v>
      </c>
      <c r="AK131" s="13">
        <f t="shared" si="3"/>
        <v>2422.7271129999999</v>
      </c>
      <c r="AL131" s="13">
        <f t="shared" si="4"/>
        <v>38.27600503050499</v>
      </c>
    </row>
    <row r="132" spans="1:38" ht="15.75" customHeight="1">
      <c r="A132" s="44">
        <v>130</v>
      </c>
      <c r="B132" s="62" t="s">
        <v>201</v>
      </c>
      <c r="C132" s="42">
        <v>58.770498198246997</v>
      </c>
      <c r="D132" s="38">
        <v>-70.102740170188198</v>
      </c>
      <c r="E132" s="3" t="s">
        <v>52</v>
      </c>
      <c r="F132" s="51" t="s">
        <v>1229</v>
      </c>
      <c r="G132" s="37" t="s">
        <v>36</v>
      </c>
      <c r="H132" s="63" t="s">
        <v>39</v>
      </c>
      <c r="I132" s="169">
        <v>125.86906</v>
      </c>
      <c r="J132" s="170">
        <v>82.263603000000003</v>
      </c>
      <c r="K132" s="170">
        <v>59.353099999999998</v>
      </c>
      <c r="L132" s="170">
        <v>49.071575000000003</v>
      </c>
      <c r="M132" s="170">
        <v>473.63353999999998</v>
      </c>
      <c r="N132" s="170">
        <v>2132.5374000000002</v>
      </c>
      <c r="O132" s="170">
        <v>1130.0791999999999</v>
      </c>
      <c r="P132" s="170">
        <v>757.25225999999998</v>
      </c>
      <c r="Q132" s="170">
        <v>745.69653000000005</v>
      </c>
      <c r="R132" s="170">
        <v>722.58019999999999</v>
      </c>
      <c r="S132" s="170">
        <v>471.25482</v>
      </c>
      <c r="T132" s="171">
        <v>225.95844</v>
      </c>
      <c r="U132" s="182">
        <f t="shared" si="0"/>
        <v>581.29581066666674</v>
      </c>
      <c r="V132" s="182">
        <f t="shared" si="1"/>
        <v>174.38874320000002</v>
      </c>
      <c r="W132" s="14">
        <v>98</v>
      </c>
      <c r="X132" s="179">
        <f t="shared" si="2"/>
        <v>569.66989445333343</v>
      </c>
      <c r="Y132" s="15">
        <v>0</v>
      </c>
      <c r="Z132" s="11">
        <v>0</v>
      </c>
      <c r="AA132" s="11">
        <v>0</v>
      </c>
      <c r="AB132" s="11">
        <v>0</v>
      </c>
      <c r="AC132" s="11">
        <v>299.24480999999997</v>
      </c>
      <c r="AD132" s="11">
        <v>569.66992000000005</v>
      </c>
      <c r="AE132" s="11">
        <v>569.66992000000005</v>
      </c>
      <c r="AF132" s="11">
        <v>569.66992000000005</v>
      </c>
      <c r="AG132" s="11">
        <v>569.66992000000005</v>
      </c>
      <c r="AH132" s="11">
        <v>548.19146999999998</v>
      </c>
      <c r="AI132" s="11">
        <v>296.86608999999999</v>
      </c>
      <c r="AJ132" s="16">
        <v>51.569687000000002</v>
      </c>
      <c r="AK132" s="13">
        <f t="shared" si="3"/>
        <v>3474.5517370000002</v>
      </c>
      <c r="AL132" s="13">
        <f t="shared" si="4"/>
        <v>50.82697556998118</v>
      </c>
    </row>
    <row r="133" spans="1:38" ht="15.75" customHeight="1">
      <c r="A133" s="44">
        <v>131</v>
      </c>
      <c r="B133" s="62" t="s">
        <v>202</v>
      </c>
      <c r="C133" s="42">
        <v>58.233333333333299</v>
      </c>
      <c r="D133" s="38">
        <v>-67.849999999999994</v>
      </c>
      <c r="E133" s="3" t="s">
        <v>52</v>
      </c>
      <c r="F133" s="51" t="s">
        <v>1229</v>
      </c>
      <c r="G133" s="37" t="s">
        <v>36</v>
      </c>
      <c r="H133" s="63" t="s">
        <v>39</v>
      </c>
      <c r="I133" s="169">
        <v>102.69598000000001</v>
      </c>
      <c r="J133" s="170">
        <v>68.820953000000003</v>
      </c>
      <c r="K133" s="170">
        <v>51.467751</v>
      </c>
      <c r="L133" s="170">
        <v>51.293925999999999</v>
      </c>
      <c r="M133" s="170">
        <v>1095.1433</v>
      </c>
      <c r="N133" s="170">
        <v>2222.2563</v>
      </c>
      <c r="O133" s="170">
        <v>742.01184000000001</v>
      </c>
      <c r="P133" s="170">
        <v>668.02692000000002</v>
      </c>
      <c r="Q133" s="170">
        <v>770.76104999999995</v>
      </c>
      <c r="R133" s="170">
        <v>803.10352</v>
      </c>
      <c r="S133" s="170">
        <v>413.99606</v>
      </c>
      <c r="T133" s="171">
        <v>182.04532</v>
      </c>
      <c r="U133" s="182">
        <f t="shared" si="0"/>
        <v>597.63524333333339</v>
      </c>
      <c r="V133" s="182">
        <f t="shared" si="1"/>
        <v>179.29057300000002</v>
      </c>
      <c r="W133" s="14">
        <v>98</v>
      </c>
      <c r="X133" s="179">
        <f t="shared" si="2"/>
        <v>585.68253846666676</v>
      </c>
      <c r="Y133" s="15">
        <v>0</v>
      </c>
      <c r="Z133" s="11">
        <v>0</v>
      </c>
      <c r="AA133" s="11">
        <v>0</v>
      </c>
      <c r="AB133" s="11">
        <v>0</v>
      </c>
      <c r="AC133" s="11">
        <v>585.68255999999997</v>
      </c>
      <c r="AD133" s="11">
        <v>585.68255999999997</v>
      </c>
      <c r="AE133" s="11">
        <v>562.72125000000005</v>
      </c>
      <c r="AF133" s="11">
        <v>488.73633000000001</v>
      </c>
      <c r="AG133" s="11">
        <v>585.68255999999997</v>
      </c>
      <c r="AH133" s="11">
        <v>585.68255999999997</v>
      </c>
      <c r="AI133" s="11">
        <v>234.70549</v>
      </c>
      <c r="AJ133" s="16">
        <v>2.7547454999999998</v>
      </c>
      <c r="AK133" s="13">
        <f t="shared" si="3"/>
        <v>3631.6480554999998</v>
      </c>
      <c r="AL133" s="13">
        <f t="shared" si="4"/>
        <v>51.672590197181968</v>
      </c>
    </row>
    <row r="134" spans="1:38" ht="15.75" customHeight="1">
      <c r="A134" s="44">
        <v>132</v>
      </c>
      <c r="B134" s="62" t="s">
        <v>203</v>
      </c>
      <c r="C134" s="42">
        <v>58.737166738772601</v>
      </c>
      <c r="D134" s="38">
        <v>-94.207285701766395</v>
      </c>
      <c r="E134" s="3" t="s">
        <v>52</v>
      </c>
      <c r="F134" s="51" t="s">
        <v>1229</v>
      </c>
      <c r="G134" s="37" t="s">
        <v>36</v>
      </c>
      <c r="H134" s="63" t="s">
        <v>39</v>
      </c>
      <c r="I134" s="169">
        <v>283.59802000000002</v>
      </c>
      <c r="J134" s="170">
        <v>253.31478999999999</v>
      </c>
      <c r="K134" s="170">
        <v>231.50912</v>
      </c>
      <c r="L134" s="170">
        <v>227.93378000000001</v>
      </c>
      <c r="M134" s="170">
        <v>575.26446999999996</v>
      </c>
      <c r="N134" s="170">
        <v>686.33318999999995</v>
      </c>
      <c r="O134" s="170">
        <v>677.53033000000005</v>
      </c>
      <c r="P134" s="170">
        <v>695.40490999999997</v>
      </c>
      <c r="Q134" s="170">
        <v>695.73212000000001</v>
      </c>
      <c r="R134" s="170">
        <v>604.27112</v>
      </c>
      <c r="S134" s="170">
        <v>496.00671</v>
      </c>
      <c r="T134" s="171">
        <v>361.09174000000002</v>
      </c>
      <c r="U134" s="182">
        <f t="shared" si="0"/>
        <v>482.33252499999998</v>
      </c>
      <c r="V134" s="182">
        <f t="shared" si="1"/>
        <v>144.69975749999998</v>
      </c>
      <c r="W134" s="14">
        <v>17</v>
      </c>
      <c r="X134" s="179">
        <f t="shared" si="2"/>
        <v>81.996529249999995</v>
      </c>
      <c r="Y134" s="15">
        <v>81.996528999999995</v>
      </c>
      <c r="Z134" s="11">
        <v>81.996528999999995</v>
      </c>
      <c r="AA134" s="11">
        <v>81.996528999999995</v>
      </c>
      <c r="AB134" s="11">
        <v>81.996528999999995</v>
      </c>
      <c r="AC134" s="11">
        <v>81.996528999999995</v>
      </c>
      <c r="AD134" s="11">
        <v>81.996528999999995</v>
      </c>
      <c r="AE134" s="11">
        <v>81.996528999999995</v>
      </c>
      <c r="AF134" s="11">
        <v>81.996528999999995</v>
      </c>
      <c r="AG134" s="11">
        <v>81.996528999999995</v>
      </c>
      <c r="AH134" s="11">
        <v>81.996528999999995</v>
      </c>
      <c r="AI134" s="11">
        <v>81.996528999999995</v>
      </c>
      <c r="AJ134" s="16">
        <v>81.996528999999995</v>
      </c>
      <c r="AK134" s="13">
        <f t="shared" si="3"/>
        <v>983.958348</v>
      </c>
      <c r="AL134" s="13">
        <f t="shared" si="4"/>
        <v>99.99999969510904</v>
      </c>
    </row>
    <row r="135" spans="1:38" ht="15.75" customHeight="1">
      <c r="A135" s="44">
        <v>133</v>
      </c>
      <c r="B135" s="62" t="s">
        <v>204</v>
      </c>
      <c r="C135" s="42">
        <v>6.21486078634533</v>
      </c>
      <c r="D135" s="38">
        <v>102.23506612735299</v>
      </c>
      <c r="E135" s="3" t="s">
        <v>90</v>
      </c>
      <c r="F135" s="51" t="s">
        <v>1231</v>
      </c>
      <c r="G135" s="37" t="s">
        <v>29</v>
      </c>
      <c r="H135" s="63" t="s">
        <v>45</v>
      </c>
      <c r="I135" s="169">
        <v>797.92267000000004</v>
      </c>
      <c r="J135" s="170">
        <v>445.78897000000001</v>
      </c>
      <c r="K135" s="170">
        <v>343.77661000000001</v>
      </c>
      <c r="L135" s="170">
        <v>293.90017999999998</v>
      </c>
      <c r="M135" s="170">
        <v>361.02440999999999</v>
      </c>
      <c r="N135" s="170">
        <v>337.34890999999999</v>
      </c>
      <c r="O135" s="170">
        <v>309.03473000000002</v>
      </c>
      <c r="P135" s="170">
        <v>327.01812999999999</v>
      </c>
      <c r="Q135" s="170">
        <v>430.62689</v>
      </c>
      <c r="R135" s="170">
        <v>564.51207999999997</v>
      </c>
      <c r="S135" s="170">
        <v>864.68011000000001</v>
      </c>
      <c r="T135" s="171">
        <v>1277.6157000000001</v>
      </c>
      <c r="U135" s="182">
        <f t="shared" si="0"/>
        <v>529.43744916666662</v>
      </c>
      <c r="V135" s="182">
        <f t="shared" si="1"/>
        <v>158.83123474999999</v>
      </c>
      <c r="W135" s="14">
        <v>25</v>
      </c>
      <c r="X135" s="179">
        <f t="shared" si="2"/>
        <v>132.35936229166666</v>
      </c>
      <c r="Y135" s="15">
        <v>132.35936000000001</v>
      </c>
      <c r="Z135" s="11">
        <v>132.35936000000001</v>
      </c>
      <c r="AA135" s="11">
        <v>132.35936000000001</v>
      </c>
      <c r="AB135" s="11">
        <v>132.35936000000001</v>
      </c>
      <c r="AC135" s="11">
        <v>132.35936000000001</v>
      </c>
      <c r="AD135" s="11">
        <v>132.35936000000001</v>
      </c>
      <c r="AE135" s="11">
        <v>132.35936000000001</v>
      </c>
      <c r="AF135" s="11">
        <v>132.35936000000001</v>
      </c>
      <c r="AG135" s="11">
        <v>132.35936000000001</v>
      </c>
      <c r="AH135" s="11">
        <v>132.35936000000001</v>
      </c>
      <c r="AI135" s="11">
        <v>132.35936000000001</v>
      </c>
      <c r="AJ135" s="16">
        <v>132.35936000000001</v>
      </c>
      <c r="AK135" s="13">
        <f t="shared" si="3"/>
        <v>1588.3123199999998</v>
      </c>
      <c r="AL135" s="13">
        <f t="shared" si="4"/>
        <v>99.999998268602525</v>
      </c>
    </row>
    <row r="136" spans="1:38" ht="15.75" customHeight="1">
      <c r="A136" s="44">
        <v>134</v>
      </c>
      <c r="B136" s="62" t="s">
        <v>205</v>
      </c>
      <c r="C136" s="42">
        <v>-46.327170604093403</v>
      </c>
      <c r="D136" s="38">
        <v>169.83657346245101</v>
      </c>
      <c r="E136" s="3" t="s">
        <v>206</v>
      </c>
      <c r="F136" s="51" t="s">
        <v>1241</v>
      </c>
      <c r="G136" s="37" t="s">
        <v>207</v>
      </c>
      <c r="H136" s="63" t="s">
        <v>78</v>
      </c>
      <c r="I136" s="169">
        <v>564.55169999999998</v>
      </c>
      <c r="J136" s="170">
        <v>513.37932999999998</v>
      </c>
      <c r="K136" s="170">
        <v>490.82758000000001</v>
      </c>
      <c r="L136" s="170">
        <v>499.75860999999998</v>
      </c>
      <c r="M136" s="170">
        <v>594.75</v>
      </c>
      <c r="N136" s="170">
        <v>544.93102999999996</v>
      </c>
      <c r="O136" s="170">
        <v>471.17241999999999</v>
      </c>
      <c r="P136" s="170">
        <v>480.03332999999998</v>
      </c>
      <c r="Q136" s="170">
        <v>537.76666</v>
      </c>
      <c r="R136" s="170">
        <v>564.48279000000002</v>
      </c>
      <c r="S136" s="170">
        <v>663.96551999999997</v>
      </c>
      <c r="T136" s="171">
        <v>673.89655000000005</v>
      </c>
      <c r="U136" s="182">
        <f t="shared" si="0"/>
        <v>549.95962666666662</v>
      </c>
      <c r="V136" s="182">
        <f t="shared" si="1"/>
        <v>164.98788799999997</v>
      </c>
      <c r="W136" s="14">
        <v>55</v>
      </c>
      <c r="X136" s="179">
        <f t="shared" si="2"/>
        <v>302.47779466666668</v>
      </c>
      <c r="Y136" s="15">
        <v>302.47778</v>
      </c>
      <c r="Z136" s="11">
        <v>302.47778</v>
      </c>
      <c r="AA136" s="11">
        <v>302.47778</v>
      </c>
      <c r="AB136" s="11">
        <v>302.47778</v>
      </c>
      <c r="AC136" s="11">
        <v>302.47778</v>
      </c>
      <c r="AD136" s="11">
        <v>302.47778</v>
      </c>
      <c r="AE136" s="11">
        <v>302.47778</v>
      </c>
      <c r="AF136" s="11">
        <v>302.47778</v>
      </c>
      <c r="AG136" s="11">
        <v>302.47778</v>
      </c>
      <c r="AH136" s="11">
        <v>302.47778</v>
      </c>
      <c r="AI136" s="11">
        <v>302.47778</v>
      </c>
      <c r="AJ136" s="16">
        <v>302.47778</v>
      </c>
      <c r="AK136" s="13">
        <f t="shared" si="3"/>
        <v>3629.7333600000006</v>
      </c>
      <c r="AL136" s="13">
        <f t="shared" si="4"/>
        <v>99.999995151159226</v>
      </c>
    </row>
    <row r="137" spans="1:38" ht="15.75" customHeight="1">
      <c r="A137" s="44">
        <v>135</v>
      </c>
      <c r="B137" s="62" t="s">
        <v>208</v>
      </c>
      <c r="C137" s="42">
        <v>4.1135055555555597</v>
      </c>
      <c r="D137" s="38">
        <v>9.5526396999934597</v>
      </c>
      <c r="E137" s="3" t="s">
        <v>209</v>
      </c>
      <c r="F137" s="51" t="s">
        <v>1226</v>
      </c>
      <c r="G137" s="37" t="s">
        <v>23</v>
      </c>
      <c r="H137" s="63" t="s">
        <v>20</v>
      </c>
      <c r="I137" s="169">
        <v>68.324996999999996</v>
      </c>
      <c r="J137" s="170">
        <v>62.166668000000001</v>
      </c>
      <c r="K137" s="170">
        <v>85.918182000000002</v>
      </c>
      <c r="L137" s="170">
        <v>134.65384</v>
      </c>
      <c r="M137" s="170">
        <v>276.23077000000001</v>
      </c>
      <c r="N137" s="170">
        <v>528.53845000000001</v>
      </c>
      <c r="O137" s="170">
        <v>930.53845000000001</v>
      </c>
      <c r="P137" s="170">
        <v>1497.9231</v>
      </c>
      <c r="Q137" s="170">
        <v>1474.6666</v>
      </c>
      <c r="R137" s="170">
        <v>949.61536000000001</v>
      </c>
      <c r="S137" s="170">
        <v>353.61538999999999</v>
      </c>
      <c r="T137" s="171">
        <v>139.07692</v>
      </c>
      <c r="U137" s="182">
        <f t="shared" si="0"/>
        <v>541.77239391666672</v>
      </c>
      <c r="V137" s="182">
        <f t="shared" si="1"/>
        <v>162.53171817500001</v>
      </c>
      <c r="W137" s="14">
        <v>67</v>
      </c>
      <c r="X137" s="179">
        <f t="shared" si="2"/>
        <v>362.98750392416673</v>
      </c>
      <c r="Y137" s="15">
        <v>0</v>
      </c>
      <c r="Z137" s="11">
        <v>0</v>
      </c>
      <c r="AA137" s="11">
        <v>0</v>
      </c>
      <c r="AB137" s="11">
        <v>0</v>
      </c>
      <c r="AC137" s="11">
        <v>113.69905</v>
      </c>
      <c r="AD137" s="11">
        <v>362.98752000000002</v>
      </c>
      <c r="AE137" s="11">
        <v>362.98752000000002</v>
      </c>
      <c r="AF137" s="11">
        <v>362.98752000000002</v>
      </c>
      <c r="AG137" s="11">
        <v>362.98752000000002</v>
      </c>
      <c r="AH137" s="11">
        <v>362.98752000000002</v>
      </c>
      <c r="AI137" s="11">
        <v>191.08366000000001</v>
      </c>
      <c r="AJ137" s="16">
        <v>0</v>
      </c>
      <c r="AK137" s="13">
        <f t="shared" si="3"/>
        <v>2119.7203100000006</v>
      </c>
      <c r="AL137" s="13">
        <f t="shared" si="4"/>
        <v>48.663757638216119</v>
      </c>
    </row>
    <row r="138" spans="1:38" ht="15.75" customHeight="1">
      <c r="A138" s="44">
        <v>136</v>
      </c>
      <c r="B138" s="62" t="s">
        <v>210</v>
      </c>
      <c r="C138" s="42">
        <v>65.775158925432393</v>
      </c>
      <c r="D138" s="38">
        <v>24.4831000246724</v>
      </c>
      <c r="E138" s="3" t="s">
        <v>211</v>
      </c>
      <c r="F138" s="51" t="s">
        <v>1240</v>
      </c>
      <c r="G138" s="37" t="s">
        <v>64</v>
      </c>
      <c r="H138" s="63" t="s">
        <v>150</v>
      </c>
      <c r="I138" s="169">
        <v>289.74718999999999</v>
      </c>
      <c r="J138" s="170">
        <v>272.47735999999998</v>
      </c>
      <c r="K138" s="170">
        <v>233.91763</v>
      </c>
      <c r="L138" s="170">
        <v>288.84411999999998</v>
      </c>
      <c r="M138" s="170">
        <v>1594.8542</v>
      </c>
      <c r="N138" s="170">
        <v>1071.1669999999999</v>
      </c>
      <c r="O138" s="170">
        <v>516.69006000000002</v>
      </c>
      <c r="P138" s="170">
        <v>448.47876000000002</v>
      </c>
      <c r="Q138" s="170">
        <v>503.03751</v>
      </c>
      <c r="R138" s="170">
        <v>536.72033999999996</v>
      </c>
      <c r="S138" s="170">
        <v>448.13324</v>
      </c>
      <c r="T138" s="171">
        <v>335.88776000000001</v>
      </c>
      <c r="U138" s="182">
        <f t="shared" si="0"/>
        <v>544.99626416666672</v>
      </c>
      <c r="V138" s="182">
        <f t="shared" si="1"/>
        <v>163.49887925000002</v>
      </c>
      <c r="W138" s="14">
        <v>12</v>
      </c>
      <c r="X138" s="179">
        <f t="shared" si="2"/>
        <v>65.399551700000004</v>
      </c>
      <c r="Y138" s="15">
        <v>65.399551000000002</v>
      </c>
      <c r="Z138" s="11">
        <v>65.399551000000002</v>
      </c>
      <c r="AA138" s="11">
        <v>65.399551000000002</v>
      </c>
      <c r="AB138" s="11">
        <v>65.399551000000002</v>
      </c>
      <c r="AC138" s="11">
        <v>65.399551000000002</v>
      </c>
      <c r="AD138" s="11">
        <v>65.399551000000002</v>
      </c>
      <c r="AE138" s="11">
        <v>65.399551000000002</v>
      </c>
      <c r="AF138" s="11">
        <v>65.399551000000002</v>
      </c>
      <c r="AG138" s="11">
        <v>65.399551000000002</v>
      </c>
      <c r="AH138" s="11">
        <v>65.399551000000002</v>
      </c>
      <c r="AI138" s="11">
        <v>65.399551000000002</v>
      </c>
      <c r="AJ138" s="16">
        <v>65.399551000000002</v>
      </c>
      <c r="AK138" s="13">
        <f t="shared" si="3"/>
        <v>784.7946119999998</v>
      </c>
      <c r="AL138" s="13">
        <f t="shared" si="4"/>
        <v>99.999998929656257</v>
      </c>
    </row>
    <row r="139" spans="1:38" ht="15.75" customHeight="1">
      <c r="A139" s="44">
        <v>137</v>
      </c>
      <c r="B139" s="62" t="s">
        <v>212</v>
      </c>
      <c r="C139" s="42">
        <v>57.684942211712901</v>
      </c>
      <c r="D139" s="38">
        <v>11.8663169856195</v>
      </c>
      <c r="E139" s="3" t="s">
        <v>213</v>
      </c>
      <c r="F139" s="51" t="s">
        <v>1240</v>
      </c>
      <c r="G139" s="37" t="s">
        <v>64</v>
      </c>
      <c r="H139" s="63" t="s">
        <v>150</v>
      </c>
      <c r="I139" s="169">
        <v>565.35344999999995</v>
      </c>
      <c r="J139" s="170">
        <v>581.40808000000004</v>
      </c>
      <c r="K139" s="170">
        <v>579.87603999999999</v>
      </c>
      <c r="L139" s="170">
        <v>567.41449</v>
      </c>
      <c r="M139" s="170">
        <v>534.38598999999999</v>
      </c>
      <c r="N139" s="170">
        <v>504.82839999999999</v>
      </c>
      <c r="O139" s="170">
        <v>464.59467000000001</v>
      </c>
      <c r="P139" s="170">
        <v>480.45468</v>
      </c>
      <c r="Q139" s="170">
        <v>477.36057</v>
      </c>
      <c r="R139" s="170">
        <v>486.24121000000002</v>
      </c>
      <c r="S139" s="170">
        <v>525.75391000000002</v>
      </c>
      <c r="T139" s="171">
        <v>559.03588999999999</v>
      </c>
      <c r="U139" s="182">
        <f t="shared" si="0"/>
        <v>527.22561499999995</v>
      </c>
      <c r="V139" s="182">
        <f t="shared" si="1"/>
        <v>158.16768449999998</v>
      </c>
      <c r="W139" s="14">
        <v>58</v>
      </c>
      <c r="X139" s="179">
        <f t="shared" si="2"/>
        <v>305.79085669999995</v>
      </c>
      <c r="Y139" s="15">
        <v>305.79083000000003</v>
      </c>
      <c r="Z139" s="11">
        <v>305.79083000000003</v>
      </c>
      <c r="AA139" s="11">
        <v>305.79083000000003</v>
      </c>
      <c r="AB139" s="11">
        <v>305.79083000000003</v>
      </c>
      <c r="AC139" s="11">
        <v>305.79083000000003</v>
      </c>
      <c r="AD139" s="11">
        <v>305.79083000000003</v>
      </c>
      <c r="AE139" s="11">
        <v>305.79083000000003</v>
      </c>
      <c r="AF139" s="11">
        <v>305.79083000000003</v>
      </c>
      <c r="AG139" s="11">
        <v>305.79083000000003</v>
      </c>
      <c r="AH139" s="11">
        <v>305.79083000000003</v>
      </c>
      <c r="AI139" s="11">
        <v>305.79083000000003</v>
      </c>
      <c r="AJ139" s="16">
        <v>305.79083000000003</v>
      </c>
      <c r="AK139" s="13">
        <f t="shared" si="3"/>
        <v>3669.4899599999994</v>
      </c>
      <c r="AL139" s="13">
        <f t="shared" si="4"/>
        <v>99.999991268542075</v>
      </c>
    </row>
    <row r="140" spans="1:38" ht="15.75" customHeight="1">
      <c r="A140" s="44">
        <v>138</v>
      </c>
      <c r="B140" s="62" t="s">
        <v>214</v>
      </c>
      <c r="C140" s="42">
        <v>37.762500000000003</v>
      </c>
      <c r="D140" s="38">
        <v>126.6875</v>
      </c>
      <c r="E140" s="3" t="s">
        <v>215</v>
      </c>
      <c r="F140" s="51" t="s">
        <v>1227</v>
      </c>
      <c r="G140" s="37" t="s">
        <v>29</v>
      </c>
      <c r="H140" s="63" t="s">
        <v>30</v>
      </c>
      <c r="I140" s="169">
        <v>137.79167000000001</v>
      </c>
      <c r="J140" s="170">
        <v>150.58332999999999</v>
      </c>
      <c r="K140" s="170">
        <v>240.04167000000001</v>
      </c>
      <c r="L140" s="170">
        <v>482.45834000000002</v>
      </c>
      <c r="M140" s="170">
        <v>302.91665999999998</v>
      </c>
      <c r="N140" s="170">
        <v>426.28</v>
      </c>
      <c r="O140" s="170">
        <v>1738.9231</v>
      </c>
      <c r="P140" s="170">
        <v>1268.7084</v>
      </c>
      <c r="Q140" s="170">
        <v>920.91669000000002</v>
      </c>
      <c r="R140" s="170">
        <v>273.35998999999998</v>
      </c>
      <c r="S140" s="170">
        <v>214.92</v>
      </c>
      <c r="T140" s="171">
        <v>148.72</v>
      </c>
      <c r="U140" s="182">
        <f t="shared" si="0"/>
        <v>525.46832083333345</v>
      </c>
      <c r="V140" s="182">
        <f t="shared" si="1"/>
        <v>157.64049625000004</v>
      </c>
      <c r="W140" s="14">
        <v>27</v>
      </c>
      <c r="X140" s="179">
        <f t="shared" si="2"/>
        <v>141.87644662500003</v>
      </c>
      <c r="Y140" s="15">
        <v>0</v>
      </c>
      <c r="Z140" s="11">
        <v>0</v>
      </c>
      <c r="AA140" s="11">
        <v>82.401168999999996</v>
      </c>
      <c r="AB140" s="11">
        <v>141.87645000000001</v>
      </c>
      <c r="AC140" s="11">
        <v>141.87645000000001</v>
      </c>
      <c r="AD140" s="11">
        <v>141.87645000000001</v>
      </c>
      <c r="AE140" s="11">
        <v>141.87645000000001</v>
      </c>
      <c r="AF140" s="11">
        <v>141.87645000000001</v>
      </c>
      <c r="AG140" s="11">
        <v>141.87645000000001</v>
      </c>
      <c r="AH140" s="11">
        <v>115.71948</v>
      </c>
      <c r="AI140" s="11">
        <v>57.279494999999997</v>
      </c>
      <c r="AJ140" s="16">
        <v>0</v>
      </c>
      <c r="AK140" s="13">
        <f t="shared" si="3"/>
        <v>1106.658844</v>
      </c>
      <c r="AL140" s="13">
        <f t="shared" si="4"/>
        <v>65.001325115710202</v>
      </c>
    </row>
    <row r="141" spans="1:38" ht="15.75" customHeight="1">
      <c r="A141" s="44">
        <v>139</v>
      </c>
      <c r="B141" s="62" t="s">
        <v>216</v>
      </c>
      <c r="C141" s="42">
        <v>67.153555999999995</v>
      </c>
      <c r="D141" s="38">
        <v>-95.345693999999995</v>
      </c>
      <c r="E141" s="3" t="s">
        <v>52</v>
      </c>
      <c r="F141" s="51" t="s">
        <v>1229</v>
      </c>
      <c r="G141" s="37" t="s">
        <v>36</v>
      </c>
      <c r="H141" s="63" t="s">
        <v>39</v>
      </c>
      <c r="I141" s="169">
        <v>58.949691999999999</v>
      </c>
      <c r="J141" s="170">
        <v>45.294144000000003</v>
      </c>
      <c r="K141" s="170">
        <v>38.695189999999997</v>
      </c>
      <c r="L141" s="170">
        <v>34.806522000000001</v>
      </c>
      <c r="M141" s="170">
        <v>35.170344999999998</v>
      </c>
      <c r="N141" s="170">
        <v>1584.9402</v>
      </c>
      <c r="O141" s="170">
        <v>2749.4906999999998</v>
      </c>
      <c r="P141" s="170">
        <v>1067.3574000000001</v>
      </c>
      <c r="Q141" s="170">
        <v>858.96978999999999</v>
      </c>
      <c r="R141" s="170">
        <v>502.08899000000002</v>
      </c>
      <c r="S141" s="170">
        <v>191.05815000000001</v>
      </c>
      <c r="T141" s="171">
        <v>95.819755999999998</v>
      </c>
      <c r="U141" s="182">
        <f t="shared" si="0"/>
        <v>605.22007324999993</v>
      </c>
      <c r="V141" s="182">
        <f t="shared" si="1"/>
        <v>181.56602197499998</v>
      </c>
      <c r="W141" s="14">
        <v>100</v>
      </c>
      <c r="X141" s="179">
        <f t="shared" si="2"/>
        <v>605.22007324999993</v>
      </c>
      <c r="Y141" s="15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605.22002999999995</v>
      </c>
      <c r="AE141" s="11">
        <v>605.22002999999995</v>
      </c>
      <c r="AF141" s="11">
        <v>605.22002999999995</v>
      </c>
      <c r="AG141" s="11">
        <v>605.22002999999995</v>
      </c>
      <c r="AH141" s="11">
        <v>320.52298000000002</v>
      </c>
      <c r="AI141" s="11">
        <v>9.4921416999999995</v>
      </c>
      <c r="AJ141" s="16">
        <v>0</v>
      </c>
      <c r="AK141" s="13">
        <f t="shared" si="3"/>
        <v>2750.8952417</v>
      </c>
      <c r="AL141" s="13">
        <f t="shared" si="4"/>
        <v>37.877340867207714</v>
      </c>
    </row>
    <row r="142" spans="1:38" ht="15.75" customHeight="1">
      <c r="A142" s="44">
        <v>140</v>
      </c>
      <c r="B142" s="62" t="s">
        <v>217</v>
      </c>
      <c r="C142" s="42">
        <v>63.966500000000003</v>
      </c>
      <c r="D142" s="38">
        <v>38.039056000000002</v>
      </c>
      <c r="E142" s="3" t="s">
        <v>38</v>
      </c>
      <c r="F142" s="51" t="s">
        <v>1234</v>
      </c>
      <c r="G142" s="37" t="s">
        <v>64</v>
      </c>
      <c r="H142" s="63" t="s">
        <v>39</v>
      </c>
      <c r="I142" s="169">
        <v>9.2177237999999999</v>
      </c>
      <c r="J142" s="170">
        <v>24.795345000000001</v>
      </c>
      <c r="K142" s="170">
        <v>37.931587</v>
      </c>
      <c r="L142" s="170">
        <v>433.02987999999999</v>
      </c>
      <c r="M142" s="170">
        <v>1981.2047</v>
      </c>
      <c r="N142" s="170">
        <v>799.86815999999999</v>
      </c>
      <c r="O142" s="170">
        <v>428.78656000000001</v>
      </c>
      <c r="P142" s="170">
        <v>311.02023000000003</v>
      </c>
      <c r="Q142" s="170">
        <v>361.91219999999998</v>
      </c>
      <c r="R142" s="170">
        <v>473.44537000000003</v>
      </c>
      <c r="S142" s="170">
        <v>273.26828</v>
      </c>
      <c r="T142" s="171">
        <v>102.3728</v>
      </c>
      <c r="U142" s="182">
        <f t="shared" si="0"/>
        <v>436.40440298333345</v>
      </c>
      <c r="V142" s="182">
        <f t="shared" si="1"/>
        <v>130.92132089500004</v>
      </c>
      <c r="W142" s="14">
        <v>69</v>
      </c>
      <c r="X142" s="179">
        <f t="shared" si="2"/>
        <v>301.11903805850005</v>
      </c>
      <c r="Y142" s="15">
        <v>0</v>
      </c>
      <c r="Z142" s="11">
        <v>0</v>
      </c>
      <c r="AA142" s="11">
        <v>0</v>
      </c>
      <c r="AB142" s="11">
        <v>301.11901999999998</v>
      </c>
      <c r="AC142" s="11">
        <v>301.11901999999998</v>
      </c>
      <c r="AD142" s="11">
        <v>301.11901999999998</v>
      </c>
      <c r="AE142" s="11">
        <v>297.86523</v>
      </c>
      <c r="AF142" s="11">
        <v>180.09891999999999</v>
      </c>
      <c r="AG142" s="11">
        <v>230.99089000000001</v>
      </c>
      <c r="AH142" s="11">
        <v>301.11901999999998</v>
      </c>
      <c r="AI142" s="11">
        <v>142.34697</v>
      </c>
      <c r="AJ142" s="16">
        <v>0</v>
      </c>
      <c r="AK142" s="13">
        <f t="shared" si="3"/>
        <v>2055.7780899999998</v>
      </c>
      <c r="AL142" s="13">
        <f t="shared" si="4"/>
        <v>56.892729844617485</v>
      </c>
    </row>
    <row r="143" spans="1:38" ht="15.75" customHeight="1">
      <c r="A143" s="44">
        <v>141</v>
      </c>
      <c r="B143" s="62" t="s">
        <v>218</v>
      </c>
      <c r="C143" s="42">
        <v>21.097646418280299</v>
      </c>
      <c r="D143" s="38">
        <v>72.666871841526103</v>
      </c>
      <c r="E143" s="3" t="s">
        <v>88</v>
      </c>
      <c r="F143" s="51" t="s">
        <v>1228</v>
      </c>
      <c r="G143" s="37" t="s">
        <v>29</v>
      </c>
      <c r="H143" s="63" t="s">
        <v>33</v>
      </c>
      <c r="I143" s="169">
        <v>71.590912000000003</v>
      </c>
      <c r="J143" s="170">
        <v>64.727271999999999</v>
      </c>
      <c r="K143" s="170">
        <v>69.590912000000003</v>
      </c>
      <c r="L143" s="170">
        <v>67.318184000000002</v>
      </c>
      <c r="M143" s="170">
        <v>57.956519999999998</v>
      </c>
      <c r="N143" s="170">
        <v>273.5</v>
      </c>
      <c r="O143" s="170">
        <v>1035.3635999999999</v>
      </c>
      <c r="P143" s="170">
        <v>1941.5313000000001</v>
      </c>
      <c r="Q143" s="170">
        <v>1634.6563000000001</v>
      </c>
      <c r="R143" s="170">
        <v>384.84375</v>
      </c>
      <c r="S143" s="170">
        <v>156.44827000000001</v>
      </c>
      <c r="T143" s="171">
        <v>109.15385000000001</v>
      </c>
      <c r="U143" s="182">
        <f t="shared" si="0"/>
        <v>488.89007250000003</v>
      </c>
      <c r="V143" s="182">
        <f t="shared" si="1"/>
        <v>146.66702175</v>
      </c>
      <c r="W143" s="14">
        <v>48</v>
      </c>
      <c r="X143" s="179">
        <f t="shared" si="2"/>
        <v>234.66723480000002</v>
      </c>
      <c r="Y143" s="15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126.83299</v>
      </c>
      <c r="AE143" s="11">
        <v>234.66721999999999</v>
      </c>
      <c r="AF143" s="11">
        <v>234.66721999999999</v>
      </c>
      <c r="AG143" s="11">
        <v>234.66721999999999</v>
      </c>
      <c r="AH143" s="11">
        <v>234.66721999999999</v>
      </c>
      <c r="AI143" s="11">
        <v>9.7812652999999994</v>
      </c>
      <c r="AJ143" s="16">
        <v>0</v>
      </c>
      <c r="AK143" s="13">
        <f t="shared" si="3"/>
        <v>1075.2831353000001</v>
      </c>
      <c r="AL143" s="13">
        <f t="shared" si="4"/>
        <v>38.184677983714266</v>
      </c>
    </row>
    <row r="144" spans="1:38" ht="15.75" customHeight="1">
      <c r="A144" s="44">
        <v>142</v>
      </c>
      <c r="B144" s="62" t="s">
        <v>219</v>
      </c>
      <c r="C144" s="42">
        <v>73.264522263068301</v>
      </c>
      <c r="D144" s="38">
        <v>113.588283275929</v>
      </c>
      <c r="E144" s="3" t="s">
        <v>38</v>
      </c>
      <c r="F144" s="51" t="s">
        <v>1230</v>
      </c>
      <c r="G144" s="37" t="s">
        <v>29</v>
      </c>
      <c r="H144" s="63" t="s">
        <v>39</v>
      </c>
      <c r="I144" s="169">
        <v>0.30934783999999999</v>
      </c>
      <c r="J144" s="170">
        <v>0</v>
      </c>
      <c r="K144" s="170">
        <v>0</v>
      </c>
      <c r="L144" s="170">
        <v>0</v>
      </c>
      <c r="M144" s="170">
        <v>198.36702</v>
      </c>
      <c r="N144" s="170">
        <v>3277.7103999999999</v>
      </c>
      <c r="O144" s="170">
        <v>926.52746999999999</v>
      </c>
      <c r="P144" s="170">
        <v>665.65002000000004</v>
      </c>
      <c r="Q144" s="170">
        <v>485.44423999999998</v>
      </c>
      <c r="R144" s="170">
        <v>83.073623999999995</v>
      </c>
      <c r="S144" s="170">
        <v>14.330216</v>
      </c>
      <c r="T144" s="171">
        <v>3.0831887999999998</v>
      </c>
      <c r="U144" s="182">
        <f t="shared" si="0"/>
        <v>471.20796055333329</v>
      </c>
      <c r="V144" s="182">
        <f t="shared" si="1"/>
        <v>141.36238816599999</v>
      </c>
      <c r="W144" s="14">
        <v>100</v>
      </c>
      <c r="X144" s="179">
        <f t="shared" si="2"/>
        <v>471.20796055333329</v>
      </c>
      <c r="Y144" s="15">
        <v>0</v>
      </c>
      <c r="Z144" s="11">
        <v>0</v>
      </c>
      <c r="AA144" s="11">
        <v>0</v>
      </c>
      <c r="AB144" s="11">
        <v>0</v>
      </c>
      <c r="AC144" s="11">
        <v>57.004638999999997</v>
      </c>
      <c r="AD144" s="11">
        <v>471.20792</v>
      </c>
      <c r="AE144" s="11">
        <v>471.20792</v>
      </c>
      <c r="AF144" s="11">
        <v>471.20792</v>
      </c>
      <c r="AG144" s="11">
        <v>344.08184999999997</v>
      </c>
      <c r="AH144" s="11">
        <v>0</v>
      </c>
      <c r="AI144" s="11">
        <v>0</v>
      </c>
      <c r="AJ144" s="16">
        <v>0</v>
      </c>
      <c r="AK144" s="13">
        <f t="shared" si="3"/>
        <v>1814.7102490000002</v>
      </c>
      <c r="AL144" s="13">
        <f t="shared" si="4"/>
        <v>32.09322989911945</v>
      </c>
    </row>
    <row r="145" spans="1:38" ht="15.75" customHeight="1">
      <c r="A145" s="44">
        <v>143</v>
      </c>
      <c r="B145" s="62" t="s">
        <v>220</v>
      </c>
      <c r="C145" s="42">
        <v>-15.848341225311099</v>
      </c>
      <c r="D145" s="38">
        <v>-38.8707436311105</v>
      </c>
      <c r="E145" s="3" t="s">
        <v>18</v>
      </c>
      <c r="F145" s="51" t="s">
        <v>19</v>
      </c>
      <c r="G145" s="37" t="s">
        <v>19</v>
      </c>
      <c r="H145" s="63" t="s">
        <v>24</v>
      </c>
      <c r="I145" s="169">
        <v>807.97815000000003</v>
      </c>
      <c r="J145" s="170">
        <v>600.57208000000003</v>
      </c>
      <c r="K145" s="170">
        <v>545.62860000000001</v>
      </c>
      <c r="L145" s="170">
        <v>389.46697999999998</v>
      </c>
      <c r="M145" s="170">
        <v>252.15448000000001</v>
      </c>
      <c r="N145" s="170">
        <v>205.29955000000001</v>
      </c>
      <c r="O145" s="170">
        <v>181.06122999999999</v>
      </c>
      <c r="P145" s="170">
        <v>161.90543</v>
      </c>
      <c r="Q145" s="170">
        <v>145.71857</v>
      </c>
      <c r="R145" s="170">
        <v>204.79167000000001</v>
      </c>
      <c r="S145" s="170">
        <v>500.68353000000002</v>
      </c>
      <c r="T145" s="171">
        <v>831.93811000000005</v>
      </c>
      <c r="U145" s="182">
        <f t="shared" si="0"/>
        <v>402.26653166666665</v>
      </c>
      <c r="V145" s="182">
        <f t="shared" si="1"/>
        <v>120.6799595</v>
      </c>
      <c r="W145" s="14">
        <v>6</v>
      </c>
      <c r="X145" s="179">
        <f t="shared" si="2"/>
        <v>24.135991899999997</v>
      </c>
      <c r="Y145" s="15">
        <v>24.135994</v>
      </c>
      <c r="Z145" s="11">
        <v>24.135994</v>
      </c>
      <c r="AA145" s="11">
        <v>24.135994</v>
      </c>
      <c r="AB145" s="11">
        <v>24.135994</v>
      </c>
      <c r="AC145" s="11">
        <v>24.135994</v>
      </c>
      <c r="AD145" s="11">
        <v>24.135994</v>
      </c>
      <c r="AE145" s="11">
        <v>24.135994</v>
      </c>
      <c r="AF145" s="11">
        <v>24.135994</v>
      </c>
      <c r="AG145" s="11">
        <v>24.135994</v>
      </c>
      <c r="AH145" s="11">
        <v>24.135994</v>
      </c>
      <c r="AI145" s="11">
        <v>24.135994</v>
      </c>
      <c r="AJ145" s="16">
        <v>24.135994</v>
      </c>
      <c r="AK145" s="13">
        <f t="shared" si="3"/>
        <v>289.63192800000002</v>
      </c>
      <c r="AL145" s="13">
        <f t="shared" si="4"/>
        <v>100.00000870069898</v>
      </c>
    </row>
    <row r="146" spans="1:38" ht="15.75" customHeight="1">
      <c r="A146" s="44">
        <v>144</v>
      </c>
      <c r="B146" s="62" t="s">
        <v>221</v>
      </c>
      <c r="C146" s="42">
        <v>45.3541666666667</v>
      </c>
      <c r="D146" s="38">
        <v>37.420833333333398</v>
      </c>
      <c r="E146" s="3" t="s">
        <v>38</v>
      </c>
      <c r="F146" s="51" t="s">
        <v>1234</v>
      </c>
      <c r="G146" s="37" t="s">
        <v>64</v>
      </c>
      <c r="H146" s="63" t="s">
        <v>65</v>
      </c>
      <c r="I146" s="169">
        <v>254.49367000000001</v>
      </c>
      <c r="J146" s="170">
        <v>260.14557000000002</v>
      </c>
      <c r="K146" s="170">
        <v>348.18335000000002</v>
      </c>
      <c r="L146" s="170">
        <v>413.94220000000001</v>
      </c>
      <c r="M146" s="170">
        <v>597.95551</v>
      </c>
      <c r="N146" s="170">
        <v>668.12482</v>
      </c>
      <c r="O146" s="170">
        <v>583.79767000000004</v>
      </c>
      <c r="P146" s="170">
        <v>400.52481</v>
      </c>
      <c r="Q146" s="170">
        <v>282.76650999999998</v>
      </c>
      <c r="R146" s="170">
        <v>236.46315000000001</v>
      </c>
      <c r="S146" s="170">
        <v>223.74126999999999</v>
      </c>
      <c r="T146" s="171">
        <v>285.65262000000001</v>
      </c>
      <c r="U146" s="182">
        <f t="shared" si="0"/>
        <v>379.64926250000002</v>
      </c>
      <c r="V146" s="182">
        <f t="shared" si="1"/>
        <v>113.89477875</v>
      </c>
      <c r="W146" s="14">
        <v>28</v>
      </c>
      <c r="X146" s="179">
        <f t="shared" si="2"/>
        <v>106.30179350000002</v>
      </c>
      <c r="Y146" s="15">
        <v>106.3018</v>
      </c>
      <c r="Z146" s="11">
        <v>106.3018</v>
      </c>
      <c r="AA146" s="11">
        <v>106.3018</v>
      </c>
      <c r="AB146" s="11">
        <v>106.3018</v>
      </c>
      <c r="AC146" s="11">
        <v>106.3018</v>
      </c>
      <c r="AD146" s="11">
        <v>106.3018</v>
      </c>
      <c r="AE146" s="11">
        <v>106.3018</v>
      </c>
      <c r="AF146" s="11">
        <v>106.3018</v>
      </c>
      <c r="AG146" s="11">
        <v>106.3018</v>
      </c>
      <c r="AH146" s="11">
        <v>106.3018</v>
      </c>
      <c r="AI146" s="11">
        <v>106.3018</v>
      </c>
      <c r="AJ146" s="16">
        <v>106.3018</v>
      </c>
      <c r="AK146" s="13">
        <f t="shared" si="3"/>
        <v>1275.6215999999997</v>
      </c>
      <c r="AL146" s="13">
        <f t="shared" si="4"/>
        <v>100.00000611466633</v>
      </c>
    </row>
    <row r="147" spans="1:38" ht="15.75" customHeight="1">
      <c r="A147" s="44">
        <v>145</v>
      </c>
      <c r="B147" s="62" t="s">
        <v>222</v>
      </c>
      <c r="C147" s="42">
        <v>22.262176390432199</v>
      </c>
      <c r="D147" s="38">
        <v>-97.788351719552196</v>
      </c>
      <c r="E147" s="3" t="s">
        <v>93</v>
      </c>
      <c r="F147" s="51" t="s">
        <v>1237</v>
      </c>
      <c r="G147" s="37" t="s">
        <v>36</v>
      </c>
      <c r="H147" s="63" t="s">
        <v>20</v>
      </c>
      <c r="I147" s="169">
        <v>169.76956000000001</v>
      </c>
      <c r="J147" s="170">
        <v>142.46956</v>
      </c>
      <c r="K147" s="170">
        <v>124.76522</v>
      </c>
      <c r="L147" s="170">
        <v>123.55217</v>
      </c>
      <c r="M147" s="170">
        <v>144.92608999999999</v>
      </c>
      <c r="N147" s="170">
        <v>398.19565</v>
      </c>
      <c r="O147" s="170">
        <v>812.08698000000004</v>
      </c>
      <c r="P147" s="170">
        <v>616.17389000000003</v>
      </c>
      <c r="Q147" s="170">
        <v>1105.5217</v>
      </c>
      <c r="R147" s="170">
        <v>913</v>
      </c>
      <c r="S147" s="170">
        <v>382.08694000000003</v>
      </c>
      <c r="T147" s="171">
        <v>244.26086000000001</v>
      </c>
      <c r="U147" s="182">
        <f t="shared" si="0"/>
        <v>431.40071833333337</v>
      </c>
      <c r="V147" s="182">
        <f t="shared" si="1"/>
        <v>129.42021550000001</v>
      </c>
      <c r="W147" s="14">
        <v>9</v>
      </c>
      <c r="X147" s="179">
        <f t="shared" si="2"/>
        <v>38.826064649999999</v>
      </c>
      <c r="Y147" s="15">
        <v>38.826065</v>
      </c>
      <c r="Z147" s="11">
        <v>13.049346999999999</v>
      </c>
      <c r="AA147" s="11">
        <v>0</v>
      </c>
      <c r="AB147" s="11">
        <v>0</v>
      </c>
      <c r="AC147" s="11">
        <v>15.505875</v>
      </c>
      <c r="AD147" s="11">
        <v>38.826065</v>
      </c>
      <c r="AE147" s="11">
        <v>38.826065</v>
      </c>
      <c r="AF147" s="11">
        <v>38.826065</v>
      </c>
      <c r="AG147" s="11">
        <v>38.826065</v>
      </c>
      <c r="AH147" s="11">
        <v>38.826065</v>
      </c>
      <c r="AI147" s="11">
        <v>38.826065</v>
      </c>
      <c r="AJ147" s="16">
        <v>38.826065</v>
      </c>
      <c r="AK147" s="13">
        <f t="shared" si="3"/>
        <v>339.16374199999996</v>
      </c>
      <c r="AL147" s="13">
        <f t="shared" si="4"/>
        <v>72.795544491699246</v>
      </c>
    </row>
    <row r="148" spans="1:38" ht="15.75" customHeight="1">
      <c r="A148" s="44">
        <v>146</v>
      </c>
      <c r="B148" s="62" t="s">
        <v>223</v>
      </c>
      <c r="C148" s="42">
        <v>-25.204731512225202</v>
      </c>
      <c r="D148" s="38">
        <v>33.510851543580003</v>
      </c>
      <c r="E148" s="3" t="s">
        <v>81</v>
      </c>
      <c r="F148" s="51" t="s">
        <v>1236</v>
      </c>
      <c r="G148" s="37" t="s">
        <v>23</v>
      </c>
      <c r="H148" s="63" t="s">
        <v>33</v>
      </c>
      <c r="I148" s="169">
        <v>763.66669000000002</v>
      </c>
      <c r="J148" s="170">
        <v>1425</v>
      </c>
      <c r="K148" s="170">
        <v>1101</v>
      </c>
      <c r="L148" s="170">
        <v>411.625</v>
      </c>
      <c r="M148" s="170">
        <v>181.16667000000001</v>
      </c>
      <c r="N148" s="170">
        <v>89.266670000000005</v>
      </c>
      <c r="O148" s="170">
        <v>56.133335000000002</v>
      </c>
      <c r="P148" s="170">
        <v>37.400002000000001</v>
      </c>
      <c r="Q148" s="170">
        <v>21.666665999999999</v>
      </c>
      <c r="R148" s="170">
        <v>18.166665999999999</v>
      </c>
      <c r="S148" s="170">
        <v>260.5</v>
      </c>
      <c r="T148" s="171">
        <v>74.5</v>
      </c>
      <c r="U148" s="182">
        <f t="shared" si="0"/>
        <v>370.00764158333328</v>
      </c>
      <c r="V148" s="182">
        <f t="shared" si="1"/>
        <v>111.00229247499998</v>
      </c>
      <c r="W148" s="14">
        <v>81</v>
      </c>
      <c r="X148" s="179">
        <f t="shared" si="2"/>
        <v>299.7061896825</v>
      </c>
      <c r="Y148" s="15">
        <v>299.70621</v>
      </c>
      <c r="Z148" s="11">
        <v>299.70621</v>
      </c>
      <c r="AA148" s="11">
        <v>299.70621</v>
      </c>
      <c r="AB148" s="11">
        <v>299.70621</v>
      </c>
      <c r="AC148" s="11">
        <v>70.164375000000007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149.49771000000001</v>
      </c>
      <c r="AJ148" s="16">
        <v>0</v>
      </c>
      <c r="AK148" s="13">
        <f t="shared" si="3"/>
        <v>1418.4869250000002</v>
      </c>
      <c r="AL148" s="13">
        <f t="shared" si="4"/>
        <v>39.441041866778036</v>
      </c>
    </row>
    <row r="149" spans="1:38" ht="15.75" customHeight="1">
      <c r="A149" s="44">
        <v>147</v>
      </c>
      <c r="B149" s="62" t="s">
        <v>224</v>
      </c>
      <c r="C149" s="42">
        <v>55.266666666666701</v>
      </c>
      <c r="D149" s="38">
        <v>-85.162499999999994</v>
      </c>
      <c r="E149" s="3" t="s">
        <v>52</v>
      </c>
      <c r="F149" s="51" t="s">
        <v>1229</v>
      </c>
      <c r="G149" s="37" t="s">
        <v>36</v>
      </c>
      <c r="H149" s="63" t="s">
        <v>39</v>
      </c>
      <c r="I149" s="169">
        <v>210.08367999999999</v>
      </c>
      <c r="J149" s="170">
        <v>151.62424999999999</v>
      </c>
      <c r="K149" s="170">
        <v>117.79374</v>
      </c>
      <c r="L149" s="170">
        <v>153.53961000000001</v>
      </c>
      <c r="M149" s="170">
        <v>737.47784000000001</v>
      </c>
      <c r="N149" s="170">
        <v>867.86292000000003</v>
      </c>
      <c r="O149" s="170">
        <v>673.62720000000002</v>
      </c>
      <c r="P149" s="170">
        <v>509.97095000000002</v>
      </c>
      <c r="Q149" s="170">
        <v>530.70270000000005</v>
      </c>
      <c r="R149" s="170">
        <v>599.69232</v>
      </c>
      <c r="S149" s="170">
        <v>492.85442999999998</v>
      </c>
      <c r="T149" s="171">
        <v>315.95015999999998</v>
      </c>
      <c r="U149" s="182">
        <f t="shared" si="0"/>
        <v>446.76498333333342</v>
      </c>
      <c r="V149" s="182">
        <f t="shared" si="1"/>
        <v>134.02949500000003</v>
      </c>
      <c r="W149" s="14">
        <v>4</v>
      </c>
      <c r="X149" s="179">
        <f t="shared" si="2"/>
        <v>17.870599333333338</v>
      </c>
      <c r="Y149" s="15">
        <v>17.8706</v>
      </c>
      <c r="Z149" s="11">
        <v>17.594757000000001</v>
      </c>
      <c r="AA149" s="11">
        <v>0</v>
      </c>
      <c r="AB149" s="11">
        <v>17.8706</v>
      </c>
      <c r="AC149" s="11">
        <v>17.8706</v>
      </c>
      <c r="AD149" s="11">
        <v>17.8706</v>
      </c>
      <c r="AE149" s="11">
        <v>17.8706</v>
      </c>
      <c r="AF149" s="11">
        <v>17.8706</v>
      </c>
      <c r="AG149" s="11">
        <v>17.8706</v>
      </c>
      <c r="AH149" s="11">
        <v>17.8706</v>
      </c>
      <c r="AI149" s="11">
        <v>17.8706</v>
      </c>
      <c r="AJ149" s="16">
        <v>17.8706</v>
      </c>
      <c r="AK149" s="13">
        <f t="shared" si="3"/>
        <v>196.30075699999998</v>
      </c>
      <c r="AL149" s="13">
        <f t="shared" si="4"/>
        <v>91.538040283595748</v>
      </c>
    </row>
    <row r="150" spans="1:38" ht="15.75" customHeight="1">
      <c r="A150" s="44">
        <v>148</v>
      </c>
      <c r="B150" s="62" t="s">
        <v>225</v>
      </c>
      <c r="C150" s="42">
        <v>40.725933489596102</v>
      </c>
      <c r="D150" s="38">
        <v>0.867250651972722</v>
      </c>
      <c r="E150" s="3" t="s">
        <v>226</v>
      </c>
      <c r="F150" s="51" t="s">
        <v>1238</v>
      </c>
      <c r="G150" s="37" t="s">
        <v>64</v>
      </c>
      <c r="H150" s="63" t="s">
        <v>65</v>
      </c>
      <c r="I150" s="169">
        <v>597.44994999999994</v>
      </c>
      <c r="J150" s="170">
        <v>644.76189999999997</v>
      </c>
      <c r="K150" s="170">
        <v>697.00676999999996</v>
      </c>
      <c r="L150" s="170">
        <v>623.69524999999999</v>
      </c>
      <c r="M150" s="170">
        <v>586.85528999999997</v>
      </c>
      <c r="N150" s="170">
        <v>497.66730000000001</v>
      </c>
      <c r="O150" s="170">
        <v>260.96179000000001</v>
      </c>
      <c r="P150" s="170">
        <v>182.57866000000001</v>
      </c>
      <c r="Q150" s="170">
        <v>208.93468999999999</v>
      </c>
      <c r="R150" s="170">
        <v>289.21701000000002</v>
      </c>
      <c r="S150" s="170">
        <v>452.04910000000001</v>
      </c>
      <c r="T150" s="171">
        <v>571.11992999999995</v>
      </c>
      <c r="U150" s="182">
        <f t="shared" si="0"/>
        <v>467.69146999999998</v>
      </c>
      <c r="V150" s="182">
        <f t="shared" si="1"/>
        <v>140.30744099999998</v>
      </c>
      <c r="W150" s="14">
        <v>9</v>
      </c>
      <c r="X150" s="179">
        <f t="shared" si="2"/>
        <v>42.092232299999999</v>
      </c>
      <c r="Y150" s="15">
        <v>42.092236</v>
      </c>
      <c r="Z150" s="11">
        <v>42.092236</v>
      </c>
      <c r="AA150" s="11">
        <v>42.092236</v>
      </c>
      <c r="AB150" s="11">
        <v>42.092236</v>
      </c>
      <c r="AC150" s="11">
        <v>42.092236</v>
      </c>
      <c r="AD150" s="11">
        <v>42.092236</v>
      </c>
      <c r="AE150" s="11">
        <v>42.092236</v>
      </c>
      <c r="AF150" s="11">
        <v>42.092236</v>
      </c>
      <c r="AG150" s="11">
        <v>42.092236</v>
      </c>
      <c r="AH150" s="11">
        <v>42.092236</v>
      </c>
      <c r="AI150" s="11">
        <v>42.092236</v>
      </c>
      <c r="AJ150" s="16">
        <v>42.092236</v>
      </c>
      <c r="AK150" s="13">
        <f t="shared" si="3"/>
        <v>505.10683200000011</v>
      </c>
      <c r="AL150" s="13">
        <f t="shared" si="4"/>
        <v>100.00000879022046</v>
      </c>
    </row>
    <row r="151" spans="1:38" ht="15.75" customHeight="1">
      <c r="A151" s="44">
        <v>149</v>
      </c>
      <c r="B151" s="62" t="s">
        <v>227</v>
      </c>
      <c r="C151" s="42">
        <v>59.466951642731601</v>
      </c>
      <c r="D151" s="38">
        <v>28.045955444497899</v>
      </c>
      <c r="E151" s="3" t="s">
        <v>38</v>
      </c>
      <c r="F151" s="51" t="s">
        <v>1234</v>
      </c>
      <c r="G151" s="37" t="s">
        <v>64</v>
      </c>
      <c r="H151" s="63" t="s">
        <v>150</v>
      </c>
      <c r="I151" s="169">
        <v>284.10912999999999</v>
      </c>
      <c r="J151" s="170">
        <v>297.73302999999999</v>
      </c>
      <c r="K151" s="170">
        <v>355.70400999999998</v>
      </c>
      <c r="L151" s="170">
        <v>622.71795999999995</v>
      </c>
      <c r="M151" s="170">
        <v>596.97540000000004</v>
      </c>
      <c r="N151" s="170">
        <v>472.37448000000001</v>
      </c>
      <c r="O151" s="170">
        <v>388.82117</v>
      </c>
      <c r="P151" s="170">
        <v>348.44211000000001</v>
      </c>
      <c r="Q151" s="170">
        <v>337.27010999999999</v>
      </c>
      <c r="R151" s="170">
        <v>354.42633000000001</v>
      </c>
      <c r="S151" s="170">
        <v>365.80426</v>
      </c>
      <c r="T151" s="171">
        <v>311.13828000000001</v>
      </c>
      <c r="U151" s="182">
        <f t="shared" si="0"/>
        <v>394.62635583333332</v>
      </c>
      <c r="V151" s="182">
        <f t="shared" si="1"/>
        <v>118.38790674999998</v>
      </c>
      <c r="W151" s="14">
        <v>41</v>
      </c>
      <c r="X151" s="179">
        <f t="shared" si="2"/>
        <v>161.79680589166665</v>
      </c>
      <c r="Y151" s="15">
        <v>161.79679999999999</v>
      </c>
      <c r="Z151" s="11">
        <v>161.79679999999999</v>
      </c>
      <c r="AA151" s="11">
        <v>161.79679999999999</v>
      </c>
      <c r="AB151" s="11">
        <v>161.79679999999999</v>
      </c>
      <c r="AC151" s="11">
        <v>161.79679999999999</v>
      </c>
      <c r="AD151" s="11">
        <v>161.79679999999999</v>
      </c>
      <c r="AE151" s="11">
        <v>161.79679999999999</v>
      </c>
      <c r="AF151" s="11">
        <v>161.79679999999999</v>
      </c>
      <c r="AG151" s="11">
        <v>161.79679999999999</v>
      </c>
      <c r="AH151" s="11">
        <v>161.79679999999999</v>
      </c>
      <c r="AI151" s="11">
        <v>161.79679999999999</v>
      </c>
      <c r="AJ151" s="16">
        <v>161.79679999999999</v>
      </c>
      <c r="AK151" s="13">
        <f t="shared" si="3"/>
        <v>1941.5616000000002</v>
      </c>
      <c r="AL151" s="13">
        <f t="shared" si="4"/>
        <v>99.999996358601393</v>
      </c>
    </row>
    <row r="152" spans="1:38" ht="15.75" customHeight="1">
      <c r="A152" s="44">
        <v>150</v>
      </c>
      <c r="B152" s="62" t="s">
        <v>228</v>
      </c>
      <c r="C152" s="42">
        <v>31.813568547858701</v>
      </c>
      <c r="D152" s="38">
        <v>-114.79958862152201</v>
      </c>
      <c r="E152" s="3" t="s">
        <v>93</v>
      </c>
      <c r="F152" s="51" t="s">
        <v>1237</v>
      </c>
      <c r="G152" s="37" t="s">
        <v>36</v>
      </c>
      <c r="H152" s="63" t="s">
        <v>30</v>
      </c>
      <c r="I152" s="169">
        <v>59.419811000000003</v>
      </c>
      <c r="J152" s="170">
        <v>57.617007999999998</v>
      </c>
      <c r="K152" s="170">
        <v>58.638317000000001</v>
      </c>
      <c r="L152" s="170">
        <v>54.031886999999998</v>
      </c>
      <c r="M152" s="170">
        <v>55.406441000000001</v>
      </c>
      <c r="N152" s="170">
        <v>55.613872999999998</v>
      </c>
      <c r="O152" s="170">
        <v>59.704009999999997</v>
      </c>
      <c r="P152" s="170">
        <v>62.261845000000001</v>
      </c>
      <c r="Q152" s="170">
        <v>61.300823000000001</v>
      </c>
      <c r="R152" s="170">
        <v>50.451267000000001</v>
      </c>
      <c r="S152" s="170">
        <v>50.750613999999999</v>
      </c>
      <c r="T152" s="171">
        <v>52.474907000000002</v>
      </c>
      <c r="U152" s="182">
        <f t="shared" si="0"/>
        <v>56.472566916666672</v>
      </c>
      <c r="V152" s="182">
        <f t="shared" si="1"/>
        <v>16.941770075000001</v>
      </c>
      <c r="W152" s="14">
        <v>59</v>
      </c>
      <c r="X152" s="179">
        <f t="shared" si="2"/>
        <v>33.318814480833332</v>
      </c>
      <c r="Y152" s="15">
        <v>33.318817000000003</v>
      </c>
      <c r="Z152" s="11">
        <v>33.318817000000003</v>
      </c>
      <c r="AA152" s="11">
        <v>33.318817000000003</v>
      </c>
      <c r="AB152" s="11">
        <v>33.318817000000003</v>
      </c>
      <c r="AC152" s="11">
        <v>33.318817000000003</v>
      </c>
      <c r="AD152" s="11">
        <v>33.318817000000003</v>
      </c>
      <c r="AE152" s="11">
        <v>33.318817000000003</v>
      </c>
      <c r="AF152" s="11">
        <v>33.318817000000003</v>
      </c>
      <c r="AG152" s="11">
        <v>33.318817000000003</v>
      </c>
      <c r="AH152" s="11">
        <v>33.318817000000003</v>
      </c>
      <c r="AI152" s="11">
        <v>33.318817000000003</v>
      </c>
      <c r="AJ152" s="16">
        <v>33.318817000000003</v>
      </c>
      <c r="AK152" s="13">
        <f t="shared" si="3"/>
        <v>399.82580400000012</v>
      </c>
      <c r="AL152" s="13">
        <f t="shared" si="4"/>
        <v>100.00000756079326</v>
      </c>
    </row>
    <row r="153" spans="1:38" ht="15.75" customHeight="1">
      <c r="A153" s="44">
        <v>151</v>
      </c>
      <c r="B153" s="62" t="s">
        <v>229</v>
      </c>
      <c r="C153" s="42">
        <v>49.4373217058466</v>
      </c>
      <c r="D153" s="38">
        <v>0.24736492700909099</v>
      </c>
      <c r="E153" s="3" t="s">
        <v>117</v>
      </c>
      <c r="F153" s="51" t="s">
        <v>1014</v>
      </c>
      <c r="G153" s="37" t="s">
        <v>64</v>
      </c>
      <c r="H153" s="63" t="s">
        <v>20</v>
      </c>
      <c r="I153" s="169">
        <v>390.14285000000001</v>
      </c>
      <c r="J153" s="170">
        <v>591</v>
      </c>
      <c r="K153" s="170">
        <v>433</v>
      </c>
      <c r="L153" s="170">
        <v>380.57144</v>
      </c>
      <c r="M153" s="170">
        <v>307.42856</v>
      </c>
      <c r="N153" s="170">
        <v>244.42857000000001</v>
      </c>
      <c r="O153" s="170">
        <v>207.85714999999999</v>
      </c>
      <c r="P153" s="170">
        <v>203.14285000000001</v>
      </c>
      <c r="Q153" s="170">
        <v>202.28572</v>
      </c>
      <c r="R153" s="170">
        <v>242.28572</v>
      </c>
      <c r="S153" s="170">
        <v>346.57144</v>
      </c>
      <c r="T153" s="171">
        <v>454.42856</v>
      </c>
      <c r="U153" s="182">
        <f t="shared" si="0"/>
        <v>333.59523833333327</v>
      </c>
      <c r="V153" s="182">
        <f t="shared" si="1"/>
        <v>100.07857149999998</v>
      </c>
      <c r="W153" s="14">
        <v>30</v>
      </c>
      <c r="X153" s="179">
        <f t="shared" si="2"/>
        <v>100.07857149999998</v>
      </c>
      <c r="Y153" s="15">
        <v>100.07857</v>
      </c>
      <c r="Z153" s="11">
        <v>100.07857</v>
      </c>
      <c r="AA153" s="11">
        <v>100.07857</v>
      </c>
      <c r="AB153" s="11">
        <v>100.07857</v>
      </c>
      <c r="AC153" s="11">
        <v>100.07857</v>
      </c>
      <c r="AD153" s="11">
        <v>100.07857</v>
      </c>
      <c r="AE153" s="11">
        <v>100.07857</v>
      </c>
      <c r="AF153" s="11">
        <v>100.07857</v>
      </c>
      <c r="AG153" s="11">
        <v>100.07857</v>
      </c>
      <c r="AH153" s="11">
        <v>100.07857</v>
      </c>
      <c r="AI153" s="11">
        <v>100.07857</v>
      </c>
      <c r="AJ153" s="16">
        <v>100.07857</v>
      </c>
      <c r="AK153" s="13">
        <f t="shared" si="3"/>
        <v>1200.9428399999999</v>
      </c>
      <c r="AL153" s="13">
        <f t="shared" si="4"/>
        <v>99.999998501177657</v>
      </c>
    </row>
    <row r="154" spans="1:38" ht="15.75" customHeight="1">
      <c r="A154" s="44">
        <v>152</v>
      </c>
      <c r="B154" s="62" t="s">
        <v>230</v>
      </c>
      <c r="C154" s="42">
        <v>68.011278000000004</v>
      </c>
      <c r="D154" s="38">
        <v>-115.08930599999999</v>
      </c>
      <c r="E154" s="3" t="s">
        <v>52</v>
      </c>
      <c r="F154" s="51" t="s">
        <v>1229</v>
      </c>
      <c r="G154" s="37" t="s">
        <v>36</v>
      </c>
      <c r="H154" s="63" t="s">
        <v>39</v>
      </c>
      <c r="I154" s="169">
        <v>111.80946</v>
      </c>
      <c r="J154" s="170">
        <v>88.959648000000001</v>
      </c>
      <c r="K154" s="170">
        <v>74.639251999999999</v>
      </c>
      <c r="L154" s="170">
        <v>65.988274000000004</v>
      </c>
      <c r="M154" s="170">
        <v>172.06079</v>
      </c>
      <c r="N154" s="170">
        <v>734.91454999999996</v>
      </c>
      <c r="O154" s="170">
        <v>460.91937000000001</v>
      </c>
      <c r="P154" s="170">
        <v>384.80144999999999</v>
      </c>
      <c r="Q154" s="170">
        <v>379.36581000000001</v>
      </c>
      <c r="R154" s="170">
        <v>275.84244000000001</v>
      </c>
      <c r="S154" s="170">
        <v>190.59735000000001</v>
      </c>
      <c r="T154" s="171">
        <v>143.30186</v>
      </c>
      <c r="U154" s="182">
        <f t="shared" si="0"/>
        <v>256.93335450000001</v>
      </c>
      <c r="V154" s="182">
        <f t="shared" si="1"/>
        <v>77.080006350000005</v>
      </c>
      <c r="W154" s="14">
        <v>25</v>
      </c>
      <c r="X154" s="179">
        <f t="shared" si="2"/>
        <v>64.233338625000002</v>
      </c>
      <c r="Y154" s="15">
        <v>34.729453999999997</v>
      </c>
      <c r="Z154" s="11">
        <v>11.879645999999999</v>
      </c>
      <c r="AA154" s="11">
        <v>0</v>
      </c>
      <c r="AB154" s="11">
        <v>0</v>
      </c>
      <c r="AC154" s="11">
        <v>64.233337000000006</v>
      </c>
      <c r="AD154" s="11">
        <v>64.233337000000006</v>
      </c>
      <c r="AE154" s="11">
        <v>64.233337000000006</v>
      </c>
      <c r="AF154" s="11">
        <v>64.233337000000006</v>
      </c>
      <c r="AG154" s="11">
        <v>64.233337000000006</v>
      </c>
      <c r="AH154" s="11">
        <v>64.233337000000006</v>
      </c>
      <c r="AI154" s="11">
        <v>64.233337000000006</v>
      </c>
      <c r="AJ154" s="16">
        <v>64.233337000000006</v>
      </c>
      <c r="AK154" s="13">
        <f t="shared" si="3"/>
        <v>560.47579600000006</v>
      </c>
      <c r="AL154" s="13">
        <f t="shared" si="4"/>
        <v>72.713511913196669</v>
      </c>
    </row>
    <row r="155" spans="1:38" ht="15.75" customHeight="1">
      <c r="A155" s="44">
        <v>153</v>
      </c>
      <c r="B155" s="62" t="s">
        <v>231</v>
      </c>
      <c r="C155" s="42">
        <v>46.123310972866399</v>
      </c>
      <c r="D155" s="38">
        <v>30.427296020690399</v>
      </c>
      <c r="E155" s="3" t="s">
        <v>63</v>
      </c>
      <c r="F155" s="51" t="s">
        <v>1232</v>
      </c>
      <c r="G155" s="37" t="s">
        <v>64</v>
      </c>
      <c r="H155" s="63" t="s">
        <v>65</v>
      </c>
      <c r="I155" s="169">
        <v>175.5625</v>
      </c>
      <c r="J155" s="170">
        <v>239.69298000000001</v>
      </c>
      <c r="K155" s="170">
        <v>471.77193999999997</v>
      </c>
      <c r="L155" s="170">
        <v>565.07019000000003</v>
      </c>
      <c r="M155" s="170">
        <v>385.21053999999998</v>
      </c>
      <c r="N155" s="170">
        <v>371.11227000000002</v>
      </c>
      <c r="O155" s="170">
        <v>378.33157</v>
      </c>
      <c r="P155" s="170">
        <v>297.58420000000001</v>
      </c>
      <c r="Q155" s="170">
        <v>237.63684000000001</v>
      </c>
      <c r="R155" s="170">
        <v>204.16316</v>
      </c>
      <c r="S155" s="170">
        <v>212.33332999999999</v>
      </c>
      <c r="T155" s="171">
        <v>213.91403</v>
      </c>
      <c r="U155" s="182">
        <f t="shared" si="0"/>
        <v>312.69862916666665</v>
      </c>
      <c r="V155" s="182">
        <f t="shared" si="1"/>
        <v>93.809588749999989</v>
      </c>
      <c r="W155" s="14">
        <v>26</v>
      </c>
      <c r="X155" s="179">
        <f t="shared" si="2"/>
        <v>81.30164358333333</v>
      </c>
      <c r="Y155" s="15">
        <v>81.301642999999999</v>
      </c>
      <c r="Z155" s="11">
        <v>81.301642999999999</v>
      </c>
      <c r="AA155" s="11">
        <v>81.301642999999999</v>
      </c>
      <c r="AB155" s="11">
        <v>81.301642999999999</v>
      </c>
      <c r="AC155" s="11">
        <v>81.301642999999999</v>
      </c>
      <c r="AD155" s="11">
        <v>81.301642999999999</v>
      </c>
      <c r="AE155" s="11">
        <v>81.301642999999999</v>
      </c>
      <c r="AF155" s="11">
        <v>81.301642999999999</v>
      </c>
      <c r="AG155" s="11">
        <v>81.301642999999999</v>
      </c>
      <c r="AH155" s="11">
        <v>81.301642999999999</v>
      </c>
      <c r="AI155" s="11">
        <v>81.301642999999999</v>
      </c>
      <c r="AJ155" s="16">
        <v>81.301642999999999</v>
      </c>
      <c r="AK155" s="13">
        <f t="shared" si="3"/>
        <v>975.61971600000004</v>
      </c>
      <c r="AL155" s="13">
        <f t="shared" si="4"/>
        <v>99.999999282507332</v>
      </c>
    </row>
    <row r="156" spans="1:38" ht="15.75" customHeight="1">
      <c r="A156" s="44">
        <v>154</v>
      </c>
      <c r="B156" s="62" t="s">
        <v>232</v>
      </c>
      <c r="C156" s="42">
        <v>38.675176633168398</v>
      </c>
      <c r="D156" s="38">
        <v>-9.2914965647199601</v>
      </c>
      <c r="E156" s="3" t="s">
        <v>173</v>
      </c>
      <c r="F156" s="51" t="s">
        <v>1238</v>
      </c>
      <c r="G156" s="37" t="s">
        <v>64</v>
      </c>
      <c r="H156" s="63" t="s">
        <v>20</v>
      </c>
      <c r="I156" s="169">
        <v>563.59235000000001</v>
      </c>
      <c r="J156" s="170">
        <v>716.94385</v>
      </c>
      <c r="K156" s="170">
        <v>642.73943999999995</v>
      </c>
      <c r="L156" s="170">
        <v>380.85831000000002</v>
      </c>
      <c r="M156" s="170">
        <v>225.21242000000001</v>
      </c>
      <c r="N156" s="170">
        <v>127.14346999999999</v>
      </c>
      <c r="O156" s="170">
        <v>74.955460000000002</v>
      </c>
      <c r="P156" s="170">
        <v>52.918151999999999</v>
      </c>
      <c r="Q156" s="170">
        <v>62.760334</v>
      </c>
      <c r="R156" s="170">
        <v>129.93948</v>
      </c>
      <c r="S156" s="170">
        <v>306.75803000000002</v>
      </c>
      <c r="T156" s="171">
        <v>511.70038</v>
      </c>
      <c r="U156" s="182">
        <f t="shared" si="0"/>
        <v>316.29347300000001</v>
      </c>
      <c r="V156" s="182">
        <f t="shared" si="1"/>
        <v>94.888041900000005</v>
      </c>
      <c r="W156" s="14">
        <v>66</v>
      </c>
      <c r="X156" s="179">
        <f t="shared" si="2"/>
        <v>208.75369218</v>
      </c>
      <c r="Y156" s="15">
        <v>208.75371000000001</v>
      </c>
      <c r="Z156" s="11">
        <v>208.75371000000001</v>
      </c>
      <c r="AA156" s="11">
        <v>208.75371000000001</v>
      </c>
      <c r="AB156" s="11">
        <v>208.75371000000001</v>
      </c>
      <c r="AC156" s="11">
        <v>130.32436999999999</v>
      </c>
      <c r="AD156" s="11">
        <v>32.255423999999998</v>
      </c>
      <c r="AE156" s="11">
        <v>0</v>
      </c>
      <c r="AF156" s="11">
        <v>0</v>
      </c>
      <c r="AG156" s="11">
        <v>0</v>
      </c>
      <c r="AH156" s="11">
        <v>35.051437</v>
      </c>
      <c r="AI156" s="11">
        <v>208.75371000000001</v>
      </c>
      <c r="AJ156" s="16">
        <v>208.75371000000001</v>
      </c>
      <c r="AK156" s="13">
        <f t="shared" si="3"/>
        <v>1450.153491</v>
      </c>
      <c r="AL156" s="13">
        <f t="shared" si="4"/>
        <v>57.889335028287405</v>
      </c>
    </row>
    <row r="157" spans="1:38" ht="15.75" customHeight="1">
      <c r="A157" s="44">
        <v>155</v>
      </c>
      <c r="B157" s="62" t="s">
        <v>233</v>
      </c>
      <c r="C157" s="42">
        <v>-2.9708333333333301</v>
      </c>
      <c r="D157" s="38">
        <v>-44.441666666666599</v>
      </c>
      <c r="E157" s="3" t="s">
        <v>18</v>
      </c>
      <c r="F157" s="51" t="s">
        <v>19</v>
      </c>
      <c r="G157" s="37" t="s">
        <v>19</v>
      </c>
      <c r="H157" s="63" t="s">
        <v>24</v>
      </c>
      <c r="I157" s="169">
        <v>137.44522000000001</v>
      </c>
      <c r="J157" s="170">
        <v>309.37982</v>
      </c>
      <c r="K157" s="170">
        <v>527.89020000000005</v>
      </c>
      <c r="L157" s="170">
        <v>703.62201000000005</v>
      </c>
      <c r="M157" s="170">
        <v>457.08046999999999</v>
      </c>
      <c r="N157" s="170">
        <v>132.44781</v>
      </c>
      <c r="O157" s="170">
        <v>72.579864999999998</v>
      </c>
      <c r="P157" s="170">
        <v>52.83905</v>
      </c>
      <c r="Q157" s="170">
        <v>42.680095999999999</v>
      </c>
      <c r="R157" s="170">
        <v>44.107093999999996</v>
      </c>
      <c r="S157" s="170">
        <v>50.603676</v>
      </c>
      <c r="T157" s="171">
        <v>72.389708999999996</v>
      </c>
      <c r="U157" s="182">
        <f t="shared" si="0"/>
        <v>216.92208500000004</v>
      </c>
      <c r="V157" s="182">
        <f t="shared" si="1"/>
        <v>65.076625500000006</v>
      </c>
      <c r="W157" s="14">
        <v>100</v>
      </c>
      <c r="X157" s="179">
        <f t="shared" si="2"/>
        <v>216.92208500000004</v>
      </c>
      <c r="Y157" s="15">
        <v>72.368590999999995</v>
      </c>
      <c r="Z157" s="11">
        <v>216.9221</v>
      </c>
      <c r="AA157" s="11">
        <v>216.9221</v>
      </c>
      <c r="AB157" s="11">
        <v>216.9221</v>
      </c>
      <c r="AC157" s="11">
        <v>216.9221</v>
      </c>
      <c r="AD157" s="11">
        <v>67.371184999999997</v>
      </c>
      <c r="AE157" s="11">
        <v>7.5032348999999998</v>
      </c>
      <c r="AF157" s="11">
        <v>0</v>
      </c>
      <c r="AG157" s="11">
        <v>0</v>
      </c>
      <c r="AH157" s="11">
        <v>0</v>
      </c>
      <c r="AI157" s="11">
        <v>0</v>
      </c>
      <c r="AJ157" s="16">
        <v>7.3130797999999997</v>
      </c>
      <c r="AK157" s="13">
        <f t="shared" si="3"/>
        <v>1022.2444906999999</v>
      </c>
      <c r="AL157" s="13">
        <f t="shared" si="4"/>
        <v>39.270801261045705</v>
      </c>
    </row>
    <row r="158" spans="1:38" ht="15.75" customHeight="1">
      <c r="A158" s="44">
        <v>156</v>
      </c>
      <c r="B158" s="62" t="s">
        <v>234</v>
      </c>
      <c r="C158" s="42">
        <v>-19.657046399930302</v>
      </c>
      <c r="D158" s="38">
        <v>147.57949684805601</v>
      </c>
      <c r="E158" s="3" t="s">
        <v>235</v>
      </c>
      <c r="F158" s="51" t="s">
        <v>1241</v>
      </c>
      <c r="G158" s="37" t="s">
        <v>235</v>
      </c>
      <c r="H158" s="63" t="s">
        <v>78</v>
      </c>
      <c r="I158" s="169">
        <v>713.09698000000003</v>
      </c>
      <c r="J158" s="170">
        <v>1330.3009999999999</v>
      </c>
      <c r="K158" s="170">
        <v>846.87305000000003</v>
      </c>
      <c r="L158" s="170">
        <v>349.09552000000002</v>
      </c>
      <c r="M158" s="170">
        <v>130.41502</v>
      </c>
      <c r="N158" s="170">
        <v>58.942207000000003</v>
      </c>
      <c r="O158" s="170">
        <v>36.431891999999998</v>
      </c>
      <c r="P158" s="170">
        <v>22.885801000000001</v>
      </c>
      <c r="Q158" s="170">
        <v>11.191044</v>
      </c>
      <c r="R158" s="170">
        <v>16.056179</v>
      </c>
      <c r="S158" s="170">
        <v>47.531219</v>
      </c>
      <c r="T158" s="171">
        <v>155.51173</v>
      </c>
      <c r="U158" s="182">
        <f t="shared" si="0"/>
        <v>309.86097016666668</v>
      </c>
      <c r="V158" s="182">
        <f t="shared" si="1"/>
        <v>92.95829105</v>
      </c>
      <c r="W158" s="14">
        <v>82</v>
      </c>
      <c r="X158" s="179">
        <f t="shared" si="2"/>
        <v>254.08599553666667</v>
      </c>
      <c r="Y158" s="15">
        <v>254.08598000000001</v>
      </c>
      <c r="Z158" s="11">
        <v>254.08598000000001</v>
      </c>
      <c r="AA158" s="11">
        <v>254.08598000000001</v>
      </c>
      <c r="AB158" s="11">
        <v>254.08598000000001</v>
      </c>
      <c r="AC158" s="11">
        <v>37.456733999999997</v>
      </c>
      <c r="AD158" s="11">
        <v>0</v>
      </c>
      <c r="AE158" s="11">
        <v>0</v>
      </c>
      <c r="AF158" s="11">
        <v>0</v>
      </c>
      <c r="AG158" s="11">
        <v>0</v>
      </c>
      <c r="AH158" s="11">
        <v>0</v>
      </c>
      <c r="AI158" s="11">
        <v>0</v>
      </c>
      <c r="AJ158" s="16">
        <v>62.553443999999999</v>
      </c>
      <c r="AK158" s="13">
        <f t="shared" si="3"/>
        <v>1116.354098</v>
      </c>
      <c r="AL158" s="13">
        <f t="shared" si="4"/>
        <v>36.613394599011563</v>
      </c>
    </row>
    <row r="159" spans="1:38" ht="15.75" customHeight="1">
      <c r="A159" s="44">
        <v>157</v>
      </c>
      <c r="B159" s="62" t="s">
        <v>236</v>
      </c>
      <c r="C159" s="42">
        <v>-35.555242035490203</v>
      </c>
      <c r="D159" s="38">
        <v>138.87992391268199</v>
      </c>
      <c r="E159" s="3" t="s">
        <v>235</v>
      </c>
      <c r="F159" s="51" t="s">
        <v>1241</v>
      </c>
      <c r="G159" s="37" t="s">
        <v>235</v>
      </c>
      <c r="H159" s="63" t="s">
        <v>33</v>
      </c>
      <c r="I159" s="169">
        <v>145.17904999999999</v>
      </c>
      <c r="J159" s="170">
        <v>85.802970999999999</v>
      </c>
      <c r="K159" s="170">
        <v>69.891402999999997</v>
      </c>
      <c r="L159" s="170">
        <v>95.056610000000006</v>
      </c>
      <c r="M159" s="170">
        <v>138.97443999999999</v>
      </c>
      <c r="N159" s="170">
        <v>195.75720000000001</v>
      </c>
      <c r="O159" s="170">
        <v>270.64954</v>
      </c>
      <c r="P159" s="170">
        <v>389.53978999999998</v>
      </c>
      <c r="Q159" s="170">
        <v>506.23068000000001</v>
      </c>
      <c r="R159" s="170">
        <v>541.17089999999996</v>
      </c>
      <c r="S159" s="170">
        <v>481.37401999999997</v>
      </c>
      <c r="T159" s="171">
        <v>320.11455999999998</v>
      </c>
      <c r="U159" s="182">
        <f t="shared" si="0"/>
        <v>269.97843033333334</v>
      </c>
      <c r="V159" s="182">
        <f t="shared" si="1"/>
        <v>80.993529100000003</v>
      </c>
      <c r="W159" s="14">
        <v>5</v>
      </c>
      <c r="X159" s="179">
        <f t="shared" si="2"/>
        <v>13.498921516666668</v>
      </c>
      <c r="Y159" s="15">
        <v>13.498920999999999</v>
      </c>
      <c r="Z159" s="11">
        <v>4.8094406000000003</v>
      </c>
      <c r="AA159" s="11">
        <v>0</v>
      </c>
      <c r="AB159" s="11">
        <v>13.498920999999999</v>
      </c>
      <c r="AC159" s="11">
        <v>13.498920999999999</v>
      </c>
      <c r="AD159" s="11">
        <v>13.498920999999999</v>
      </c>
      <c r="AE159" s="11">
        <v>13.498920999999999</v>
      </c>
      <c r="AF159" s="11">
        <v>13.498920999999999</v>
      </c>
      <c r="AG159" s="11">
        <v>13.498920999999999</v>
      </c>
      <c r="AH159" s="11">
        <v>13.498920999999999</v>
      </c>
      <c r="AI159" s="11">
        <v>13.498920999999999</v>
      </c>
      <c r="AJ159" s="16">
        <v>13.498920999999999</v>
      </c>
      <c r="AK159" s="13">
        <f t="shared" si="3"/>
        <v>139.79865059999997</v>
      </c>
      <c r="AL159" s="13">
        <f t="shared" si="4"/>
        <v>86.302357826262423</v>
      </c>
    </row>
    <row r="160" spans="1:38" ht="15.75" customHeight="1">
      <c r="A160" s="44">
        <v>158</v>
      </c>
      <c r="B160" s="62" t="s">
        <v>237</v>
      </c>
      <c r="C160" s="42">
        <v>21.640069910390199</v>
      </c>
      <c r="D160" s="38">
        <v>-105.44269416757901</v>
      </c>
      <c r="E160" s="3" t="s">
        <v>93</v>
      </c>
      <c r="F160" s="51" t="s">
        <v>1237</v>
      </c>
      <c r="G160" s="37" t="s">
        <v>36</v>
      </c>
      <c r="H160" s="63" t="s">
        <v>30</v>
      </c>
      <c r="I160" s="169">
        <v>73.180770999999993</v>
      </c>
      <c r="J160" s="170">
        <v>61.376922999999998</v>
      </c>
      <c r="K160" s="170">
        <v>63.934615999999998</v>
      </c>
      <c r="L160" s="170">
        <v>61.534615000000002</v>
      </c>
      <c r="M160" s="170">
        <v>58.453845999999999</v>
      </c>
      <c r="N160" s="170">
        <v>122.03461</v>
      </c>
      <c r="O160" s="170">
        <v>578.53845000000001</v>
      </c>
      <c r="P160" s="170">
        <v>802.84613000000002</v>
      </c>
      <c r="Q160" s="170">
        <v>767.5</v>
      </c>
      <c r="R160" s="170">
        <v>343.96539000000001</v>
      </c>
      <c r="S160" s="170">
        <v>152.67308</v>
      </c>
      <c r="T160" s="171">
        <v>98.707695000000001</v>
      </c>
      <c r="U160" s="182">
        <f t="shared" si="0"/>
        <v>265.3955105</v>
      </c>
      <c r="V160" s="182">
        <f t="shared" si="1"/>
        <v>79.61865315</v>
      </c>
      <c r="W160" s="14">
        <v>27</v>
      </c>
      <c r="X160" s="179">
        <f t="shared" si="2"/>
        <v>71.656787835000003</v>
      </c>
      <c r="Y160" s="15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42.415962</v>
      </c>
      <c r="AE160" s="11">
        <v>71.656784000000002</v>
      </c>
      <c r="AF160" s="11">
        <v>71.656784000000002</v>
      </c>
      <c r="AG160" s="11">
        <v>71.656784000000002</v>
      </c>
      <c r="AH160" s="11">
        <v>71.656784000000002</v>
      </c>
      <c r="AI160" s="11">
        <v>71.656784000000002</v>
      </c>
      <c r="AJ160" s="16">
        <v>19.089043</v>
      </c>
      <c r="AK160" s="13">
        <f t="shared" si="3"/>
        <v>419.78892500000006</v>
      </c>
      <c r="AL160" s="13">
        <f t="shared" si="4"/>
        <v>48.819395166329073</v>
      </c>
    </row>
    <row r="161" spans="1:38" ht="15.75" customHeight="1">
      <c r="A161" s="44">
        <v>159</v>
      </c>
      <c r="B161" s="62" t="s">
        <v>238</v>
      </c>
      <c r="C161" s="42">
        <v>5.1394368839418796</v>
      </c>
      <c r="D161" s="38">
        <v>-5.0112744307872097</v>
      </c>
      <c r="E161" s="3" t="s">
        <v>239</v>
      </c>
      <c r="F161" s="51" t="s">
        <v>1233</v>
      </c>
      <c r="G161" s="37" t="s">
        <v>23</v>
      </c>
      <c r="H161" s="63" t="s">
        <v>20</v>
      </c>
      <c r="I161" s="169">
        <v>71.123688000000001</v>
      </c>
      <c r="J161" s="170">
        <v>62.760525000000001</v>
      </c>
      <c r="K161" s="170">
        <v>57.507896000000002</v>
      </c>
      <c r="L161" s="170">
        <v>68.786841999999993</v>
      </c>
      <c r="M161" s="170">
        <v>92.326317000000003</v>
      </c>
      <c r="N161" s="170">
        <v>196.69737000000001</v>
      </c>
      <c r="O161" s="170">
        <v>232.59209999999999</v>
      </c>
      <c r="P161" s="170">
        <v>324.57366999999999</v>
      </c>
      <c r="Q161" s="170">
        <v>777.22369000000003</v>
      </c>
      <c r="R161" s="170">
        <v>842.14209000000005</v>
      </c>
      <c r="S161" s="170">
        <v>318.69736</v>
      </c>
      <c r="T161" s="171">
        <v>111.71841999999999</v>
      </c>
      <c r="U161" s="182">
        <f t="shared" si="0"/>
        <v>263.01249733333333</v>
      </c>
      <c r="V161" s="182">
        <f t="shared" si="1"/>
        <v>78.903749199999993</v>
      </c>
      <c r="W161" s="14">
        <v>91</v>
      </c>
      <c r="X161" s="179">
        <f t="shared" si="2"/>
        <v>239.34137257333333</v>
      </c>
      <c r="Y161" s="15">
        <v>0</v>
      </c>
      <c r="Z161" s="11">
        <v>0</v>
      </c>
      <c r="AA161" s="11">
        <v>0</v>
      </c>
      <c r="AB161" s="11">
        <v>0</v>
      </c>
      <c r="AC161" s="11">
        <v>13.422568999999999</v>
      </c>
      <c r="AD161" s="11">
        <v>117.79362</v>
      </c>
      <c r="AE161" s="11">
        <v>153.68835000000001</v>
      </c>
      <c r="AF161" s="11">
        <v>239.34135000000001</v>
      </c>
      <c r="AG161" s="11">
        <v>239.34135000000001</v>
      </c>
      <c r="AH161" s="11">
        <v>239.34135000000001</v>
      </c>
      <c r="AI161" s="11">
        <v>239.34135000000001</v>
      </c>
      <c r="AJ161" s="16">
        <v>32.814673999999997</v>
      </c>
      <c r="AK161" s="13">
        <f t="shared" si="3"/>
        <v>1275.084613</v>
      </c>
      <c r="AL161" s="13">
        <f t="shared" si="4"/>
        <v>44.395605298359584</v>
      </c>
    </row>
    <row r="162" spans="1:38" ht="15.75" customHeight="1">
      <c r="A162" s="44">
        <v>160</v>
      </c>
      <c r="B162" s="62" t="s">
        <v>240</v>
      </c>
      <c r="C162" s="42">
        <v>11.3611130739905</v>
      </c>
      <c r="D162" s="38">
        <v>79.822409130626895</v>
      </c>
      <c r="E162" s="3" t="s">
        <v>88</v>
      </c>
      <c r="F162" s="51" t="s">
        <v>1228</v>
      </c>
      <c r="G162" s="37" t="s">
        <v>29</v>
      </c>
      <c r="H162" s="63" t="s">
        <v>33</v>
      </c>
      <c r="I162" s="169">
        <v>257.60001</v>
      </c>
      <c r="J162" s="170">
        <v>160.60001</v>
      </c>
      <c r="K162" s="170">
        <v>36</v>
      </c>
      <c r="L162" s="170">
        <v>13</v>
      </c>
      <c r="M162" s="170">
        <v>7.5999999000000003</v>
      </c>
      <c r="N162" s="170">
        <v>38.400002000000001</v>
      </c>
      <c r="O162" s="170">
        <v>341</v>
      </c>
      <c r="P162" s="170">
        <v>536.59997999999996</v>
      </c>
      <c r="Q162" s="170">
        <v>505</v>
      </c>
      <c r="R162" s="170">
        <v>391.60001</v>
      </c>
      <c r="S162" s="170">
        <v>415</v>
      </c>
      <c r="T162" s="171">
        <v>226.2</v>
      </c>
      <c r="U162" s="182">
        <f t="shared" si="0"/>
        <v>244.05000099166668</v>
      </c>
      <c r="V162" s="182">
        <f t="shared" si="1"/>
        <v>73.215000297499998</v>
      </c>
      <c r="W162" s="14">
        <v>100</v>
      </c>
      <c r="X162" s="179">
        <f t="shared" si="2"/>
        <v>244.05000099166668</v>
      </c>
      <c r="Y162" s="15">
        <v>184.38500999999999</v>
      </c>
      <c r="Z162" s="11">
        <v>87.385002</v>
      </c>
      <c r="AA162" s="11">
        <v>0</v>
      </c>
      <c r="AB162" s="11">
        <v>0</v>
      </c>
      <c r="AC162" s="11">
        <v>0</v>
      </c>
      <c r="AD162" s="11">
        <v>0</v>
      </c>
      <c r="AE162" s="11">
        <v>244.05</v>
      </c>
      <c r="AF162" s="11">
        <v>244.05</v>
      </c>
      <c r="AG162" s="11">
        <v>244.05</v>
      </c>
      <c r="AH162" s="11">
        <v>244.05</v>
      </c>
      <c r="AI162" s="11">
        <v>244.05</v>
      </c>
      <c r="AJ162" s="16">
        <v>152.98499000000001</v>
      </c>
      <c r="AK162" s="13">
        <f t="shared" si="3"/>
        <v>1645.0050019999999</v>
      </c>
      <c r="AL162" s="13">
        <f t="shared" si="4"/>
        <v>56.170354275617285</v>
      </c>
    </row>
    <row r="163" spans="1:38" ht="15.75" customHeight="1">
      <c r="A163" s="44">
        <v>161</v>
      </c>
      <c r="B163" s="62" t="s">
        <v>241</v>
      </c>
      <c r="C163" s="42">
        <v>-0.249232027655513</v>
      </c>
      <c r="D163" s="38">
        <v>42.631630534249503</v>
      </c>
      <c r="E163" s="3" t="s">
        <v>242</v>
      </c>
      <c r="F163" s="51" t="s">
        <v>1236</v>
      </c>
      <c r="G163" s="37" t="s">
        <v>23</v>
      </c>
      <c r="H163" s="63" t="s">
        <v>33</v>
      </c>
      <c r="I163" s="169">
        <v>41.732224000000002</v>
      </c>
      <c r="J163" s="170">
        <v>30.943460000000002</v>
      </c>
      <c r="K163" s="170">
        <v>39.701152999999998</v>
      </c>
      <c r="L163" s="170">
        <v>100.752</v>
      </c>
      <c r="M163" s="170">
        <v>214.97693000000001</v>
      </c>
      <c r="N163" s="170">
        <v>180.95384000000001</v>
      </c>
      <c r="O163" s="170">
        <v>175.25769</v>
      </c>
      <c r="P163" s="170">
        <v>281.01154000000002</v>
      </c>
      <c r="Q163" s="170">
        <v>303.34798999999998</v>
      </c>
      <c r="R163" s="170">
        <v>457.125</v>
      </c>
      <c r="S163" s="170">
        <v>354.84616</v>
      </c>
      <c r="T163" s="171">
        <v>133.68346</v>
      </c>
      <c r="U163" s="182">
        <f t="shared" si="0"/>
        <v>192.86095391666666</v>
      </c>
      <c r="V163" s="182">
        <f t="shared" si="1"/>
        <v>57.858286174999996</v>
      </c>
      <c r="W163" s="14">
        <v>63</v>
      </c>
      <c r="X163" s="179">
        <f t="shared" si="2"/>
        <v>121.50240096749999</v>
      </c>
      <c r="Y163" s="15">
        <v>0</v>
      </c>
      <c r="Z163" s="11">
        <v>0</v>
      </c>
      <c r="AA163" s="11">
        <v>0</v>
      </c>
      <c r="AB163" s="11">
        <v>42.893715</v>
      </c>
      <c r="AC163" s="11">
        <v>121.50239999999999</v>
      </c>
      <c r="AD163" s="11">
        <v>121.50239999999999</v>
      </c>
      <c r="AE163" s="11">
        <v>117.39941</v>
      </c>
      <c r="AF163" s="11">
        <v>121.50239999999999</v>
      </c>
      <c r="AG163" s="11">
        <v>121.50239999999999</v>
      </c>
      <c r="AH163" s="11">
        <v>121.50239999999999</v>
      </c>
      <c r="AI163" s="11">
        <v>121.50239999999999</v>
      </c>
      <c r="AJ163" s="16">
        <v>75.825171999999995</v>
      </c>
      <c r="AK163" s="13">
        <f t="shared" si="3"/>
        <v>965.13269699999978</v>
      </c>
      <c r="AL163" s="13">
        <f t="shared" si="4"/>
        <v>66.194350160630279</v>
      </c>
    </row>
    <row r="164" spans="1:38" ht="15.75" customHeight="1">
      <c r="A164" s="44">
        <v>162</v>
      </c>
      <c r="B164" s="62" t="s">
        <v>243</v>
      </c>
      <c r="C164" s="42">
        <v>-23.504166666666698</v>
      </c>
      <c r="D164" s="38">
        <v>150.70416666666699</v>
      </c>
      <c r="E164" s="3" t="s">
        <v>235</v>
      </c>
      <c r="F164" s="51" t="s">
        <v>1241</v>
      </c>
      <c r="G164" s="37" t="s">
        <v>235</v>
      </c>
      <c r="H164" s="63" t="s">
        <v>78</v>
      </c>
      <c r="I164" s="169">
        <v>768.69683999999995</v>
      </c>
      <c r="J164" s="170">
        <v>810.17303000000004</v>
      </c>
      <c r="K164" s="170">
        <v>1280.5482999999999</v>
      </c>
      <c r="L164" s="170">
        <v>274.04271999999997</v>
      </c>
      <c r="M164" s="170">
        <v>265.53539999999998</v>
      </c>
      <c r="N164" s="170">
        <v>87.353531000000004</v>
      </c>
      <c r="O164" s="170">
        <v>347.38641000000001</v>
      </c>
      <c r="P164" s="170">
        <v>130.43405000000001</v>
      </c>
      <c r="Q164" s="170">
        <v>96.780510000000007</v>
      </c>
      <c r="R164" s="170">
        <v>418.92180999999999</v>
      </c>
      <c r="S164" s="170">
        <v>112.92164</v>
      </c>
      <c r="T164" s="171">
        <v>257.66226</v>
      </c>
      <c r="U164" s="182">
        <f t="shared" si="0"/>
        <v>404.20470841666662</v>
      </c>
      <c r="V164" s="182">
        <f t="shared" si="1"/>
        <v>121.26141252499998</v>
      </c>
      <c r="W164" s="14">
        <v>37</v>
      </c>
      <c r="X164" s="179">
        <f t="shared" si="2"/>
        <v>149.55574211416663</v>
      </c>
      <c r="Y164" s="15">
        <v>149.55573999999999</v>
      </c>
      <c r="Z164" s="11">
        <v>149.55573999999999</v>
      </c>
      <c r="AA164" s="11">
        <v>149.55573999999999</v>
      </c>
      <c r="AB164" s="11">
        <v>149.55573999999999</v>
      </c>
      <c r="AC164" s="11">
        <v>144.27399</v>
      </c>
      <c r="AD164" s="11">
        <v>0</v>
      </c>
      <c r="AE164" s="11">
        <v>149.55573999999999</v>
      </c>
      <c r="AF164" s="11">
        <v>9.1726378999999998</v>
      </c>
      <c r="AG164" s="11">
        <v>0</v>
      </c>
      <c r="AH164" s="11">
        <v>149.55573999999999</v>
      </c>
      <c r="AI164" s="11">
        <v>0</v>
      </c>
      <c r="AJ164" s="16">
        <v>136.40084999999999</v>
      </c>
      <c r="AK164" s="13">
        <f t="shared" si="3"/>
        <v>1187.1819178999999</v>
      </c>
      <c r="AL164" s="13">
        <f t="shared" si="4"/>
        <v>66.150470114443934</v>
      </c>
    </row>
    <row r="165" spans="1:38" ht="15.75" customHeight="1">
      <c r="A165" s="44">
        <v>163</v>
      </c>
      <c r="B165" s="62" t="s">
        <v>244</v>
      </c>
      <c r="C165" s="42">
        <v>28.879792229847599</v>
      </c>
      <c r="D165" s="38">
        <v>-95.380769829831905</v>
      </c>
      <c r="E165" s="3" t="s">
        <v>35</v>
      </c>
      <c r="F165" s="51" t="s">
        <v>1229</v>
      </c>
      <c r="G165" s="37" t="s">
        <v>36</v>
      </c>
      <c r="H165" s="63" t="s">
        <v>20</v>
      </c>
      <c r="I165" s="169">
        <v>212.10745</v>
      </c>
      <c r="J165" s="170">
        <v>240.31128000000001</v>
      </c>
      <c r="K165" s="170">
        <v>264.81006000000002</v>
      </c>
      <c r="L165" s="170">
        <v>259.13360999999998</v>
      </c>
      <c r="M165" s="170">
        <v>403.73068000000001</v>
      </c>
      <c r="N165" s="170">
        <v>326.62369000000001</v>
      </c>
      <c r="O165" s="170">
        <v>161.76883000000001</v>
      </c>
      <c r="P165" s="170">
        <v>83.151978</v>
      </c>
      <c r="Q165" s="170">
        <v>102.9791</v>
      </c>
      <c r="R165" s="170">
        <v>146.37073000000001</v>
      </c>
      <c r="S165" s="170">
        <v>169.54478</v>
      </c>
      <c r="T165" s="171">
        <v>202.23939999999999</v>
      </c>
      <c r="U165" s="182">
        <f t="shared" si="0"/>
        <v>214.39763233333335</v>
      </c>
      <c r="V165" s="182">
        <f t="shared" si="1"/>
        <v>64.319289699999999</v>
      </c>
      <c r="W165" s="14">
        <v>8</v>
      </c>
      <c r="X165" s="179">
        <f t="shared" si="2"/>
        <v>17.151810586666667</v>
      </c>
      <c r="Y165" s="15">
        <v>17.151810000000001</v>
      </c>
      <c r="Z165" s="11">
        <v>17.151810000000001</v>
      </c>
      <c r="AA165" s="11">
        <v>17.151810000000001</v>
      </c>
      <c r="AB165" s="11">
        <v>17.151810000000001</v>
      </c>
      <c r="AC165" s="11">
        <v>17.151810000000001</v>
      </c>
      <c r="AD165" s="11">
        <v>17.151810000000001</v>
      </c>
      <c r="AE165" s="11">
        <v>17.151810000000001</v>
      </c>
      <c r="AF165" s="11">
        <v>17.151810000000001</v>
      </c>
      <c r="AG165" s="11">
        <v>17.151810000000001</v>
      </c>
      <c r="AH165" s="11">
        <v>17.151810000000001</v>
      </c>
      <c r="AI165" s="11">
        <v>17.151810000000001</v>
      </c>
      <c r="AJ165" s="16">
        <v>17.151810000000001</v>
      </c>
      <c r="AK165" s="13">
        <f t="shared" si="3"/>
        <v>205.82172000000006</v>
      </c>
      <c r="AL165" s="13">
        <f t="shared" si="4"/>
        <v>99.999996579564254</v>
      </c>
    </row>
    <row r="166" spans="1:38" ht="15.75" customHeight="1">
      <c r="A166" s="44">
        <v>164</v>
      </c>
      <c r="B166" s="62" t="s">
        <v>245</v>
      </c>
      <c r="C166" s="42">
        <v>5.1942637127068902</v>
      </c>
      <c r="D166" s="38">
        <v>-3.7231499826260501</v>
      </c>
      <c r="E166" s="3" t="s">
        <v>239</v>
      </c>
      <c r="F166" s="51" t="s">
        <v>1233</v>
      </c>
      <c r="G166" s="37" t="s">
        <v>23</v>
      </c>
      <c r="H166" s="63" t="s">
        <v>20</v>
      </c>
      <c r="I166" s="169">
        <v>14.035833</v>
      </c>
      <c r="J166" s="170">
        <v>6.1160712000000004</v>
      </c>
      <c r="K166" s="170">
        <v>5.3702617000000004</v>
      </c>
      <c r="L166" s="170">
        <v>10.222619</v>
      </c>
      <c r="M166" s="170">
        <v>21.413929</v>
      </c>
      <c r="N166" s="170">
        <v>63.838664999999999</v>
      </c>
      <c r="O166" s="170">
        <v>128.54691</v>
      </c>
      <c r="P166" s="170">
        <v>321.41428000000002</v>
      </c>
      <c r="Q166" s="170">
        <v>745.07141000000001</v>
      </c>
      <c r="R166" s="170">
        <v>630.25238000000002</v>
      </c>
      <c r="S166" s="170">
        <v>202.19476</v>
      </c>
      <c r="T166" s="171">
        <v>46.377856999999999</v>
      </c>
      <c r="U166" s="182">
        <f t="shared" si="0"/>
        <v>182.90458132499998</v>
      </c>
      <c r="V166" s="182">
        <f t="shared" si="1"/>
        <v>54.871374397499991</v>
      </c>
      <c r="W166" s="14">
        <v>80</v>
      </c>
      <c r="X166" s="179">
        <f t="shared" si="2"/>
        <v>146.32366506</v>
      </c>
      <c r="Y166" s="15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8.9672851999999992</v>
      </c>
      <c r="AE166" s="11">
        <v>73.675522000000001</v>
      </c>
      <c r="AF166" s="11">
        <v>146.32368</v>
      </c>
      <c r="AG166" s="11">
        <v>146.32368</v>
      </c>
      <c r="AH166" s="11">
        <v>146.32368</v>
      </c>
      <c r="AI166" s="11">
        <v>146.32368</v>
      </c>
      <c r="AJ166" s="16">
        <v>0</v>
      </c>
      <c r="AK166" s="13">
        <f t="shared" si="3"/>
        <v>667.93752719999998</v>
      </c>
      <c r="AL166" s="13">
        <f t="shared" si="4"/>
        <v>38.039957909184423</v>
      </c>
    </row>
    <row r="167" spans="1:38" ht="15.75" customHeight="1">
      <c r="A167" s="44">
        <v>165</v>
      </c>
      <c r="B167" s="62" t="s">
        <v>246</v>
      </c>
      <c r="C167" s="42">
        <v>-4.4282158047483202</v>
      </c>
      <c r="D167" s="38">
        <v>-37.774716669507697</v>
      </c>
      <c r="E167" s="3" t="s">
        <v>18</v>
      </c>
      <c r="F167" s="51" t="s">
        <v>19</v>
      </c>
      <c r="G167" s="37" t="s">
        <v>19</v>
      </c>
      <c r="H167" s="63" t="s">
        <v>24</v>
      </c>
      <c r="I167" s="169">
        <v>19.867795999999998</v>
      </c>
      <c r="J167" s="170">
        <v>75.927527999999995</v>
      </c>
      <c r="K167" s="170">
        <v>249.55305000000001</v>
      </c>
      <c r="L167" s="170">
        <v>536.72986000000003</v>
      </c>
      <c r="M167" s="170">
        <v>308.90472</v>
      </c>
      <c r="N167" s="170">
        <v>60.356850000000001</v>
      </c>
      <c r="O167" s="170">
        <v>16.947552000000002</v>
      </c>
      <c r="P167" s="170">
        <v>6.4400630000000003</v>
      </c>
      <c r="Q167" s="170">
        <v>5.4769015000000003</v>
      </c>
      <c r="R167" s="170">
        <v>5.6144594999999997</v>
      </c>
      <c r="S167" s="170">
        <v>5.3970317999999997</v>
      </c>
      <c r="T167" s="171">
        <v>8.9701766999999997</v>
      </c>
      <c r="U167" s="182">
        <f t="shared" si="0"/>
        <v>108.34883237499999</v>
      </c>
      <c r="V167" s="182">
        <f t="shared" si="1"/>
        <v>32.504649712499997</v>
      </c>
      <c r="W167" s="14">
        <v>100</v>
      </c>
      <c r="X167" s="179">
        <f t="shared" si="2"/>
        <v>108.34883237499999</v>
      </c>
      <c r="Y167" s="15">
        <v>0</v>
      </c>
      <c r="Z167" s="11">
        <v>43.422882000000001</v>
      </c>
      <c r="AA167" s="11">
        <v>108.34882</v>
      </c>
      <c r="AB167" s="11">
        <v>108.34882</v>
      </c>
      <c r="AC167" s="11">
        <v>108.34882</v>
      </c>
      <c r="AD167" s="11">
        <v>27.852202999999999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6">
        <v>0</v>
      </c>
      <c r="AK167" s="13">
        <f t="shared" si="3"/>
        <v>396.32154499999996</v>
      </c>
      <c r="AL167" s="13">
        <f t="shared" si="4"/>
        <v>30.481911703819286</v>
      </c>
    </row>
    <row r="168" spans="1:38" ht="15.75" customHeight="1">
      <c r="A168" s="44">
        <v>166</v>
      </c>
      <c r="B168" s="62" t="s">
        <v>247</v>
      </c>
      <c r="C168" s="42">
        <v>-13.3125</v>
      </c>
      <c r="D168" s="38">
        <v>130.27916666666701</v>
      </c>
      <c r="E168" s="3" t="s">
        <v>235</v>
      </c>
      <c r="F168" s="51" t="s">
        <v>1241</v>
      </c>
      <c r="G168" s="37" t="s">
        <v>235</v>
      </c>
      <c r="H168" s="63" t="s">
        <v>33</v>
      </c>
      <c r="I168" s="169">
        <v>487.19</v>
      </c>
      <c r="J168" s="170">
        <v>940.1463</v>
      </c>
      <c r="K168" s="170">
        <v>1150.9888000000001</v>
      </c>
      <c r="L168" s="170">
        <v>325.98419000000001</v>
      </c>
      <c r="M168" s="170">
        <v>60.235858999999998</v>
      </c>
      <c r="N168" s="170">
        <v>36.599815</v>
      </c>
      <c r="O168" s="170">
        <v>29.074929999999998</v>
      </c>
      <c r="P168" s="170">
        <v>24.640626999999999</v>
      </c>
      <c r="Q168" s="170">
        <v>22.060884000000001</v>
      </c>
      <c r="R168" s="170">
        <v>22.125809</v>
      </c>
      <c r="S168" s="170">
        <v>30.235213999999999</v>
      </c>
      <c r="T168" s="171">
        <v>116.5899</v>
      </c>
      <c r="U168" s="182">
        <f t="shared" si="0"/>
        <v>270.4893606666667</v>
      </c>
      <c r="V168" s="182">
        <f t="shared" si="1"/>
        <v>81.146808200000009</v>
      </c>
      <c r="W168" s="14">
        <v>100</v>
      </c>
      <c r="X168" s="179">
        <f t="shared" si="2"/>
        <v>270.4893606666667</v>
      </c>
      <c r="Y168" s="15">
        <v>270.48935</v>
      </c>
      <c r="Z168" s="11">
        <v>270.48935</v>
      </c>
      <c r="AA168" s="11">
        <v>270.48935</v>
      </c>
      <c r="AB168" s="11">
        <v>244.83739</v>
      </c>
      <c r="AC168" s="11">
        <v>0</v>
      </c>
      <c r="AD168" s="11">
        <v>0</v>
      </c>
      <c r="AE168" s="11">
        <v>0</v>
      </c>
      <c r="AF168" s="11">
        <v>0</v>
      </c>
      <c r="AG168" s="11">
        <v>0</v>
      </c>
      <c r="AH168" s="11">
        <v>0</v>
      </c>
      <c r="AI168" s="11">
        <v>0</v>
      </c>
      <c r="AJ168" s="16">
        <v>35.443100000000001</v>
      </c>
      <c r="AK168" s="13">
        <f t="shared" si="3"/>
        <v>1091.7485399999998</v>
      </c>
      <c r="AL168" s="13">
        <f t="shared" si="4"/>
        <v>33.634980975135868</v>
      </c>
    </row>
    <row r="169" spans="1:38" ht="15.75" customHeight="1">
      <c r="A169" s="44">
        <v>167</v>
      </c>
      <c r="B169" s="62" t="s">
        <v>248</v>
      </c>
      <c r="C169" s="42">
        <v>6.3530555634097796</v>
      </c>
      <c r="D169" s="38">
        <v>2.44416666871957</v>
      </c>
      <c r="E169" s="3" t="s">
        <v>249</v>
      </c>
      <c r="F169" s="51" t="s">
        <v>1233</v>
      </c>
      <c r="G169" s="37" t="s">
        <v>23</v>
      </c>
      <c r="H169" s="63" t="s">
        <v>20</v>
      </c>
      <c r="I169" s="169">
        <v>9.4132624000000007</v>
      </c>
      <c r="J169" s="170">
        <v>5.8997145</v>
      </c>
      <c r="K169" s="170">
        <v>5.5758637999999996</v>
      </c>
      <c r="L169" s="170">
        <v>6.6714891999999999</v>
      </c>
      <c r="M169" s="170">
        <v>11.537298</v>
      </c>
      <c r="N169" s="170">
        <v>46.27317</v>
      </c>
      <c r="O169" s="170">
        <v>171.67930999999999</v>
      </c>
      <c r="P169" s="170">
        <v>423.81155000000001</v>
      </c>
      <c r="Q169" s="170">
        <v>640.53661999999997</v>
      </c>
      <c r="R169" s="170">
        <v>611.56952000000001</v>
      </c>
      <c r="S169" s="170">
        <v>181.66858999999999</v>
      </c>
      <c r="T169" s="171">
        <v>26.627255999999999</v>
      </c>
      <c r="U169" s="182">
        <f t="shared" si="0"/>
        <v>178.4386369916667</v>
      </c>
      <c r="V169" s="182">
        <f t="shared" si="1"/>
        <v>53.531591097500005</v>
      </c>
      <c r="W169" s="14">
        <v>100</v>
      </c>
      <c r="X169" s="179">
        <f t="shared" si="2"/>
        <v>178.4386369916667</v>
      </c>
      <c r="Y169" s="15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118.14771</v>
      </c>
      <c r="AF169" s="11">
        <v>178.43863999999999</v>
      </c>
      <c r="AG169" s="11">
        <v>178.43863999999999</v>
      </c>
      <c r="AH169" s="11">
        <v>178.43863999999999</v>
      </c>
      <c r="AI169" s="11">
        <v>128.13699</v>
      </c>
      <c r="AJ169" s="16">
        <v>0</v>
      </c>
      <c r="AK169" s="13">
        <f t="shared" si="3"/>
        <v>781.60061999999994</v>
      </c>
      <c r="AL169" s="13">
        <f t="shared" si="4"/>
        <v>36.501839566865669</v>
      </c>
    </row>
    <row r="170" spans="1:38" ht="15.75" customHeight="1">
      <c r="A170" s="44">
        <v>168</v>
      </c>
      <c r="B170" s="62" t="s">
        <v>250</v>
      </c>
      <c r="C170" s="42">
        <v>37.169951469664703</v>
      </c>
      <c r="D170" s="38">
        <v>-7.3933674450011297</v>
      </c>
      <c r="E170" s="3" t="s">
        <v>226</v>
      </c>
      <c r="F170" s="51" t="s">
        <v>1238</v>
      </c>
      <c r="G170" s="37" t="s">
        <v>64</v>
      </c>
      <c r="H170" s="63" t="s">
        <v>20</v>
      </c>
      <c r="I170" s="169">
        <v>349.47629000000001</v>
      </c>
      <c r="J170" s="170">
        <v>433.44803000000002</v>
      </c>
      <c r="K170" s="170">
        <v>358.75304999999997</v>
      </c>
      <c r="L170" s="170">
        <v>154.06496999999999</v>
      </c>
      <c r="M170" s="170">
        <v>67.335526000000002</v>
      </c>
      <c r="N170" s="170">
        <v>36.946773999999998</v>
      </c>
      <c r="O170" s="170">
        <v>16.985205000000001</v>
      </c>
      <c r="P170" s="170">
        <v>15.406841</v>
      </c>
      <c r="Q170" s="170">
        <v>23.799795</v>
      </c>
      <c r="R170" s="170">
        <v>47.893546999999998</v>
      </c>
      <c r="S170" s="170">
        <v>109.70907</v>
      </c>
      <c r="T170" s="171">
        <v>239.63188</v>
      </c>
      <c r="U170" s="182">
        <f t="shared" si="0"/>
        <v>154.45424816666664</v>
      </c>
      <c r="V170" s="182">
        <f t="shared" si="1"/>
        <v>46.336274449999991</v>
      </c>
      <c r="W170" s="14">
        <v>100</v>
      </c>
      <c r="X170" s="179">
        <f t="shared" si="2"/>
        <v>154.45424816666664</v>
      </c>
      <c r="Y170" s="15">
        <v>154.45425</v>
      </c>
      <c r="Z170" s="11">
        <v>154.45425</v>
      </c>
      <c r="AA170" s="11">
        <v>154.45425</v>
      </c>
      <c r="AB170" s="11">
        <v>107.7287</v>
      </c>
      <c r="AC170" s="11">
        <v>20.999248999999999</v>
      </c>
      <c r="AD170" s="11">
        <v>0</v>
      </c>
      <c r="AE170" s="11">
        <v>0</v>
      </c>
      <c r="AF170" s="11">
        <v>0</v>
      </c>
      <c r="AG170" s="11">
        <v>0</v>
      </c>
      <c r="AH170" s="11">
        <v>1.5572701</v>
      </c>
      <c r="AI170" s="11">
        <v>63.372790999999999</v>
      </c>
      <c r="AJ170" s="16">
        <v>154.45425</v>
      </c>
      <c r="AK170" s="13">
        <f t="shared" si="3"/>
        <v>811.47501009999996</v>
      </c>
      <c r="AL170" s="13">
        <f t="shared" si="4"/>
        <v>43.781843692226317</v>
      </c>
    </row>
    <row r="171" spans="1:38" ht="15.75" customHeight="1">
      <c r="A171" s="44">
        <v>169</v>
      </c>
      <c r="B171" s="62" t="s">
        <v>251</v>
      </c>
      <c r="C171" s="42">
        <v>69.916667000000004</v>
      </c>
      <c r="D171" s="38">
        <v>-129.021917</v>
      </c>
      <c r="E171" s="3" t="s">
        <v>52</v>
      </c>
      <c r="F171" s="51" t="s">
        <v>1229</v>
      </c>
      <c r="G171" s="37" t="s">
        <v>36</v>
      </c>
      <c r="H171" s="63" t="s">
        <v>39</v>
      </c>
      <c r="I171" s="169">
        <v>17.374822999999999</v>
      </c>
      <c r="J171" s="170">
        <v>20.156071000000001</v>
      </c>
      <c r="K171" s="170">
        <v>17.237857999999999</v>
      </c>
      <c r="L171" s="170">
        <v>9.5721139999999991</v>
      </c>
      <c r="M171" s="170">
        <v>293.01024999999998</v>
      </c>
      <c r="N171" s="170">
        <v>606.93871999999999</v>
      </c>
      <c r="O171" s="170">
        <v>246.46512000000001</v>
      </c>
      <c r="P171" s="170">
        <v>135.18025</v>
      </c>
      <c r="Q171" s="170">
        <v>140.8004</v>
      </c>
      <c r="R171" s="170">
        <v>71.075569000000002</v>
      </c>
      <c r="S171" s="170">
        <v>38.451469000000003</v>
      </c>
      <c r="T171" s="171">
        <v>26.98958</v>
      </c>
      <c r="U171" s="182">
        <f t="shared" si="0"/>
        <v>135.27101866666669</v>
      </c>
      <c r="V171" s="182">
        <f t="shared" si="1"/>
        <v>40.581305600000007</v>
      </c>
      <c r="W171" s="14">
        <v>74</v>
      </c>
      <c r="X171" s="179">
        <f t="shared" si="2"/>
        <v>100.10055381333335</v>
      </c>
      <c r="Y171" s="15">
        <v>0</v>
      </c>
      <c r="Z171" s="11">
        <v>0</v>
      </c>
      <c r="AA171" s="11">
        <v>0</v>
      </c>
      <c r="AB171" s="11">
        <v>0</v>
      </c>
      <c r="AC171" s="11">
        <v>100.10056</v>
      </c>
      <c r="AD171" s="11">
        <v>100.10056</v>
      </c>
      <c r="AE171" s="11">
        <v>100.10056</v>
      </c>
      <c r="AF171" s="11">
        <v>94.598945999999998</v>
      </c>
      <c r="AG171" s="11">
        <v>100.10056</v>
      </c>
      <c r="AH171" s="11">
        <v>30.494263</v>
      </c>
      <c r="AI171" s="11">
        <v>0</v>
      </c>
      <c r="AJ171" s="16">
        <v>0</v>
      </c>
      <c r="AK171" s="13">
        <f t="shared" si="3"/>
        <v>525.49544900000012</v>
      </c>
      <c r="AL171" s="13">
        <f t="shared" si="4"/>
        <v>43.747297840457797</v>
      </c>
    </row>
    <row r="172" spans="1:38" ht="15.75" customHeight="1">
      <c r="A172" s="44">
        <v>170</v>
      </c>
      <c r="B172" s="62" t="s">
        <v>252</v>
      </c>
      <c r="C172" s="42">
        <v>-15.4416666666667</v>
      </c>
      <c r="D172" s="38">
        <v>129.92916666666699</v>
      </c>
      <c r="E172" s="3" t="s">
        <v>235</v>
      </c>
      <c r="F172" s="51" t="s">
        <v>1241</v>
      </c>
      <c r="G172" s="37" t="s">
        <v>235</v>
      </c>
      <c r="H172" s="63" t="s">
        <v>33</v>
      </c>
      <c r="I172" s="169">
        <v>279.73212000000001</v>
      </c>
      <c r="J172" s="170">
        <v>659.19213999999999</v>
      </c>
      <c r="K172" s="170">
        <v>603.50005999999996</v>
      </c>
      <c r="L172" s="170">
        <v>63.195255000000003</v>
      </c>
      <c r="M172" s="170">
        <v>9.5454597000000003</v>
      </c>
      <c r="N172" s="170">
        <v>1.767617</v>
      </c>
      <c r="O172" s="170">
        <v>1.124674</v>
      </c>
      <c r="P172" s="170">
        <v>0.44366666999999999</v>
      </c>
      <c r="Q172" s="170">
        <v>0.21065958000000001</v>
      </c>
      <c r="R172" s="170">
        <v>0.54847824999999994</v>
      </c>
      <c r="S172" s="170">
        <v>6.8925219000000002</v>
      </c>
      <c r="T172" s="171">
        <v>79.620613000000006</v>
      </c>
      <c r="U172" s="182">
        <f t="shared" si="0"/>
        <v>142.1477720916667</v>
      </c>
      <c r="V172" s="182">
        <f t="shared" si="1"/>
        <v>42.644331627500009</v>
      </c>
      <c r="W172" s="14">
        <v>100</v>
      </c>
      <c r="X172" s="179">
        <f t="shared" si="2"/>
        <v>142.1477720916667</v>
      </c>
      <c r="Y172" s="15">
        <v>142.14778000000001</v>
      </c>
      <c r="Z172" s="11">
        <v>142.14778000000001</v>
      </c>
      <c r="AA172" s="11">
        <v>142.14778000000001</v>
      </c>
      <c r="AB172" s="11">
        <v>20.550922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6">
        <v>36.976280000000003</v>
      </c>
      <c r="AK172" s="13">
        <f t="shared" si="3"/>
        <v>483.97054200000002</v>
      </c>
      <c r="AL172" s="13">
        <f t="shared" si="4"/>
        <v>28.372501310813274</v>
      </c>
    </row>
    <row r="173" spans="1:38" ht="15.75" customHeight="1">
      <c r="A173" s="44">
        <v>171</v>
      </c>
      <c r="B173" s="62" t="s">
        <v>253</v>
      </c>
      <c r="C173" s="42">
        <v>-14.724300938236601</v>
      </c>
      <c r="D173" s="38">
        <v>135.35939268645001</v>
      </c>
      <c r="E173" s="3" t="s">
        <v>235</v>
      </c>
      <c r="F173" s="51" t="s">
        <v>1241</v>
      </c>
      <c r="G173" s="37" t="s">
        <v>235</v>
      </c>
      <c r="H173" s="63" t="s">
        <v>33</v>
      </c>
      <c r="I173" s="169">
        <v>212.35532000000001</v>
      </c>
      <c r="J173" s="170">
        <v>393.06439</v>
      </c>
      <c r="K173" s="170">
        <v>586.05511000000001</v>
      </c>
      <c r="L173" s="170">
        <v>167.08815000000001</v>
      </c>
      <c r="M173" s="170">
        <v>10.900698</v>
      </c>
      <c r="N173" s="170">
        <v>5.0680699000000002</v>
      </c>
      <c r="O173" s="170">
        <v>3.9297046999999998</v>
      </c>
      <c r="P173" s="170">
        <v>2.6309999999999998</v>
      </c>
      <c r="Q173" s="170">
        <v>1.7871363</v>
      </c>
      <c r="R173" s="170">
        <v>1.3477561</v>
      </c>
      <c r="S173" s="170">
        <v>3.3856342000000001</v>
      </c>
      <c r="T173" s="171">
        <v>48.807358000000001</v>
      </c>
      <c r="U173" s="182">
        <f t="shared" si="0"/>
        <v>119.70169393333332</v>
      </c>
      <c r="V173" s="182">
        <f t="shared" si="1"/>
        <v>35.910508179999994</v>
      </c>
      <c r="W173" s="14">
        <v>100</v>
      </c>
      <c r="X173" s="179">
        <f t="shared" si="2"/>
        <v>119.70169393333332</v>
      </c>
      <c r="Y173" s="15">
        <v>119.7017</v>
      </c>
      <c r="Z173" s="11">
        <v>119.7017</v>
      </c>
      <c r="AA173" s="11">
        <v>119.7017</v>
      </c>
      <c r="AB173" s="11">
        <v>119.7017</v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6">
        <v>12.896846999999999</v>
      </c>
      <c r="AK173" s="13">
        <f t="shared" si="3"/>
        <v>491.70364699999999</v>
      </c>
      <c r="AL173" s="13">
        <f t="shared" si="4"/>
        <v>34.231181339411506</v>
      </c>
    </row>
    <row r="174" spans="1:38" ht="15.75" customHeight="1">
      <c r="A174" s="44">
        <v>172</v>
      </c>
      <c r="B174" s="62" t="s">
        <v>254</v>
      </c>
      <c r="C174" s="42">
        <v>40.902096886899997</v>
      </c>
      <c r="D174" s="38">
        <v>121.806483891054</v>
      </c>
      <c r="E174" s="3" t="s">
        <v>28</v>
      </c>
      <c r="F174" s="51" t="s">
        <v>1227</v>
      </c>
      <c r="G174" s="37" t="s">
        <v>29</v>
      </c>
      <c r="H174" s="63" t="s">
        <v>30</v>
      </c>
      <c r="I174" s="169">
        <v>51.368084000000003</v>
      </c>
      <c r="J174" s="170">
        <v>111.24335000000001</v>
      </c>
      <c r="K174" s="170">
        <v>65.933395000000004</v>
      </c>
      <c r="L174" s="170">
        <v>75.002205000000004</v>
      </c>
      <c r="M174" s="170">
        <v>64.243637000000007</v>
      </c>
      <c r="N174" s="170">
        <v>81.367148999999998</v>
      </c>
      <c r="O174" s="170">
        <v>166.36010999999999</v>
      </c>
      <c r="P174" s="170">
        <v>320.20663000000002</v>
      </c>
      <c r="Q174" s="170">
        <v>167.43471</v>
      </c>
      <c r="R174" s="170">
        <v>78.707381999999996</v>
      </c>
      <c r="S174" s="170">
        <v>67.362380999999999</v>
      </c>
      <c r="T174" s="171">
        <v>41.183311000000003</v>
      </c>
      <c r="U174" s="182">
        <f t="shared" si="0"/>
        <v>107.534362</v>
      </c>
      <c r="V174" s="182">
        <f t="shared" si="1"/>
        <v>32.260308600000002</v>
      </c>
      <c r="W174" s="14">
        <v>8</v>
      </c>
      <c r="X174" s="179">
        <f t="shared" si="2"/>
        <v>8.6027489599999996</v>
      </c>
      <c r="Y174" s="15">
        <v>8.6027497999999998</v>
      </c>
      <c r="Z174" s="11">
        <v>8.6027497999999998</v>
      </c>
      <c r="AA174" s="11">
        <v>8.6027497999999998</v>
      </c>
      <c r="AB174" s="11">
        <v>8.6027497999999998</v>
      </c>
      <c r="AC174" s="11">
        <v>8.6027497999999998</v>
      </c>
      <c r="AD174" s="11">
        <v>8.6027497999999998</v>
      </c>
      <c r="AE174" s="11">
        <v>8.6027497999999998</v>
      </c>
      <c r="AF174" s="11">
        <v>8.6027497999999998</v>
      </c>
      <c r="AG174" s="11">
        <v>8.6027497999999998</v>
      </c>
      <c r="AH174" s="11">
        <v>8.6027497999999998</v>
      </c>
      <c r="AI174" s="11">
        <v>8.6027497999999998</v>
      </c>
      <c r="AJ174" s="16">
        <v>8.6027497999999998</v>
      </c>
      <c r="AK174" s="13">
        <f t="shared" si="3"/>
        <v>103.23299759999999</v>
      </c>
      <c r="AL174" s="13">
        <f t="shared" si="4"/>
        <v>100.00000976432074</v>
      </c>
    </row>
    <row r="175" spans="1:38" ht="15.75" customHeight="1">
      <c r="A175" s="44">
        <v>173</v>
      </c>
      <c r="B175" s="62" t="s">
        <v>255</v>
      </c>
      <c r="C175" s="42">
        <v>-28.62825346644</v>
      </c>
      <c r="D175" s="38">
        <v>16.451704394551001</v>
      </c>
      <c r="E175" s="3" t="s">
        <v>256</v>
      </c>
      <c r="F175" s="51" t="s">
        <v>1242</v>
      </c>
      <c r="G175" s="37" t="s">
        <v>23</v>
      </c>
      <c r="H175" s="63" t="s">
        <v>24</v>
      </c>
      <c r="I175" s="169">
        <v>236.30598000000001</v>
      </c>
      <c r="J175" s="170">
        <v>414.39145000000002</v>
      </c>
      <c r="K175" s="170">
        <v>388.37822999999997</v>
      </c>
      <c r="L175" s="170">
        <v>288.27753000000001</v>
      </c>
      <c r="M175" s="170">
        <v>194.75193999999999</v>
      </c>
      <c r="N175" s="170">
        <v>125.78610999999999</v>
      </c>
      <c r="O175" s="170">
        <v>80.875731999999999</v>
      </c>
      <c r="P175" s="170">
        <v>64.908378999999996</v>
      </c>
      <c r="Q175" s="170">
        <v>82.972960999999998</v>
      </c>
      <c r="R175" s="170">
        <v>132.59717000000001</v>
      </c>
      <c r="S175" s="170">
        <v>187.38403</v>
      </c>
      <c r="T175" s="171">
        <v>217.35469000000001</v>
      </c>
      <c r="U175" s="182">
        <f t="shared" si="0"/>
        <v>201.16535016666668</v>
      </c>
      <c r="V175" s="182">
        <f t="shared" si="1"/>
        <v>60.349605050000001</v>
      </c>
      <c r="W175" s="14">
        <v>2</v>
      </c>
      <c r="X175" s="179">
        <f t="shared" si="2"/>
        <v>4.0233070033333336</v>
      </c>
      <c r="Y175" s="15">
        <v>4.0233072999999999</v>
      </c>
      <c r="Z175" s="11">
        <v>4.0233072999999999</v>
      </c>
      <c r="AA175" s="11">
        <v>4.0233072999999999</v>
      </c>
      <c r="AB175" s="11">
        <v>4.0233072999999999</v>
      </c>
      <c r="AC175" s="11">
        <v>4.0233072999999999</v>
      </c>
      <c r="AD175" s="11">
        <v>4.0233072999999999</v>
      </c>
      <c r="AE175" s="11">
        <v>4.0233072999999999</v>
      </c>
      <c r="AF175" s="11">
        <v>4.0233072999999999</v>
      </c>
      <c r="AG175" s="11">
        <v>4.0233072999999999</v>
      </c>
      <c r="AH175" s="11">
        <v>4.0233072999999999</v>
      </c>
      <c r="AI175" s="11">
        <v>4.0233072999999999</v>
      </c>
      <c r="AJ175" s="16">
        <v>4.0233072999999999</v>
      </c>
      <c r="AK175" s="13">
        <f t="shared" si="3"/>
        <v>48.279687599999995</v>
      </c>
      <c r="AL175" s="13">
        <f t="shared" si="4"/>
        <v>100.00000737370192</v>
      </c>
    </row>
    <row r="176" spans="1:38" ht="15.75" customHeight="1">
      <c r="A176" s="44">
        <v>174</v>
      </c>
      <c r="B176" s="62" t="s">
        <v>257</v>
      </c>
      <c r="C176" s="42">
        <v>-12.8551129256564</v>
      </c>
      <c r="D176" s="38">
        <v>-38.821952743496603</v>
      </c>
      <c r="E176" s="3" t="s">
        <v>18</v>
      </c>
      <c r="F176" s="51" t="s">
        <v>19</v>
      </c>
      <c r="G176" s="37" t="s">
        <v>19</v>
      </c>
      <c r="H176" s="63" t="s">
        <v>24</v>
      </c>
      <c r="I176" s="169">
        <v>147.92896999999999</v>
      </c>
      <c r="J176" s="170">
        <v>134.48299</v>
      </c>
      <c r="K176" s="170">
        <v>129.36819</v>
      </c>
      <c r="L176" s="170">
        <v>110.48927999999999</v>
      </c>
      <c r="M176" s="170">
        <v>58.995125000000002</v>
      </c>
      <c r="N176" s="170">
        <v>23.304812999999999</v>
      </c>
      <c r="O176" s="170">
        <v>25.814565999999999</v>
      </c>
      <c r="P176" s="170">
        <v>2.2370483999999999</v>
      </c>
      <c r="Q176" s="170">
        <v>24.136804999999999</v>
      </c>
      <c r="R176" s="170">
        <v>27.081713000000001</v>
      </c>
      <c r="S176" s="170">
        <v>49.928291000000002</v>
      </c>
      <c r="T176" s="171">
        <v>159.31846999999999</v>
      </c>
      <c r="U176" s="182">
        <f t="shared" si="0"/>
        <v>74.423855116666672</v>
      </c>
      <c r="V176" s="182">
        <f t="shared" si="1"/>
        <v>22.327156535</v>
      </c>
      <c r="W176" s="14">
        <v>2</v>
      </c>
      <c r="X176" s="179">
        <f t="shared" si="2"/>
        <v>1.4884771023333334</v>
      </c>
      <c r="Y176" s="15">
        <v>1.4884770000000001</v>
      </c>
      <c r="Z176" s="11">
        <v>1.4884770000000001</v>
      </c>
      <c r="AA176" s="11">
        <v>1.4884770000000001</v>
      </c>
      <c r="AB176" s="11">
        <v>1.4884770000000001</v>
      </c>
      <c r="AC176" s="11">
        <v>1.4884770000000001</v>
      </c>
      <c r="AD176" s="11">
        <v>0.97765732000000005</v>
      </c>
      <c r="AE176" s="11">
        <v>1.4884770000000001</v>
      </c>
      <c r="AF176" s="11">
        <v>0</v>
      </c>
      <c r="AG176" s="11">
        <v>1.4884770000000001</v>
      </c>
      <c r="AH176" s="11">
        <v>1.4884770000000001</v>
      </c>
      <c r="AI176" s="11">
        <v>1.4884770000000001</v>
      </c>
      <c r="AJ176" s="16">
        <v>1.4884770000000001</v>
      </c>
      <c r="AK176" s="13">
        <f t="shared" si="3"/>
        <v>15.862427319999998</v>
      </c>
      <c r="AL176" s="13">
        <f t="shared" si="4"/>
        <v>88.806804032200048</v>
      </c>
    </row>
    <row r="177" spans="1:38" ht="15.75" customHeight="1">
      <c r="A177" s="44">
        <v>175</v>
      </c>
      <c r="B177" s="62" t="s">
        <v>258</v>
      </c>
      <c r="C177" s="42">
        <v>-14.266666666666699</v>
      </c>
      <c r="D177" s="38">
        <v>-38.991666666666703</v>
      </c>
      <c r="E177" s="3" t="s">
        <v>18</v>
      </c>
      <c r="F177" s="51" t="s">
        <v>19</v>
      </c>
      <c r="G177" s="37" t="s">
        <v>19</v>
      </c>
      <c r="H177" s="63" t="s">
        <v>24</v>
      </c>
      <c r="I177" s="169">
        <v>116.9743</v>
      </c>
      <c r="J177" s="170">
        <v>136.09332000000001</v>
      </c>
      <c r="K177" s="170">
        <v>123.27325999999999</v>
      </c>
      <c r="L177" s="170">
        <v>101.88139</v>
      </c>
      <c r="M177" s="170">
        <v>72.102669000000006</v>
      </c>
      <c r="N177" s="170">
        <v>69.174858</v>
      </c>
      <c r="O177" s="170">
        <v>74.763373999999999</v>
      </c>
      <c r="P177" s="170">
        <v>69.541443000000001</v>
      </c>
      <c r="Q177" s="170">
        <v>57.198326000000002</v>
      </c>
      <c r="R177" s="170">
        <v>58.631844000000001</v>
      </c>
      <c r="S177" s="170">
        <v>105.1537</v>
      </c>
      <c r="T177" s="171">
        <v>181.06211999999999</v>
      </c>
      <c r="U177" s="182">
        <f t="shared" si="0"/>
        <v>97.154216999999974</v>
      </c>
      <c r="V177" s="182">
        <f t="shared" si="1"/>
        <v>29.14626509999999</v>
      </c>
      <c r="W177" s="14">
        <v>28</v>
      </c>
      <c r="X177" s="179">
        <f t="shared" si="2"/>
        <v>27.203180759999995</v>
      </c>
      <c r="Y177" s="15">
        <v>27.20318</v>
      </c>
      <c r="Z177" s="11">
        <v>27.20318</v>
      </c>
      <c r="AA177" s="11">
        <v>27.20318</v>
      </c>
      <c r="AB177" s="11">
        <v>27.20318</v>
      </c>
      <c r="AC177" s="11">
        <v>27.20318</v>
      </c>
      <c r="AD177" s="11">
        <v>27.20318</v>
      </c>
      <c r="AE177" s="11">
        <v>27.20318</v>
      </c>
      <c r="AF177" s="11">
        <v>27.20318</v>
      </c>
      <c r="AG177" s="11">
        <v>27.20318</v>
      </c>
      <c r="AH177" s="11">
        <v>27.20318</v>
      </c>
      <c r="AI177" s="11">
        <v>27.20318</v>
      </c>
      <c r="AJ177" s="16">
        <v>27.20318</v>
      </c>
      <c r="AK177" s="13">
        <f t="shared" si="3"/>
        <v>326.43815999999993</v>
      </c>
      <c r="AL177" s="13">
        <f t="shared" si="4"/>
        <v>99.999997206209059</v>
      </c>
    </row>
    <row r="178" spans="1:38" ht="15.75" customHeight="1">
      <c r="A178" s="44">
        <v>176</v>
      </c>
      <c r="B178" s="62" t="s">
        <v>259</v>
      </c>
      <c r="C178" s="42">
        <v>36.805964331670801</v>
      </c>
      <c r="D178" s="38">
        <v>-6.34256666004267</v>
      </c>
      <c r="E178" s="3" t="s">
        <v>226</v>
      </c>
      <c r="F178" s="51" t="s">
        <v>1238</v>
      </c>
      <c r="G178" s="37" t="s">
        <v>64</v>
      </c>
      <c r="H178" s="63" t="s">
        <v>20</v>
      </c>
      <c r="I178" s="169">
        <v>453.27856000000003</v>
      </c>
      <c r="J178" s="170">
        <v>608.15264999999999</v>
      </c>
      <c r="K178" s="170">
        <v>652.10089000000005</v>
      </c>
      <c r="L178" s="170">
        <v>449.74074999999999</v>
      </c>
      <c r="M178" s="170">
        <v>338.09888000000001</v>
      </c>
      <c r="N178" s="170">
        <v>179.79382000000001</v>
      </c>
      <c r="O178" s="170">
        <v>107.73206</v>
      </c>
      <c r="P178" s="170">
        <v>81.328757999999993</v>
      </c>
      <c r="Q178" s="170">
        <v>103.69920999999999</v>
      </c>
      <c r="R178" s="170">
        <v>144.53944000000001</v>
      </c>
      <c r="S178" s="170">
        <v>257.35437000000002</v>
      </c>
      <c r="T178" s="171">
        <v>391.73903999999999</v>
      </c>
      <c r="U178" s="182">
        <f t="shared" si="0"/>
        <v>313.9632023333333</v>
      </c>
      <c r="V178" s="182">
        <f t="shared" si="1"/>
        <v>94.188960699999981</v>
      </c>
      <c r="W178" s="14">
        <v>4</v>
      </c>
      <c r="X178" s="179">
        <f t="shared" si="2"/>
        <v>12.558528093333333</v>
      </c>
      <c r="Y178" s="15">
        <v>12.558529</v>
      </c>
      <c r="Z178" s="11">
        <v>12.558529</v>
      </c>
      <c r="AA178" s="11">
        <v>12.558529</v>
      </c>
      <c r="AB178" s="11">
        <v>12.558529</v>
      </c>
      <c r="AC178" s="11">
        <v>12.558529</v>
      </c>
      <c r="AD178" s="11">
        <v>12.558529</v>
      </c>
      <c r="AE178" s="11">
        <v>12.558529</v>
      </c>
      <c r="AF178" s="11">
        <v>0</v>
      </c>
      <c r="AG178" s="11">
        <v>9.5102463000000004</v>
      </c>
      <c r="AH178" s="11">
        <v>12.558529</v>
      </c>
      <c r="AI178" s="11">
        <v>12.558529</v>
      </c>
      <c r="AJ178" s="16">
        <v>12.558529</v>
      </c>
      <c r="AK178" s="13">
        <f t="shared" si="3"/>
        <v>135.09553629999999</v>
      </c>
      <c r="AL178" s="13">
        <f t="shared" si="4"/>
        <v>89.643955682271383</v>
      </c>
    </row>
    <row r="179" spans="1:38" ht="15.75" customHeight="1">
      <c r="A179" s="44">
        <v>177</v>
      </c>
      <c r="B179" s="62" t="s">
        <v>260</v>
      </c>
      <c r="C179" s="42">
        <v>27.653791248890901</v>
      </c>
      <c r="D179" s="38">
        <v>-110.60770908705901</v>
      </c>
      <c r="E179" s="3" t="s">
        <v>93</v>
      </c>
      <c r="F179" s="51" t="s">
        <v>1237</v>
      </c>
      <c r="G179" s="37" t="s">
        <v>36</v>
      </c>
      <c r="H179" s="63" t="s">
        <v>30</v>
      </c>
      <c r="I179" s="169">
        <v>84.625</v>
      </c>
      <c r="J179" s="170">
        <v>109.875</v>
      </c>
      <c r="K179" s="170">
        <v>84.625</v>
      </c>
      <c r="L179" s="170">
        <v>74</v>
      </c>
      <c r="M179" s="170">
        <v>56.875</v>
      </c>
      <c r="N179" s="170">
        <v>90.125</v>
      </c>
      <c r="O179" s="170">
        <v>96.75</v>
      </c>
      <c r="P179" s="170">
        <v>95.375</v>
      </c>
      <c r="Q179" s="170">
        <v>84</v>
      </c>
      <c r="R179" s="170">
        <v>54</v>
      </c>
      <c r="S179" s="170">
        <v>54.5</v>
      </c>
      <c r="T179" s="171">
        <v>57.375</v>
      </c>
      <c r="U179" s="182">
        <f t="shared" si="0"/>
        <v>78.510416666666671</v>
      </c>
      <c r="V179" s="182">
        <f t="shared" si="1"/>
        <v>23.553125000000001</v>
      </c>
      <c r="W179" s="14">
        <v>38</v>
      </c>
      <c r="X179" s="179">
        <f t="shared" si="2"/>
        <v>29.833958333333335</v>
      </c>
      <c r="Y179" s="15">
        <v>29.833957999999999</v>
      </c>
      <c r="Z179" s="11">
        <v>29.833957999999999</v>
      </c>
      <c r="AA179" s="11">
        <v>29.833957999999999</v>
      </c>
      <c r="AB179" s="11">
        <v>29.833957999999999</v>
      </c>
      <c r="AC179" s="11">
        <v>29.833957999999999</v>
      </c>
      <c r="AD179" s="11">
        <v>29.833957999999999</v>
      </c>
      <c r="AE179" s="11">
        <v>29.833957999999999</v>
      </c>
      <c r="AF179" s="11">
        <v>29.833957999999999</v>
      </c>
      <c r="AG179" s="11">
        <v>29.833957999999999</v>
      </c>
      <c r="AH179" s="11">
        <v>29.833957999999999</v>
      </c>
      <c r="AI179" s="11">
        <v>29.833957999999999</v>
      </c>
      <c r="AJ179" s="16">
        <v>29.833957999999999</v>
      </c>
      <c r="AK179" s="13">
        <f t="shared" si="3"/>
        <v>358.007496</v>
      </c>
      <c r="AL179" s="13">
        <f t="shared" si="4"/>
        <v>99.999998882704958</v>
      </c>
    </row>
    <row r="180" spans="1:38" ht="15.75" customHeight="1">
      <c r="A180" s="44">
        <v>178</v>
      </c>
      <c r="B180" s="62" t="s">
        <v>261</v>
      </c>
      <c r="C180" s="42">
        <v>28.593697182683901</v>
      </c>
      <c r="D180" s="38">
        <v>-95.982544135341897</v>
      </c>
      <c r="E180" s="3" t="s">
        <v>35</v>
      </c>
      <c r="F180" s="51" t="s">
        <v>1229</v>
      </c>
      <c r="G180" s="37" t="s">
        <v>36</v>
      </c>
      <c r="H180" s="63" t="s">
        <v>20</v>
      </c>
      <c r="I180" s="169">
        <v>67.989754000000005</v>
      </c>
      <c r="J180" s="170">
        <v>77.664512999999999</v>
      </c>
      <c r="K180" s="170">
        <v>77.172813000000005</v>
      </c>
      <c r="L180" s="170">
        <v>89.393929</v>
      </c>
      <c r="M180" s="170">
        <v>113.93051</v>
      </c>
      <c r="N180" s="170">
        <v>129.72165000000001</v>
      </c>
      <c r="O180" s="170">
        <v>76.762184000000005</v>
      </c>
      <c r="P180" s="170">
        <v>41.649127999999997</v>
      </c>
      <c r="Q180" s="170">
        <v>56.968971000000003</v>
      </c>
      <c r="R180" s="170">
        <v>66.615295000000003</v>
      </c>
      <c r="S180" s="170">
        <v>77.045653999999999</v>
      </c>
      <c r="T180" s="171">
        <v>66.366966000000005</v>
      </c>
      <c r="U180" s="182">
        <f t="shared" si="0"/>
        <v>78.440113916666675</v>
      </c>
      <c r="V180" s="182">
        <f t="shared" si="1"/>
        <v>23.532034175000003</v>
      </c>
      <c r="W180" s="14">
        <v>23</v>
      </c>
      <c r="X180" s="179">
        <f t="shared" si="2"/>
        <v>18.041226200833336</v>
      </c>
      <c r="Y180" s="15">
        <v>18.041226999999999</v>
      </c>
      <c r="Z180" s="11">
        <v>18.041226999999999</v>
      </c>
      <c r="AA180" s="11">
        <v>18.041226999999999</v>
      </c>
      <c r="AB180" s="11">
        <v>18.041226999999999</v>
      </c>
      <c r="AC180" s="11">
        <v>18.041226999999999</v>
      </c>
      <c r="AD180" s="11">
        <v>18.041226999999999</v>
      </c>
      <c r="AE180" s="11">
        <v>18.041226999999999</v>
      </c>
      <c r="AF180" s="11">
        <v>18.041226999999999</v>
      </c>
      <c r="AG180" s="11">
        <v>18.041226999999999</v>
      </c>
      <c r="AH180" s="11">
        <v>18.041226999999999</v>
      </c>
      <c r="AI180" s="11">
        <v>18.041226999999999</v>
      </c>
      <c r="AJ180" s="16">
        <v>18.041226999999999</v>
      </c>
      <c r="AK180" s="13">
        <f t="shared" si="3"/>
        <v>216.49472399999993</v>
      </c>
      <c r="AL180" s="13">
        <f t="shared" si="4"/>
        <v>100.0000044296693</v>
      </c>
    </row>
    <row r="181" spans="1:38" ht="15.75" customHeight="1">
      <c r="A181" s="44">
        <v>179</v>
      </c>
      <c r="B181" s="62" t="s">
        <v>262</v>
      </c>
      <c r="C181" s="42">
        <v>25.951822630073199</v>
      </c>
      <c r="D181" s="38">
        <v>-97.150299951318203</v>
      </c>
      <c r="E181" s="3" t="s">
        <v>93</v>
      </c>
      <c r="F181" s="51" t="s">
        <v>1237</v>
      </c>
      <c r="G181" s="37" t="s">
        <v>36</v>
      </c>
      <c r="H181" s="63" t="s">
        <v>20</v>
      </c>
      <c r="I181" s="169">
        <v>28.687038000000001</v>
      </c>
      <c r="J181" s="170">
        <v>27.586292</v>
      </c>
      <c r="K181" s="170">
        <v>22.112431000000001</v>
      </c>
      <c r="L181" s="170">
        <v>22.242795999999998</v>
      </c>
      <c r="M181" s="170">
        <v>47.183971</v>
      </c>
      <c r="N181" s="170">
        <v>57.724074999999999</v>
      </c>
      <c r="O181" s="170">
        <v>49.925621</v>
      </c>
      <c r="P181" s="170">
        <v>44.651069999999997</v>
      </c>
      <c r="Q181" s="170">
        <v>98.964934999999997</v>
      </c>
      <c r="R181" s="170">
        <v>96.833045999999996</v>
      </c>
      <c r="S181" s="170">
        <v>41.264468999999998</v>
      </c>
      <c r="T181" s="171">
        <v>32.506596000000002</v>
      </c>
      <c r="U181" s="182">
        <f t="shared" si="0"/>
        <v>47.47352833333332</v>
      </c>
      <c r="V181" s="182">
        <f t="shared" si="1"/>
        <v>14.242058499999995</v>
      </c>
      <c r="W181" s="14">
        <v>16</v>
      </c>
      <c r="X181" s="179">
        <f t="shared" si="2"/>
        <v>7.5957645333333312</v>
      </c>
      <c r="Y181" s="15">
        <v>7.5957641999999996</v>
      </c>
      <c r="Z181" s="11">
        <v>7.5957641999999996</v>
      </c>
      <c r="AA181" s="11">
        <v>7.5957641999999996</v>
      </c>
      <c r="AB181" s="11">
        <v>7.5957641999999996</v>
      </c>
      <c r="AC181" s="11">
        <v>7.5957641999999996</v>
      </c>
      <c r="AD181" s="11">
        <v>7.5957641999999996</v>
      </c>
      <c r="AE181" s="11">
        <v>7.5957641999999996</v>
      </c>
      <c r="AF181" s="11">
        <v>7.5957641999999996</v>
      </c>
      <c r="AG181" s="11">
        <v>7.5957641999999996</v>
      </c>
      <c r="AH181" s="11">
        <v>7.5957641999999996</v>
      </c>
      <c r="AI181" s="11">
        <v>7.5957641999999996</v>
      </c>
      <c r="AJ181" s="16">
        <v>7.5957641999999996</v>
      </c>
      <c r="AK181" s="13">
        <f t="shared" si="3"/>
        <v>91.149170400000003</v>
      </c>
      <c r="AL181" s="13">
        <f t="shared" si="4"/>
        <v>99.999995611589469</v>
      </c>
    </row>
    <row r="182" spans="1:38" ht="15.75" customHeight="1">
      <c r="A182" s="44">
        <v>180</v>
      </c>
      <c r="B182" s="62" t="s">
        <v>263</v>
      </c>
      <c r="C182" s="42">
        <v>-20</v>
      </c>
      <c r="D182" s="38">
        <v>119.175</v>
      </c>
      <c r="E182" s="3" t="s">
        <v>235</v>
      </c>
      <c r="F182" s="51" t="s">
        <v>1241</v>
      </c>
      <c r="G182" s="37" t="s">
        <v>235</v>
      </c>
      <c r="H182" s="63" t="s">
        <v>33</v>
      </c>
      <c r="I182" s="169">
        <v>62.572521000000002</v>
      </c>
      <c r="J182" s="170">
        <v>175.61839000000001</v>
      </c>
      <c r="K182" s="170">
        <v>269.68194999999997</v>
      </c>
      <c r="L182" s="170">
        <v>89.475700000000003</v>
      </c>
      <c r="M182" s="170">
        <v>11.360250000000001</v>
      </c>
      <c r="N182" s="170">
        <v>8.4617920000000009</v>
      </c>
      <c r="O182" s="170">
        <v>3.1155159000000001</v>
      </c>
      <c r="P182" s="170">
        <v>3.2913003000000001</v>
      </c>
      <c r="Q182" s="170">
        <v>0.20918101</v>
      </c>
      <c r="R182" s="170">
        <v>6.0484849E-2</v>
      </c>
      <c r="S182" s="170">
        <v>2.5577083E-2</v>
      </c>
      <c r="T182" s="171">
        <v>39.750453999999998</v>
      </c>
      <c r="U182" s="182">
        <f t="shared" si="0"/>
        <v>55.301926345166642</v>
      </c>
      <c r="V182" s="182">
        <f t="shared" si="1"/>
        <v>16.590577903549992</v>
      </c>
      <c r="W182" s="14">
        <v>100</v>
      </c>
      <c r="X182" s="179">
        <f t="shared" si="2"/>
        <v>55.301926345166642</v>
      </c>
      <c r="Y182" s="15">
        <v>45.981940999999999</v>
      </c>
      <c r="Z182" s="11">
        <v>55.301926000000002</v>
      </c>
      <c r="AA182" s="11">
        <v>55.301926000000002</v>
      </c>
      <c r="AB182" s="11">
        <v>55.301926000000002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  <c r="AJ182" s="16">
        <v>23.159876000000001</v>
      </c>
      <c r="AK182" s="13">
        <f t="shared" si="3"/>
        <v>235.047595</v>
      </c>
      <c r="AL182" s="13">
        <f t="shared" si="4"/>
        <v>35.418837783478494</v>
      </c>
    </row>
    <row r="183" spans="1:38" ht="15.75" customHeight="1">
      <c r="A183" s="44">
        <v>181</v>
      </c>
      <c r="B183" s="62" t="s">
        <v>264</v>
      </c>
      <c r="C183" s="42">
        <v>-24.8699009022558</v>
      </c>
      <c r="D183" s="38">
        <v>113.634621067062</v>
      </c>
      <c r="E183" s="3" t="s">
        <v>235</v>
      </c>
      <c r="F183" s="51" t="s">
        <v>1241</v>
      </c>
      <c r="G183" s="37" t="s">
        <v>235</v>
      </c>
      <c r="H183" s="63" t="s">
        <v>33</v>
      </c>
      <c r="I183" s="169">
        <v>16.035698</v>
      </c>
      <c r="J183" s="170">
        <v>100.83203</v>
      </c>
      <c r="K183" s="170">
        <v>39.414883000000003</v>
      </c>
      <c r="L183" s="170">
        <v>13.494711000000001</v>
      </c>
      <c r="M183" s="170">
        <v>18.913519000000001</v>
      </c>
      <c r="N183" s="170">
        <v>48.689968</v>
      </c>
      <c r="O183" s="170">
        <v>23.892288000000001</v>
      </c>
      <c r="P183" s="170">
        <v>10.145918999999999</v>
      </c>
      <c r="Q183" s="170">
        <v>0.26124998999999999</v>
      </c>
      <c r="R183" s="170">
        <v>0.11483193</v>
      </c>
      <c r="S183" s="170">
        <v>2.8036571000000001</v>
      </c>
      <c r="T183" s="171">
        <v>0.35060215</v>
      </c>
      <c r="U183" s="182">
        <f t="shared" si="0"/>
        <v>22.912446430833331</v>
      </c>
      <c r="V183" s="182">
        <f t="shared" si="1"/>
        <v>6.8737339292499993</v>
      </c>
      <c r="W183" s="14">
        <v>74</v>
      </c>
      <c r="X183" s="179">
        <f t="shared" si="2"/>
        <v>16.955210358816664</v>
      </c>
      <c r="Y183" s="15">
        <v>9.1619644000000005</v>
      </c>
      <c r="Z183" s="11">
        <v>16.955210000000001</v>
      </c>
      <c r="AA183" s="11">
        <v>16.955210000000001</v>
      </c>
      <c r="AB183" s="11">
        <v>6.6209774000000001</v>
      </c>
      <c r="AC183" s="11">
        <v>12.039785</v>
      </c>
      <c r="AD183" s="11">
        <v>16.955210000000001</v>
      </c>
      <c r="AE183" s="11">
        <v>16.955210000000001</v>
      </c>
      <c r="AF183" s="11">
        <v>3.2721852999999999</v>
      </c>
      <c r="AG183" s="11">
        <v>0</v>
      </c>
      <c r="AH183" s="11">
        <v>0</v>
      </c>
      <c r="AI183" s="11">
        <v>0</v>
      </c>
      <c r="AJ183" s="16">
        <v>0</v>
      </c>
      <c r="AK183" s="13">
        <f t="shared" si="3"/>
        <v>98.915752100000006</v>
      </c>
      <c r="AL183" s="13">
        <f t="shared" si="4"/>
        <v>48.616202142135847</v>
      </c>
    </row>
    <row r="184" spans="1:38" ht="15.75" customHeight="1">
      <c r="A184" s="44">
        <v>182</v>
      </c>
      <c r="B184" s="62" t="s">
        <v>265</v>
      </c>
      <c r="C184" s="42">
        <v>-32.047943463449499</v>
      </c>
      <c r="D184" s="38">
        <v>115.744294897158</v>
      </c>
      <c r="E184" s="3" t="s">
        <v>235</v>
      </c>
      <c r="F184" s="51" t="s">
        <v>1241</v>
      </c>
      <c r="G184" s="37" t="s">
        <v>235</v>
      </c>
      <c r="H184" s="63" t="s">
        <v>33</v>
      </c>
      <c r="I184" s="169">
        <v>2.9827476000000002</v>
      </c>
      <c r="J184" s="170">
        <v>3.3238571000000001</v>
      </c>
      <c r="K184" s="170">
        <v>0.61351937000000001</v>
      </c>
      <c r="L184" s="170">
        <v>1.3343271000000001</v>
      </c>
      <c r="M184" s="170">
        <v>4.0664191000000001</v>
      </c>
      <c r="N184" s="170">
        <v>21.868271</v>
      </c>
      <c r="O184" s="170">
        <v>54.775630999999997</v>
      </c>
      <c r="P184" s="170">
        <v>55.331344999999999</v>
      </c>
      <c r="Q184" s="170">
        <v>28.095991000000001</v>
      </c>
      <c r="R184" s="170">
        <v>9.4705838999999994</v>
      </c>
      <c r="S184" s="170">
        <v>2.4293637000000001</v>
      </c>
      <c r="T184" s="171">
        <v>0.50682640000000001</v>
      </c>
      <c r="U184" s="182">
        <f t="shared" si="0"/>
        <v>15.399906855833335</v>
      </c>
      <c r="V184" s="182">
        <f t="shared" si="1"/>
        <v>4.61997205675</v>
      </c>
      <c r="W184" s="14">
        <v>100</v>
      </c>
      <c r="X184" s="179">
        <f t="shared" si="2"/>
        <v>15.399906855833335</v>
      </c>
      <c r="Y184" s="15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15.399906</v>
      </c>
      <c r="AE184" s="11">
        <v>15.399906</v>
      </c>
      <c r="AF184" s="11">
        <v>15.399906</v>
      </c>
      <c r="AG184" s="11">
        <v>15.399906</v>
      </c>
      <c r="AH184" s="11">
        <v>4.8506121999999996</v>
      </c>
      <c r="AI184" s="11">
        <v>0</v>
      </c>
      <c r="AJ184" s="16">
        <v>0</v>
      </c>
      <c r="AK184" s="13">
        <f t="shared" si="3"/>
        <v>66.450236199999992</v>
      </c>
      <c r="AL184" s="13">
        <f t="shared" si="4"/>
        <v>35.958137508057554</v>
      </c>
    </row>
    <row r="185" spans="1:38" ht="15.75" customHeight="1">
      <c r="A185" s="44">
        <v>183</v>
      </c>
      <c r="B185" s="62" t="s">
        <v>266</v>
      </c>
      <c r="C185" s="42">
        <v>-21</v>
      </c>
      <c r="D185" s="38">
        <v>116.095833333333</v>
      </c>
      <c r="E185" s="3" t="s">
        <v>235</v>
      </c>
      <c r="F185" s="51" t="s">
        <v>1241</v>
      </c>
      <c r="G185" s="37" t="s">
        <v>235</v>
      </c>
      <c r="H185" s="63" t="s">
        <v>33</v>
      </c>
      <c r="I185" s="169">
        <v>14.892198</v>
      </c>
      <c r="J185" s="170">
        <v>43.098671000000003</v>
      </c>
      <c r="K185" s="170">
        <v>29.889420000000001</v>
      </c>
      <c r="L185" s="170">
        <v>3.8890975000000001</v>
      </c>
      <c r="M185" s="170">
        <v>3.3533987999999999</v>
      </c>
      <c r="N185" s="170">
        <v>7.0318088999999997</v>
      </c>
      <c r="O185" s="170">
        <v>0.43001043999999999</v>
      </c>
      <c r="P185" s="170">
        <v>0.26236250999999999</v>
      </c>
      <c r="Q185" s="170">
        <v>0.13425625999999999</v>
      </c>
      <c r="R185" s="170">
        <v>8.3572916999999997E-2</v>
      </c>
      <c r="S185" s="170">
        <v>4.9164581999999998E-2</v>
      </c>
      <c r="T185" s="171">
        <v>15.005599999999999</v>
      </c>
      <c r="U185" s="182">
        <f t="shared" si="0"/>
        <v>9.8432967424166673</v>
      </c>
      <c r="V185" s="182">
        <f t="shared" si="1"/>
        <v>2.9529890227250002</v>
      </c>
      <c r="W185" s="14">
        <v>41</v>
      </c>
      <c r="X185" s="179">
        <f t="shared" si="2"/>
        <v>4.0357516643908333</v>
      </c>
      <c r="Y185" s="15">
        <v>4.0357513000000003</v>
      </c>
      <c r="Z185" s="11">
        <v>4.0357513000000003</v>
      </c>
      <c r="AA185" s="11">
        <v>4.0357513000000003</v>
      </c>
      <c r="AB185" s="11">
        <v>0.93610859000000002</v>
      </c>
      <c r="AC185" s="11">
        <v>0.40040994000000002</v>
      </c>
      <c r="AD185" s="11">
        <v>4.0357513000000003</v>
      </c>
      <c r="AE185" s="11">
        <v>0</v>
      </c>
      <c r="AF185" s="11">
        <v>0</v>
      </c>
      <c r="AG185" s="11">
        <v>0</v>
      </c>
      <c r="AH185" s="11">
        <v>0</v>
      </c>
      <c r="AI185" s="11">
        <v>0</v>
      </c>
      <c r="AJ185" s="16">
        <v>4.0357513000000003</v>
      </c>
      <c r="AK185" s="13">
        <f t="shared" si="3"/>
        <v>21.515275030000002</v>
      </c>
      <c r="AL185" s="13">
        <f t="shared" si="4"/>
        <v>44.426410119661426</v>
      </c>
    </row>
    <row r="186" spans="1:38" ht="15.75" customHeight="1">
      <c r="A186" s="44">
        <v>184</v>
      </c>
      <c r="B186" s="62" t="s">
        <v>267</v>
      </c>
      <c r="C186" s="42">
        <v>-27.708281257808199</v>
      </c>
      <c r="D186" s="38">
        <v>114.16328216617801</v>
      </c>
      <c r="E186" s="3" t="s">
        <v>235</v>
      </c>
      <c r="F186" s="51" t="s">
        <v>1241</v>
      </c>
      <c r="G186" s="37" t="s">
        <v>235</v>
      </c>
      <c r="H186" s="63" t="s">
        <v>33</v>
      </c>
      <c r="I186" s="169">
        <v>0.37343748999999998</v>
      </c>
      <c r="J186" s="170">
        <v>5.3711561999999997</v>
      </c>
      <c r="K186" s="170">
        <v>13.204813</v>
      </c>
      <c r="L186" s="170">
        <v>10.248281</v>
      </c>
      <c r="M186" s="170">
        <v>3.7253748999999998</v>
      </c>
      <c r="N186" s="170">
        <v>8.0119038000000007</v>
      </c>
      <c r="O186" s="170">
        <v>15.895516000000001</v>
      </c>
      <c r="P186" s="170">
        <v>7.1105160999999999</v>
      </c>
      <c r="Q186" s="170">
        <v>0.49522581999999998</v>
      </c>
      <c r="R186" s="170">
        <v>0.1571613</v>
      </c>
      <c r="S186" s="170">
        <v>1.4614516</v>
      </c>
      <c r="T186" s="171">
        <v>0.32053124999999999</v>
      </c>
      <c r="U186" s="182">
        <f t="shared" si="0"/>
        <v>5.5312807050000004</v>
      </c>
      <c r="V186" s="182">
        <f t="shared" si="1"/>
        <v>1.6593842115000002</v>
      </c>
      <c r="W186" s="14">
        <v>100</v>
      </c>
      <c r="X186" s="179">
        <f t="shared" si="2"/>
        <v>5.5312807050000004</v>
      </c>
      <c r="Y186" s="15">
        <v>0</v>
      </c>
      <c r="Z186" s="11">
        <v>3.7117719999999998</v>
      </c>
      <c r="AA186" s="11">
        <v>5.5312805000000003</v>
      </c>
      <c r="AB186" s="11">
        <v>5.5312805000000003</v>
      </c>
      <c r="AC186" s="11">
        <v>2.0659909000000001</v>
      </c>
      <c r="AD186" s="11">
        <v>5.5312805000000003</v>
      </c>
      <c r="AE186" s="11">
        <v>5.5312805000000003</v>
      </c>
      <c r="AF186" s="11">
        <v>5.4511317999999997</v>
      </c>
      <c r="AG186" s="11">
        <v>0</v>
      </c>
      <c r="AH186" s="11">
        <v>0</v>
      </c>
      <c r="AI186" s="11">
        <v>0</v>
      </c>
      <c r="AJ186" s="16">
        <v>0</v>
      </c>
      <c r="AK186" s="13">
        <f t="shared" si="3"/>
        <v>33.354016700000003</v>
      </c>
      <c r="AL186" s="13">
        <f t="shared" si="4"/>
        <v>50.250593667288243</v>
      </c>
    </row>
    <row r="187" spans="1:38" ht="15.75" customHeight="1">
      <c r="A187" s="44">
        <v>185</v>
      </c>
      <c r="B187" s="62" t="s">
        <v>268</v>
      </c>
      <c r="C187" s="42">
        <v>18.583188838199099</v>
      </c>
      <c r="D187" s="38">
        <v>-92.687821305484803</v>
      </c>
      <c r="E187" s="3" t="s">
        <v>93</v>
      </c>
      <c r="F187" s="51" t="s">
        <v>1237</v>
      </c>
      <c r="G187" s="37" t="s">
        <v>36</v>
      </c>
      <c r="H187" s="63" t="s">
        <v>20</v>
      </c>
      <c r="I187" s="169">
        <v>371.97879</v>
      </c>
      <c r="J187" s="170">
        <v>331.10001</v>
      </c>
      <c r="K187" s="170">
        <v>275.61248999999998</v>
      </c>
      <c r="L187" s="170">
        <v>239.56876</v>
      </c>
      <c r="M187" s="170">
        <v>247.42187999999999</v>
      </c>
      <c r="N187" s="170">
        <v>441.59685999999999</v>
      </c>
      <c r="O187" s="170">
        <v>643.06061</v>
      </c>
      <c r="P187" s="170">
        <v>601.70299999999997</v>
      </c>
      <c r="Q187" s="170">
        <v>1011.9394</v>
      </c>
      <c r="R187" s="170">
        <v>1149.8485000000001</v>
      </c>
      <c r="S187" s="170">
        <v>653.21209999999996</v>
      </c>
      <c r="T187" s="171">
        <v>466.79696999999999</v>
      </c>
      <c r="U187" s="182">
        <f t="shared" si="0"/>
        <v>536.15328083333327</v>
      </c>
      <c r="V187" s="182">
        <f t="shared" si="1"/>
        <v>160.84598424999999</v>
      </c>
      <c r="W187" s="14">
        <v>14</v>
      </c>
      <c r="X187" s="179">
        <f t="shared" si="2"/>
        <v>75.061459316666671</v>
      </c>
      <c r="Y187" s="15">
        <v>75.061454999999995</v>
      </c>
      <c r="Z187" s="11">
        <v>75.061454999999995</v>
      </c>
      <c r="AA187" s="11">
        <v>75.061454999999995</v>
      </c>
      <c r="AB187" s="11">
        <v>75.061454999999995</v>
      </c>
      <c r="AC187" s="11">
        <v>75.061454999999995</v>
      </c>
      <c r="AD187" s="11">
        <v>75.061454999999995</v>
      </c>
      <c r="AE187" s="11">
        <v>75.061454999999995</v>
      </c>
      <c r="AF187" s="11">
        <v>75.061454999999995</v>
      </c>
      <c r="AG187" s="11">
        <v>75.061454999999995</v>
      </c>
      <c r="AH187" s="11">
        <v>75.061454999999995</v>
      </c>
      <c r="AI187" s="11">
        <v>75.061454999999995</v>
      </c>
      <c r="AJ187" s="16">
        <v>75.061454999999995</v>
      </c>
      <c r="AK187" s="13">
        <f t="shared" si="3"/>
        <v>900.73746000000017</v>
      </c>
      <c r="AL187" s="13">
        <f t="shared" si="4"/>
        <v>99.999994249157027</v>
      </c>
    </row>
    <row r="188" spans="1:38" ht="15.75" customHeight="1">
      <c r="A188" s="44">
        <v>186</v>
      </c>
      <c r="B188" s="62" t="s">
        <v>269</v>
      </c>
      <c r="C188" s="42">
        <v>58.238502720586197</v>
      </c>
      <c r="D188" s="38">
        <v>-67.618924336650593</v>
      </c>
      <c r="E188" s="3" t="s">
        <v>52</v>
      </c>
      <c r="F188" s="51" t="s">
        <v>1229</v>
      </c>
      <c r="G188" s="37" t="s">
        <v>36</v>
      </c>
      <c r="H188" s="63" t="s">
        <v>39</v>
      </c>
      <c r="I188" s="169">
        <v>110.87958999999999</v>
      </c>
      <c r="J188" s="170">
        <v>78.239142999999999</v>
      </c>
      <c r="K188" s="170">
        <v>62.935043</v>
      </c>
      <c r="L188" s="170">
        <v>64.728874000000005</v>
      </c>
      <c r="M188" s="170">
        <v>853.14086999999995</v>
      </c>
      <c r="N188" s="170">
        <v>1997.2892999999999</v>
      </c>
      <c r="O188" s="170">
        <v>748.82379000000003</v>
      </c>
      <c r="P188" s="170">
        <v>518.97533999999996</v>
      </c>
      <c r="Q188" s="170">
        <v>525.40930000000003</v>
      </c>
      <c r="R188" s="170">
        <v>570.04083000000003</v>
      </c>
      <c r="S188" s="170">
        <v>351.99936000000002</v>
      </c>
      <c r="T188" s="171">
        <v>184.48849000000001</v>
      </c>
      <c r="U188" s="182">
        <f t="shared" si="0"/>
        <v>505.57916083333333</v>
      </c>
      <c r="V188" s="182">
        <f t="shared" si="1"/>
        <v>151.67374824999999</v>
      </c>
      <c r="W188" s="14">
        <v>82</v>
      </c>
      <c r="X188" s="179">
        <f t="shared" si="2"/>
        <v>414.5749118833333</v>
      </c>
      <c r="Y188" s="15">
        <v>0</v>
      </c>
      <c r="Z188" s="11">
        <v>0</v>
      </c>
      <c r="AA188" s="11">
        <v>0</v>
      </c>
      <c r="AB188" s="11">
        <v>0</v>
      </c>
      <c r="AC188" s="11">
        <v>414.57488999999998</v>
      </c>
      <c r="AD188" s="11">
        <v>414.57488999999998</v>
      </c>
      <c r="AE188" s="11">
        <v>414.57488999999998</v>
      </c>
      <c r="AF188" s="11">
        <v>367.30160999999998</v>
      </c>
      <c r="AG188" s="11">
        <v>373.73557</v>
      </c>
      <c r="AH188" s="11">
        <v>414.57488999999998</v>
      </c>
      <c r="AI188" s="11">
        <v>200.32561999999999</v>
      </c>
      <c r="AJ188" s="16">
        <v>32.814757999999998</v>
      </c>
      <c r="AK188" s="13">
        <f t="shared" si="3"/>
        <v>2632.4771180000002</v>
      </c>
      <c r="AL188" s="13">
        <f t="shared" si="4"/>
        <v>52.915187793225918</v>
      </c>
    </row>
    <row r="189" spans="1:38" ht="15.75" customHeight="1">
      <c r="A189" s="44">
        <v>187</v>
      </c>
      <c r="B189" s="62" t="s">
        <v>270</v>
      </c>
      <c r="C189" s="42">
        <v>37.670833333333299</v>
      </c>
      <c r="D189" s="38">
        <v>138.77916666666701</v>
      </c>
      <c r="E189" s="3" t="s">
        <v>271</v>
      </c>
      <c r="F189" s="51" t="s">
        <v>1227</v>
      </c>
      <c r="G189" s="37" t="s">
        <v>29</v>
      </c>
      <c r="H189" s="63" t="s">
        <v>30</v>
      </c>
      <c r="I189" s="169">
        <v>419.6463</v>
      </c>
      <c r="J189" s="170">
        <v>448.85156000000001</v>
      </c>
      <c r="K189" s="170">
        <v>604.67895999999996</v>
      </c>
      <c r="L189" s="170">
        <v>1025.8702000000001</v>
      </c>
      <c r="M189" s="170">
        <v>832.85144000000003</v>
      </c>
      <c r="N189" s="170">
        <v>700.54003999999998</v>
      </c>
      <c r="O189" s="170">
        <v>825.79711999999995</v>
      </c>
      <c r="P189" s="170">
        <v>518.56237999999996</v>
      </c>
      <c r="Q189" s="170">
        <v>592.42133000000001</v>
      </c>
      <c r="R189" s="170">
        <v>537.38140999999996</v>
      </c>
      <c r="S189" s="170">
        <v>564.15350000000001</v>
      </c>
      <c r="T189" s="171">
        <v>514.94030999999995</v>
      </c>
      <c r="U189" s="182">
        <f t="shared" si="0"/>
        <v>632.14121250000005</v>
      </c>
      <c r="V189" s="182">
        <f t="shared" si="1"/>
        <v>189.64236375000002</v>
      </c>
      <c r="W189" s="14">
        <v>36</v>
      </c>
      <c r="X189" s="179">
        <f t="shared" si="2"/>
        <v>227.57083650000001</v>
      </c>
      <c r="Y189" s="15">
        <v>227.57082</v>
      </c>
      <c r="Z189" s="11">
        <v>227.57082</v>
      </c>
      <c r="AA189" s="11">
        <v>227.57082</v>
      </c>
      <c r="AB189" s="11">
        <v>227.57082</v>
      </c>
      <c r="AC189" s="11">
        <v>227.57082</v>
      </c>
      <c r="AD189" s="11">
        <v>227.57082</v>
      </c>
      <c r="AE189" s="11">
        <v>227.57082</v>
      </c>
      <c r="AF189" s="11">
        <v>227.57082</v>
      </c>
      <c r="AG189" s="11">
        <v>227.57082</v>
      </c>
      <c r="AH189" s="11">
        <v>227.57082</v>
      </c>
      <c r="AI189" s="11">
        <v>227.57082</v>
      </c>
      <c r="AJ189" s="16">
        <v>227.57082</v>
      </c>
      <c r="AK189" s="13">
        <f t="shared" si="3"/>
        <v>2730.8498399999994</v>
      </c>
      <c r="AL189" s="13">
        <f t="shared" si="4"/>
        <v>99.999992749510298</v>
      </c>
    </row>
    <row r="190" spans="1:38" ht="15.75" customHeight="1">
      <c r="A190" s="44">
        <v>188</v>
      </c>
      <c r="B190" s="62" t="s">
        <v>272</v>
      </c>
      <c r="C190" s="42">
        <v>41.544620032946398</v>
      </c>
      <c r="D190" s="38">
        <v>-124.068630293651</v>
      </c>
      <c r="E190" s="3" t="s">
        <v>35</v>
      </c>
      <c r="F190" s="51" t="s">
        <v>1229</v>
      </c>
      <c r="G190" s="37" t="s">
        <v>36</v>
      </c>
      <c r="H190" s="63" t="s">
        <v>30</v>
      </c>
      <c r="I190" s="169">
        <v>874.93646000000001</v>
      </c>
      <c r="J190" s="170">
        <v>949.64484000000004</v>
      </c>
      <c r="K190" s="170">
        <v>870.17760999999996</v>
      </c>
      <c r="L190" s="170">
        <v>744.68273999999997</v>
      </c>
      <c r="M190" s="170">
        <v>592.06470000000002</v>
      </c>
      <c r="N190" s="170">
        <v>342.267</v>
      </c>
      <c r="O190" s="170">
        <v>145.76240999999999</v>
      </c>
      <c r="P190" s="170">
        <v>91.008162999999996</v>
      </c>
      <c r="Q190" s="170">
        <v>91.093918000000002</v>
      </c>
      <c r="R190" s="170">
        <v>133.09836999999999</v>
      </c>
      <c r="S190" s="170">
        <v>340.80151000000001</v>
      </c>
      <c r="T190" s="171">
        <v>657.76964999999996</v>
      </c>
      <c r="U190" s="182">
        <f t="shared" si="0"/>
        <v>486.1089475833333</v>
      </c>
      <c r="V190" s="182">
        <f t="shared" si="1"/>
        <v>145.83268427499999</v>
      </c>
      <c r="W190" s="14">
        <v>91</v>
      </c>
      <c r="X190" s="179">
        <f t="shared" si="2"/>
        <v>442.3591423008333</v>
      </c>
      <c r="Y190" s="15">
        <v>442.35910000000001</v>
      </c>
      <c r="Z190" s="11">
        <v>442.35910000000001</v>
      </c>
      <c r="AA190" s="11">
        <v>442.35910000000001</v>
      </c>
      <c r="AB190" s="11">
        <v>442.35910000000001</v>
      </c>
      <c r="AC190" s="11">
        <v>442.35910000000001</v>
      </c>
      <c r="AD190" s="11">
        <v>196.43432999999999</v>
      </c>
      <c r="AE190" s="11">
        <v>0</v>
      </c>
      <c r="AF190" s="11">
        <v>0</v>
      </c>
      <c r="AG190" s="11">
        <v>0</v>
      </c>
      <c r="AH190" s="11">
        <v>0</v>
      </c>
      <c r="AI190" s="11">
        <v>194.96884</v>
      </c>
      <c r="AJ190" s="16">
        <v>442.35910000000001</v>
      </c>
      <c r="AK190" s="13">
        <f t="shared" si="3"/>
        <v>3045.5577700000003</v>
      </c>
      <c r="AL190" s="13">
        <f t="shared" si="4"/>
        <v>57.373400154740125</v>
      </c>
    </row>
    <row r="191" spans="1:38" ht="15.75" customHeight="1">
      <c r="A191" s="44">
        <v>189</v>
      </c>
      <c r="B191" s="62" t="s">
        <v>273</v>
      </c>
      <c r="C191" s="42">
        <v>65.571886746102393</v>
      </c>
      <c r="D191" s="38">
        <v>22.134538281096798</v>
      </c>
      <c r="E191" s="3" t="s">
        <v>213</v>
      </c>
      <c r="F191" s="51" t="s">
        <v>1240</v>
      </c>
      <c r="G191" s="37" t="s">
        <v>64</v>
      </c>
      <c r="H191" s="63" t="s">
        <v>150</v>
      </c>
      <c r="I191" s="169">
        <v>322.84298999999999</v>
      </c>
      <c r="J191" s="170">
        <v>323.61847</v>
      </c>
      <c r="K191" s="170">
        <v>307.95602000000002</v>
      </c>
      <c r="L191" s="170">
        <v>288.42241999999999</v>
      </c>
      <c r="M191" s="170">
        <v>533.13616999999999</v>
      </c>
      <c r="N191" s="170">
        <v>833.77313000000004</v>
      </c>
      <c r="O191" s="170">
        <v>887.68200999999999</v>
      </c>
      <c r="P191" s="170">
        <v>756.67882999999995</v>
      </c>
      <c r="Q191" s="170">
        <v>599.98821999999996</v>
      </c>
      <c r="R191" s="170">
        <v>469.04025000000001</v>
      </c>
      <c r="S191" s="170">
        <v>378.15044999999998</v>
      </c>
      <c r="T191" s="171">
        <v>342.10705999999999</v>
      </c>
      <c r="U191" s="182">
        <f t="shared" si="0"/>
        <v>503.61633500000011</v>
      </c>
      <c r="V191" s="182">
        <f t="shared" si="1"/>
        <v>151.08490050000003</v>
      </c>
      <c r="W191" s="14">
        <v>27</v>
      </c>
      <c r="X191" s="179">
        <f t="shared" si="2"/>
        <v>135.97641045000003</v>
      </c>
      <c r="Y191" s="15">
        <v>135.97639000000001</v>
      </c>
      <c r="Z191" s="11">
        <v>135.97639000000001</v>
      </c>
      <c r="AA191" s="11">
        <v>135.97639000000001</v>
      </c>
      <c r="AB191" s="11">
        <v>135.97639000000001</v>
      </c>
      <c r="AC191" s="11">
        <v>135.97639000000001</v>
      </c>
      <c r="AD191" s="11">
        <v>135.97639000000001</v>
      </c>
      <c r="AE191" s="11">
        <v>135.97639000000001</v>
      </c>
      <c r="AF191" s="11">
        <v>135.97639000000001</v>
      </c>
      <c r="AG191" s="11">
        <v>135.97639000000001</v>
      </c>
      <c r="AH191" s="11">
        <v>135.97639000000001</v>
      </c>
      <c r="AI191" s="11">
        <v>135.97639000000001</v>
      </c>
      <c r="AJ191" s="16">
        <v>135.97639000000001</v>
      </c>
      <c r="AK191" s="13">
        <f t="shared" si="3"/>
        <v>1631.7166800000002</v>
      </c>
      <c r="AL191" s="13">
        <f t="shared" si="4"/>
        <v>99.999984960626662</v>
      </c>
    </row>
    <row r="192" spans="1:38" ht="15.75" customHeight="1">
      <c r="A192" s="44">
        <v>190</v>
      </c>
      <c r="B192" s="62" t="s">
        <v>274</v>
      </c>
      <c r="C192" s="42">
        <v>50.468438986771297</v>
      </c>
      <c r="D192" s="38">
        <v>-59.607891570144297</v>
      </c>
      <c r="E192" s="3" t="s">
        <v>52</v>
      </c>
      <c r="F192" s="51" t="s">
        <v>1229</v>
      </c>
      <c r="G192" s="37" t="s">
        <v>36</v>
      </c>
      <c r="H192" s="63" t="s">
        <v>20</v>
      </c>
      <c r="I192" s="169">
        <v>154.8125</v>
      </c>
      <c r="J192" s="170">
        <v>120.52500000000001</v>
      </c>
      <c r="K192" s="170">
        <v>117.43125000000001</v>
      </c>
      <c r="L192" s="170">
        <v>197.39032</v>
      </c>
      <c r="M192" s="170">
        <v>1346.0667000000001</v>
      </c>
      <c r="N192" s="170">
        <v>1153.0322000000001</v>
      </c>
      <c r="O192" s="170">
        <v>536.97655999999995</v>
      </c>
      <c r="P192" s="170">
        <v>403.03818000000001</v>
      </c>
      <c r="Q192" s="170">
        <v>402.19704999999999</v>
      </c>
      <c r="R192" s="170">
        <v>478.73154</v>
      </c>
      <c r="S192" s="170">
        <v>451.90323000000001</v>
      </c>
      <c r="T192" s="171">
        <v>257.12903</v>
      </c>
      <c r="U192" s="182">
        <f t="shared" si="0"/>
        <v>468.26946333333331</v>
      </c>
      <c r="V192" s="182">
        <f t="shared" si="1"/>
        <v>140.48083899999997</v>
      </c>
      <c r="W192" s="14">
        <v>24</v>
      </c>
      <c r="X192" s="179">
        <f t="shared" si="2"/>
        <v>112.38467119999999</v>
      </c>
      <c r="Y192" s="15">
        <v>14.331664999999999</v>
      </c>
      <c r="Z192" s="11">
        <v>0</v>
      </c>
      <c r="AA192" s="11">
        <v>0</v>
      </c>
      <c r="AB192" s="11">
        <v>56.909484999999997</v>
      </c>
      <c r="AC192" s="11">
        <v>112.38467</v>
      </c>
      <c r="AD192" s="11">
        <v>112.38467</v>
      </c>
      <c r="AE192" s="11">
        <v>112.38467</v>
      </c>
      <c r="AF192" s="11">
        <v>112.38467</v>
      </c>
      <c r="AG192" s="11">
        <v>112.38467</v>
      </c>
      <c r="AH192" s="11">
        <v>112.38467</v>
      </c>
      <c r="AI192" s="11">
        <v>112.38467</v>
      </c>
      <c r="AJ192" s="16">
        <v>112.38467</v>
      </c>
      <c r="AK192" s="13">
        <f t="shared" si="3"/>
        <v>970.31851000000017</v>
      </c>
      <c r="AL192" s="13">
        <f t="shared" si="4"/>
        <v>71.949203543457401</v>
      </c>
    </row>
    <row r="193" spans="1:38" ht="15.75" customHeight="1">
      <c r="A193" s="44">
        <v>191</v>
      </c>
      <c r="B193" s="62" t="s">
        <v>275</v>
      </c>
      <c r="C193" s="42">
        <v>12.906796492235699</v>
      </c>
      <c r="D193" s="38">
        <v>-83.519644456604695</v>
      </c>
      <c r="E193" s="3" t="s">
        <v>276</v>
      </c>
      <c r="F193" s="51" t="s">
        <v>1237</v>
      </c>
      <c r="G193" s="37" t="s">
        <v>36</v>
      </c>
      <c r="H193" s="63" t="s">
        <v>20</v>
      </c>
      <c r="I193" s="169">
        <v>170.97501</v>
      </c>
      <c r="J193" s="170">
        <v>84.424446000000003</v>
      </c>
      <c r="K193" s="170">
        <v>50.003635000000003</v>
      </c>
      <c r="L193" s="170">
        <v>60.189999</v>
      </c>
      <c r="M193" s="170">
        <v>362.16</v>
      </c>
      <c r="N193" s="170">
        <v>797.98906999999997</v>
      </c>
      <c r="O193" s="170">
        <v>1042.9418000000001</v>
      </c>
      <c r="P193" s="170">
        <v>1069.2561000000001</v>
      </c>
      <c r="Q193" s="170">
        <v>996.33820000000003</v>
      </c>
      <c r="R193" s="170">
        <v>713.30980999999997</v>
      </c>
      <c r="S193" s="170">
        <v>342.55099000000001</v>
      </c>
      <c r="T193" s="171">
        <v>318.91028</v>
      </c>
      <c r="U193" s="182">
        <f t="shared" si="0"/>
        <v>500.75411166666663</v>
      </c>
      <c r="V193" s="182">
        <f t="shared" si="1"/>
        <v>150.22623349999998</v>
      </c>
      <c r="W193" s="14">
        <v>42</v>
      </c>
      <c r="X193" s="179">
        <f t="shared" si="2"/>
        <v>210.31672689999996</v>
      </c>
      <c r="Y193" s="15">
        <v>20.748795000000001</v>
      </c>
      <c r="Z193" s="11">
        <v>0</v>
      </c>
      <c r="AA193" s="11">
        <v>0</v>
      </c>
      <c r="AB193" s="11">
        <v>0</v>
      </c>
      <c r="AC193" s="11">
        <v>210.31671</v>
      </c>
      <c r="AD193" s="11">
        <v>210.31671</v>
      </c>
      <c r="AE193" s="11">
        <v>210.31671</v>
      </c>
      <c r="AF193" s="11">
        <v>210.31671</v>
      </c>
      <c r="AG193" s="11">
        <v>210.31671</v>
      </c>
      <c r="AH193" s="11">
        <v>210.31671</v>
      </c>
      <c r="AI193" s="11">
        <v>192.32478</v>
      </c>
      <c r="AJ193" s="16">
        <v>168.68406999999999</v>
      </c>
      <c r="AK193" s="13">
        <f t="shared" si="3"/>
        <v>1643.657905</v>
      </c>
      <c r="AL193" s="13">
        <f t="shared" si="4"/>
        <v>65.126295041886834</v>
      </c>
    </row>
    <row r="194" spans="1:38" ht="15.75" customHeight="1">
      <c r="A194" s="44">
        <v>192</v>
      </c>
      <c r="B194" s="62" t="s">
        <v>277</v>
      </c>
      <c r="C194" s="42">
        <v>41.280197810013703</v>
      </c>
      <c r="D194" s="38">
        <v>-72.341230272304003</v>
      </c>
      <c r="E194" s="3" t="s">
        <v>35</v>
      </c>
      <c r="F194" s="51" t="s">
        <v>1229</v>
      </c>
      <c r="G194" s="37" t="s">
        <v>36</v>
      </c>
      <c r="H194" s="63" t="s">
        <v>20</v>
      </c>
      <c r="I194" s="169">
        <v>427.56900000000002</v>
      </c>
      <c r="J194" s="170">
        <v>400.00466999999998</v>
      </c>
      <c r="K194" s="170">
        <v>705.74315999999999</v>
      </c>
      <c r="L194" s="170">
        <v>1262.0827999999999</v>
      </c>
      <c r="M194" s="170">
        <v>752.11102000000005</v>
      </c>
      <c r="N194" s="170">
        <v>406.83096</v>
      </c>
      <c r="O194" s="170">
        <v>247.65227999999999</v>
      </c>
      <c r="P194" s="170">
        <v>213.25119000000001</v>
      </c>
      <c r="Q194" s="170">
        <v>213.98853</v>
      </c>
      <c r="R194" s="170">
        <v>317.24871999999999</v>
      </c>
      <c r="S194" s="170">
        <v>438.02927</v>
      </c>
      <c r="T194" s="171">
        <v>473.53521999999998</v>
      </c>
      <c r="U194" s="182">
        <f t="shared" si="0"/>
        <v>488.17056833333328</v>
      </c>
      <c r="V194" s="182">
        <f t="shared" si="1"/>
        <v>146.45117049999999</v>
      </c>
      <c r="W194" s="14">
        <v>13</v>
      </c>
      <c r="X194" s="179">
        <f t="shared" si="2"/>
        <v>63.462173883333328</v>
      </c>
      <c r="Y194" s="15">
        <v>63.46217</v>
      </c>
      <c r="Z194" s="11">
        <v>63.46217</v>
      </c>
      <c r="AA194" s="11">
        <v>63.46217</v>
      </c>
      <c r="AB194" s="11">
        <v>63.46217</v>
      </c>
      <c r="AC194" s="11">
        <v>63.46217</v>
      </c>
      <c r="AD194" s="11">
        <v>63.46217</v>
      </c>
      <c r="AE194" s="11">
        <v>63.46217</v>
      </c>
      <c r="AF194" s="11">
        <v>63.46217</v>
      </c>
      <c r="AG194" s="11">
        <v>63.46217</v>
      </c>
      <c r="AH194" s="11">
        <v>63.46217</v>
      </c>
      <c r="AI194" s="11">
        <v>63.46217</v>
      </c>
      <c r="AJ194" s="16">
        <v>63.46217</v>
      </c>
      <c r="AK194" s="13">
        <f t="shared" si="3"/>
        <v>761.54604000000006</v>
      </c>
      <c r="AL194" s="13">
        <f t="shared" si="4"/>
        <v>99.999993880869368</v>
      </c>
    </row>
    <row r="195" spans="1:38" ht="15.75" customHeight="1">
      <c r="A195" s="44">
        <v>193</v>
      </c>
      <c r="B195" s="62" t="s">
        <v>278</v>
      </c>
      <c r="C195" s="42">
        <v>-1.13714694609926</v>
      </c>
      <c r="D195" s="38">
        <v>-46.072236724905302</v>
      </c>
      <c r="E195" s="3" t="s">
        <v>18</v>
      </c>
      <c r="F195" s="51" t="s">
        <v>19</v>
      </c>
      <c r="G195" s="37" t="s">
        <v>19</v>
      </c>
      <c r="H195" s="63" t="s">
        <v>24</v>
      </c>
      <c r="I195" s="169">
        <v>297.18585000000002</v>
      </c>
      <c r="J195" s="170">
        <v>559.0498</v>
      </c>
      <c r="K195" s="170">
        <v>886.91540999999995</v>
      </c>
      <c r="L195" s="170">
        <v>1117.3186000000001</v>
      </c>
      <c r="M195" s="170">
        <v>1016.3156</v>
      </c>
      <c r="N195" s="170">
        <v>553.85834</v>
      </c>
      <c r="O195" s="170">
        <v>325.98003999999997</v>
      </c>
      <c r="P195" s="170">
        <v>227.63642999999999</v>
      </c>
      <c r="Q195" s="170">
        <v>177.48398</v>
      </c>
      <c r="R195" s="170">
        <v>152.25116</v>
      </c>
      <c r="S195" s="170">
        <v>140.61475999999999</v>
      </c>
      <c r="T195" s="171">
        <v>165.18904000000001</v>
      </c>
      <c r="U195" s="182">
        <f t="shared" si="0"/>
        <v>468.3165841666667</v>
      </c>
      <c r="V195" s="182">
        <f t="shared" si="1"/>
        <v>140.49497525000001</v>
      </c>
      <c r="W195" s="14">
        <v>5</v>
      </c>
      <c r="X195" s="179">
        <f t="shared" si="2"/>
        <v>23.415829208333335</v>
      </c>
      <c r="Y195" s="15">
        <v>23.415827</v>
      </c>
      <c r="Z195" s="11">
        <v>23.415827</v>
      </c>
      <c r="AA195" s="11">
        <v>23.415827</v>
      </c>
      <c r="AB195" s="11">
        <v>23.415827</v>
      </c>
      <c r="AC195" s="11">
        <v>23.415827</v>
      </c>
      <c r="AD195" s="11">
        <v>23.415827</v>
      </c>
      <c r="AE195" s="11">
        <v>23.415827</v>
      </c>
      <c r="AF195" s="11">
        <v>23.415827</v>
      </c>
      <c r="AG195" s="11">
        <v>23.415827</v>
      </c>
      <c r="AH195" s="11">
        <v>11.756195</v>
      </c>
      <c r="AI195" s="11">
        <v>0.11979674999999999</v>
      </c>
      <c r="AJ195" s="16">
        <v>23.415827</v>
      </c>
      <c r="AK195" s="13">
        <f t="shared" si="3"/>
        <v>246.03426175000004</v>
      </c>
      <c r="AL195" s="13">
        <f t="shared" si="4"/>
        <v>87.559808211005759</v>
      </c>
    </row>
    <row r="196" spans="1:38" ht="15.75" customHeight="1">
      <c r="A196" s="44">
        <v>194</v>
      </c>
      <c r="B196" s="62" t="s">
        <v>279</v>
      </c>
      <c r="C196" s="42">
        <v>43.263201891574703</v>
      </c>
      <c r="D196" s="38">
        <v>141.37103560101599</v>
      </c>
      <c r="E196" s="3" t="s">
        <v>271</v>
      </c>
      <c r="F196" s="51" t="s">
        <v>1227</v>
      </c>
      <c r="G196" s="37" t="s">
        <v>29</v>
      </c>
      <c r="H196" s="63" t="s">
        <v>30</v>
      </c>
      <c r="I196" s="169">
        <v>242.10285999999999</v>
      </c>
      <c r="J196" s="170">
        <v>219.56952000000001</v>
      </c>
      <c r="K196" s="170">
        <v>300.60645</v>
      </c>
      <c r="L196" s="170">
        <v>1143.8047999999999</v>
      </c>
      <c r="M196" s="170">
        <v>825.5498</v>
      </c>
      <c r="N196" s="170">
        <v>356.19826999999998</v>
      </c>
      <c r="O196" s="170">
        <v>335.53332999999998</v>
      </c>
      <c r="P196" s="170">
        <v>519.01160000000004</v>
      </c>
      <c r="Q196" s="170">
        <v>465.57587000000001</v>
      </c>
      <c r="R196" s="170">
        <v>421.86239999999998</v>
      </c>
      <c r="S196" s="170">
        <v>449.97897</v>
      </c>
      <c r="T196" s="171">
        <v>357.56650000000002</v>
      </c>
      <c r="U196" s="182">
        <f t="shared" si="0"/>
        <v>469.78003083333329</v>
      </c>
      <c r="V196" s="182">
        <f t="shared" si="1"/>
        <v>140.93400924999997</v>
      </c>
      <c r="W196" s="14">
        <v>16</v>
      </c>
      <c r="X196" s="179">
        <f t="shared" si="2"/>
        <v>75.164804933333329</v>
      </c>
      <c r="Y196" s="15">
        <v>75.164803000000006</v>
      </c>
      <c r="Z196" s="11">
        <v>75.164803000000006</v>
      </c>
      <c r="AA196" s="11">
        <v>75.164803000000006</v>
      </c>
      <c r="AB196" s="11">
        <v>75.164803000000006</v>
      </c>
      <c r="AC196" s="11">
        <v>75.164803000000006</v>
      </c>
      <c r="AD196" s="11">
        <v>75.164803000000006</v>
      </c>
      <c r="AE196" s="11">
        <v>75.164803000000006</v>
      </c>
      <c r="AF196" s="11">
        <v>75.164803000000006</v>
      </c>
      <c r="AG196" s="11">
        <v>75.164803000000006</v>
      </c>
      <c r="AH196" s="11">
        <v>75.164803000000006</v>
      </c>
      <c r="AI196" s="11">
        <v>75.164803000000006</v>
      </c>
      <c r="AJ196" s="16">
        <v>75.164803000000006</v>
      </c>
      <c r="AK196" s="13">
        <f t="shared" si="3"/>
        <v>901.97763600000008</v>
      </c>
      <c r="AL196" s="13">
        <f t="shared" si="4"/>
        <v>99.99999742787422</v>
      </c>
    </row>
    <row r="197" spans="1:38" ht="15.75" customHeight="1">
      <c r="A197" s="44">
        <v>195</v>
      </c>
      <c r="B197" s="62" t="s">
        <v>280</v>
      </c>
      <c r="C197" s="42">
        <v>50.254166666666698</v>
      </c>
      <c r="D197" s="38">
        <v>-66.033333333333303</v>
      </c>
      <c r="E197" s="3" t="s">
        <v>52</v>
      </c>
      <c r="F197" s="51" t="s">
        <v>1229</v>
      </c>
      <c r="G197" s="37" t="s">
        <v>36</v>
      </c>
      <c r="H197" s="63" t="s">
        <v>20</v>
      </c>
      <c r="I197" s="169">
        <v>126.07149</v>
      </c>
      <c r="J197" s="170">
        <v>97.975204000000005</v>
      </c>
      <c r="K197" s="170">
        <v>88.945587000000003</v>
      </c>
      <c r="L197" s="170">
        <v>175.77373</v>
      </c>
      <c r="M197" s="170">
        <v>1170.6304</v>
      </c>
      <c r="N197" s="170">
        <v>928.35375999999997</v>
      </c>
      <c r="O197" s="170">
        <v>496.80401999999998</v>
      </c>
      <c r="P197" s="170">
        <v>377.46271000000002</v>
      </c>
      <c r="Q197" s="170">
        <v>411.05997000000002</v>
      </c>
      <c r="R197" s="170">
        <v>453.39807000000002</v>
      </c>
      <c r="S197" s="170">
        <v>365.06475999999998</v>
      </c>
      <c r="T197" s="171">
        <v>216.37285</v>
      </c>
      <c r="U197" s="182">
        <f t="shared" si="0"/>
        <v>408.99271258333334</v>
      </c>
      <c r="V197" s="182">
        <f t="shared" si="1"/>
        <v>122.697813775</v>
      </c>
      <c r="W197" s="14">
        <v>22</v>
      </c>
      <c r="X197" s="179">
        <f t="shared" si="2"/>
        <v>89.97839676833334</v>
      </c>
      <c r="Y197" s="15">
        <v>3.3736725000000001</v>
      </c>
      <c r="Z197" s="11">
        <v>0</v>
      </c>
      <c r="AA197" s="11">
        <v>0</v>
      </c>
      <c r="AB197" s="11">
        <v>53.075912000000002</v>
      </c>
      <c r="AC197" s="11">
        <v>89.978393999999994</v>
      </c>
      <c r="AD197" s="11">
        <v>89.978393999999994</v>
      </c>
      <c r="AE197" s="11">
        <v>89.978393999999994</v>
      </c>
      <c r="AF197" s="11">
        <v>89.978393999999994</v>
      </c>
      <c r="AG197" s="11">
        <v>89.978393999999994</v>
      </c>
      <c r="AH197" s="11">
        <v>89.978393999999994</v>
      </c>
      <c r="AI197" s="11">
        <v>89.978393999999994</v>
      </c>
      <c r="AJ197" s="16">
        <v>89.978393999999994</v>
      </c>
      <c r="AK197" s="13">
        <f t="shared" si="3"/>
        <v>776.27673649999986</v>
      </c>
      <c r="AL197" s="13">
        <f t="shared" si="4"/>
        <v>71.894732919305937</v>
      </c>
    </row>
    <row r="198" spans="1:38" ht="15.75" customHeight="1">
      <c r="A198" s="44">
        <v>196</v>
      </c>
      <c r="B198" s="62" t="s">
        <v>281</v>
      </c>
      <c r="C198" s="42">
        <v>-24.667254737457199</v>
      </c>
      <c r="D198" s="38">
        <v>-47.415008541591597</v>
      </c>
      <c r="E198" s="3" t="s">
        <v>18</v>
      </c>
      <c r="F198" s="51" t="s">
        <v>19</v>
      </c>
      <c r="G198" s="37" t="s">
        <v>19</v>
      </c>
      <c r="H198" s="63" t="s">
        <v>24</v>
      </c>
      <c r="I198" s="169">
        <v>1110.1958999999999</v>
      </c>
      <c r="J198" s="170">
        <v>1153.1465000000001</v>
      </c>
      <c r="K198" s="170">
        <v>1186.4763</v>
      </c>
      <c r="L198" s="170">
        <v>924.09307999999999</v>
      </c>
      <c r="M198" s="170">
        <v>756.85064999999997</v>
      </c>
      <c r="N198" s="170">
        <v>727.91228999999998</v>
      </c>
      <c r="O198" s="170">
        <v>655.97277999999994</v>
      </c>
      <c r="P198" s="170">
        <v>588.25269000000003</v>
      </c>
      <c r="Q198" s="170">
        <v>695.88378999999998</v>
      </c>
      <c r="R198" s="170">
        <v>727.56775000000005</v>
      </c>
      <c r="S198" s="170">
        <v>726.96631000000002</v>
      </c>
      <c r="T198" s="171">
        <v>818.00573999999995</v>
      </c>
      <c r="U198" s="182">
        <f t="shared" si="0"/>
        <v>839.27698166666676</v>
      </c>
      <c r="V198" s="182">
        <f t="shared" si="1"/>
        <v>251.7830945</v>
      </c>
      <c r="W198" s="14">
        <v>40</v>
      </c>
      <c r="X198" s="179">
        <f t="shared" si="2"/>
        <v>335.71079266666675</v>
      </c>
      <c r="Y198" s="15">
        <v>335.71075000000002</v>
      </c>
      <c r="Z198" s="11">
        <v>335.71075000000002</v>
      </c>
      <c r="AA198" s="11">
        <v>335.71075000000002</v>
      </c>
      <c r="AB198" s="11">
        <v>335.71075000000002</v>
      </c>
      <c r="AC198" s="11">
        <v>335.71075000000002</v>
      </c>
      <c r="AD198" s="11">
        <v>335.71075000000002</v>
      </c>
      <c r="AE198" s="11">
        <v>335.71075000000002</v>
      </c>
      <c r="AF198" s="11">
        <v>335.71075000000002</v>
      </c>
      <c r="AG198" s="11">
        <v>335.71075000000002</v>
      </c>
      <c r="AH198" s="11">
        <v>335.71075000000002</v>
      </c>
      <c r="AI198" s="11">
        <v>335.71075000000002</v>
      </c>
      <c r="AJ198" s="16">
        <v>335.71075000000002</v>
      </c>
      <c r="AK198" s="13">
        <f t="shared" si="3"/>
        <v>4028.5290000000009</v>
      </c>
      <c r="AL198" s="13">
        <f t="shared" si="4"/>
        <v>99.999987290647908</v>
      </c>
    </row>
    <row r="199" spans="1:38" ht="15.75" customHeight="1">
      <c r="A199" s="44">
        <v>197</v>
      </c>
      <c r="B199" s="62" t="s">
        <v>282</v>
      </c>
      <c r="C199" s="42">
        <v>-41.7291666666667</v>
      </c>
      <c r="D199" s="38">
        <v>171.58750000000001</v>
      </c>
      <c r="E199" s="3" t="s">
        <v>206</v>
      </c>
      <c r="F199" s="51" t="s">
        <v>1241</v>
      </c>
      <c r="G199" s="37" t="s">
        <v>207</v>
      </c>
      <c r="H199" s="63" t="s">
        <v>78</v>
      </c>
      <c r="I199" s="169">
        <v>488.79998999999998</v>
      </c>
      <c r="J199" s="170">
        <v>258.79998999999998</v>
      </c>
      <c r="K199" s="170">
        <v>280.79998999999998</v>
      </c>
      <c r="L199" s="170">
        <v>302.70001000000002</v>
      </c>
      <c r="M199" s="170">
        <v>583.79998999999998</v>
      </c>
      <c r="N199" s="170">
        <v>417.79998999999998</v>
      </c>
      <c r="O199" s="170">
        <v>477.88889</v>
      </c>
      <c r="P199" s="170">
        <v>432.33334000000002</v>
      </c>
      <c r="Q199" s="170">
        <v>547.59997999999996</v>
      </c>
      <c r="R199" s="170">
        <v>570.59997999999996</v>
      </c>
      <c r="S199" s="170">
        <v>541.59997999999996</v>
      </c>
      <c r="T199" s="171">
        <v>570.59997999999996</v>
      </c>
      <c r="U199" s="182">
        <f t="shared" si="0"/>
        <v>456.11017583333336</v>
      </c>
      <c r="V199" s="182">
        <f t="shared" si="1"/>
        <v>136.83305275000001</v>
      </c>
      <c r="W199" s="14">
        <v>26</v>
      </c>
      <c r="X199" s="179">
        <f t="shared" si="2"/>
        <v>118.58864571666668</v>
      </c>
      <c r="Y199" s="15">
        <v>118.58865</v>
      </c>
      <c r="Z199" s="11">
        <v>118.58865</v>
      </c>
      <c r="AA199" s="11">
        <v>118.58865</v>
      </c>
      <c r="AB199" s="11">
        <v>118.58865</v>
      </c>
      <c r="AC199" s="11">
        <v>118.58865</v>
      </c>
      <c r="AD199" s="11">
        <v>118.58865</v>
      </c>
      <c r="AE199" s="11">
        <v>118.58865</v>
      </c>
      <c r="AF199" s="11">
        <v>118.58865</v>
      </c>
      <c r="AG199" s="11">
        <v>118.58865</v>
      </c>
      <c r="AH199" s="11">
        <v>118.58865</v>
      </c>
      <c r="AI199" s="11">
        <v>118.58865</v>
      </c>
      <c r="AJ199" s="16">
        <v>118.58865</v>
      </c>
      <c r="AK199" s="13">
        <f t="shared" si="3"/>
        <v>1423.0637999999999</v>
      </c>
      <c r="AL199" s="13">
        <f t="shared" si="4"/>
        <v>100.00000361192531</v>
      </c>
    </row>
    <row r="200" spans="1:38" ht="15.75" customHeight="1">
      <c r="A200" s="44">
        <v>198</v>
      </c>
      <c r="B200" s="62" t="s">
        <v>283</v>
      </c>
      <c r="C200" s="42">
        <v>3.2583693636856399</v>
      </c>
      <c r="D200" s="38">
        <v>9.9077659115467398</v>
      </c>
      <c r="E200" s="3" t="s">
        <v>209</v>
      </c>
      <c r="F200" s="51" t="s">
        <v>1226</v>
      </c>
      <c r="G200" s="37" t="s">
        <v>23</v>
      </c>
      <c r="H200" s="63" t="s">
        <v>20</v>
      </c>
      <c r="I200" s="169">
        <v>251.73077000000001</v>
      </c>
      <c r="J200" s="170">
        <v>145.2963</v>
      </c>
      <c r="K200" s="170">
        <v>166.04074</v>
      </c>
      <c r="L200" s="170">
        <v>291.69232</v>
      </c>
      <c r="M200" s="170">
        <v>422.61538999999999</v>
      </c>
      <c r="N200" s="170">
        <v>477.92307</v>
      </c>
      <c r="O200" s="170">
        <v>373</v>
      </c>
      <c r="P200" s="170">
        <v>316.88</v>
      </c>
      <c r="Q200" s="170">
        <v>603.28003000000001</v>
      </c>
      <c r="R200" s="170">
        <v>926.23999000000003</v>
      </c>
      <c r="S200" s="170">
        <v>893.56</v>
      </c>
      <c r="T200" s="171">
        <v>487.39999</v>
      </c>
      <c r="U200" s="182">
        <f t="shared" si="0"/>
        <v>446.30488333333341</v>
      </c>
      <c r="V200" s="182">
        <f t="shared" si="1"/>
        <v>133.89146500000001</v>
      </c>
      <c r="W200" s="14">
        <v>2</v>
      </c>
      <c r="X200" s="179">
        <f t="shared" si="2"/>
        <v>8.9260976666666689</v>
      </c>
      <c r="Y200" s="15">
        <v>8.9260979000000003</v>
      </c>
      <c r="Z200" s="11">
        <v>8.9260979000000003</v>
      </c>
      <c r="AA200" s="11">
        <v>8.9260979000000003</v>
      </c>
      <c r="AB200" s="11">
        <v>8.9260979000000003</v>
      </c>
      <c r="AC200" s="11">
        <v>8.9260979000000003</v>
      </c>
      <c r="AD200" s="11">
        <v>8.9260979000000003</v>
      </c>
      <c r="AE200" s="11">
        <v>8.9260979000000003</v>
      </c>
      <c r="AF200" s="11">
        <v>8.9260979000000003</v>
      </c>
      <c r="AG200" s="11">
        <v>8.9260979000000003</v>
      </c>
      <c r="AH200" s="11">
        <v>8.9260979000000003</v>
      </c>
      <c r="AI200" s="11">
        <v>8.9260979000000003</v>
      </c>
      <c r="AJ200" s="16">
        <v>8.9260979000000003</v>
      </c>
      <c r="AK200" s="13">
        <f t="shared" si="3"/>
        <v>107.11317480000001</v>
      </c>
      <c r="AL200" s="13">
        <f t="shared" si="4"/>
        <v>100.00000261405756</v>
      </c>
    </row>
    <row r="201" spans="1:38" ht="15.75" customHeight="1">
      <c r="A201" s="44">
        <v>199</v>
      </c>
      <c r="B201" s="62" t="s">
        <v>284</v>
      </c>
      <c r="C201" s="42">
        <v>27.978406679079299</v>
      </c>
      <c r="D201" s="38">
        <v>120.817220756539</v>
      </c>
      <c r="E201" s="3" t="s">
        <v>28</v>
      </c>
      <c r="F201" s="51" t="s">
        <v>1227</v>
      </c>
      <c r="G201" s="37" t="s">
        <v>29</v>
      </c>
      <c r="H201" s="63" t="s">
        <v>30</v>
      </c>
      <c r="I201" s="169">
        <v>117.52222</v>
      </c>
      <c r="J201" s="170">
        <v>294.09444999999999</v>
      </c>
      <c r="K201" s="170">
        <v>479.71390000000002</v>
      </c>
      <c r="L201" s="170">
        <v>682.13891999999998</v>
      </c>
      <c r="M201" s="170">
        <v>892.88891999999998</v>
      </c>
      <c r="N201" s="170">
        <v>1164.75</v>
      </c>
      <c r="O201" s="170">
        <v>459.01943999999997</v>
      </c>
      <c r="P201" s="170">
        <v>382.02499</v>
      </c>
      <c r="Q201" s="170">
        <v>461.02499</v>
      </c>
      <c r="R201" s="170">
        <v>182.51389</v>
      </c>
      <c r="S201" s="170">
        <v>118.575</v>
      </c>
      <c r="T201" s="171">
        <v>113.1</v>
      </c>
      <c r="U201" s="182">
        <f t="shared" si="0"/>
        <v>445.61389333333335</v>
      </c>
      <c r="V201" s="182">
        <f t="shared" si="1"/>
        <v>133.684168</v>
      </c>
      <c r="W201" s="14">
        <v>73</v>
      </c>
      <c r="X201" s="179">
        <f t="shared" si="2"/>
        <v>325.29814213333333</v>
      </c>
      <c r="Y201" s="15">
        <v>0</v>
      </c>
      <c r="Z201" s="11">
        <v>160.41028</v>
      </c>
      <c r="AA201" s="11">
        <v>325.29813000000001</v>
      </c>
      <c r="AB201" s="11">
        <v>325.29813000000001</v>
      </c>
      <c r="AC201" s="11">
        <v>325.29813000000001</v>
      </c>
      <c r="AD201" s="11">
        <v>325.29813000000001</v>
      </c>
      <c r="AE201" s="11">
        <v>325.29813000000001</v>
      </c>
      <c r="AF201" s="11">
        <v>248.34082000000001</v>
      </c>
      <c r="AG201" s="11">
        <v>325.29813000000001</v>
      </c>
      <c r="AH201" s="11">
        <v>48.829712000000001</v>
      </c>
      <c r="AI201" s="11">
        <v>0</v>
      </c>
      <c r="AJ201" s="16">
        <v>0</v>
      </c>
      <c r="AK201" s="13">
        <f t="shared" si="3"/>
        <v>2409.3695920000005</v>
      </c>
      <c r="AL201" s="13">
        <f t="shared" si="4"/>
        <v>61.722086088963046</v>
      </c>
    </row>
    <row r="202" spans="1:38" ht="15.75" customHeight="1">
      <c r="A202" s="44">
        <v>200</v>
      </c>
      <c r="B202" s="62" t="s">
        <v>285</v>
      </c>
      <c r="C202" s="42">
        <v>-20.929166666666699</v>
      </c>
      <c r="D202" s="38">
        <v>35.0625</v>
      </c>
      <c r="E202" s="3" t="s">
        <v>81</v>
      </c>
      <c r="F202" s="51" t="s">
        <v>1236</v>
      </c>
      <c r="G202" s="37" t="s">
        <v>23</v>
      </c>
      <c r="H202" s="63" t="s">
        <v>33</v>
      </c>
      <c r="I202" s="169">
        <v>1136</v>
      </c>
      <c r="J202" s="170">
        <v>1468.5</v>
      </c>
      <c r="K202" s="170">
        <v>1424.25</v>
      </c>
      <c r="L202" s="170">
        <v>615.5</v>
      </c>
      <c r="M202" s="170">
        <v>221.375</v>
      </c>
      <c r="N202" s="170">
        <v>99</v>
      </c>
      <c r="O202" s="170">
        <v>59.125</v>
      </c>
      <c r="P202" s="170">
        <v>39.375</v>
      </c>
      <c r="Q202" s="170">
        <v>23.875</v>
      </c>
      <c r="R202" s="170">
        <v>14.1</v>
      </c>
      <c r="S202" s="170">
        <v>34.25</v>
      </c>
      <c r="T202" s="171">
        <v>181.33332999999999</v>
      </c>
      <c r="U202" s="182">
        <f t="shared" si="0"/>
        <v>443.05694416666671</v>
      </c>
      <c r="V202" s="182">
        <f t="shared" si="1"/>
        <v>132.91708325000002</v>
      </c>
      <c r="W202" s="14">
        <v>100</v>
      </c>
      <c r="X202" s="179">
        <f t="shared" si="2"/>
        <v>443.05694416666671</v>
      </c>
      <c r="Y202" s="15">
        <v>443.05698000000001</v>
      </c>
      <c r="Z202" s="11">
        <v>443.05698000000001</v>
      </c>
      <c r="AA202" s="11">
        <v>443.05698000000001</v>
      </c>
      <c r="AB202" s="11">
        <v>443.05698000000001</v>
      </c>
      <c r="AC202" s="11">
        <v>88.457901000000007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6">
        <v>48.416229000000001</v>
      </c>
      <c r="AK202" s="13">
        <f t="shared" si="3"/>
        <v>1909.10205</v>
      </c>
      <c r="AL202" s="13">
        <f t="shared" si="4"/>
        <v>35.907763007581636</v>
      </c>
    </row>
    <row r="203" spans="1:38" ht="15.75" customHeight="1">
      <c r="A203" s="44">
        <v>201</v>
      </c>
      <c r="B203" s="62" t="s">
        <v>286</v>
      </c>
      <c r="C203" s="42">
        <v>66.542375262289994</v>
      </c>
      <c r="D203" s="38">
        <v>-161.23541378477</v>
      </c>
      <c r="E203" s="3" t="s">
        <v>35</v>
      </c>
      <c r="F203" s="51" t="s">
        <v>1229</v>
      </c>
      <c r="G203" s="37" t="s">
        <v>36</v>
      </c>
      <c r="H203" s="63" t="s">
        <v>39</v>
      </c>
      <c r="I203" s="169">
        <v>73.355247000000006</v>
      </c>
      <c r="J203" s="170">
        <v>60.222160000000002</v>
      </c>
      <c r="K203" s="170">
        <v>53.098784999999999</v>
      </c>
      <c r="L203" s="170">
        <v>51.924370000000003</v>
      </c>
      <c r="M203" s="170">
        <v>820.55096000000003</v>
      </c>
      <c r="N203" s="170">
        <v>1216.3342</v>
      </c>
      <c r="O203" s="170">
        <v>597.27197000000001</v>
      </c>
      <c r="P203" s="170">
        <v>806.67858999999999</v>
      </c>
      <c r="Q203" s="170">
        <v>771.81890999999996</v>
      </c>
      <c r="R203" s="170">
        <v>377.65750000000003</v>
      </c>
      <c r="S203" s="170">
        <v>160.90439000000001</v>
      </c>
      <c r="T203" s="171">
        <v>99.810554999999994</v>
      </c>
      <c r="U203" s="182">
        <f t="shared" si="0"/>
        <v>424.13563641666673</v>
      </c>
      <c r="V203" s="182">
        <f t="shared" si="1"/>
        <v>127.24069092500001</v>
      </c>
      <c r="W203" s="14">
        <v>100</v>
      </c>
      <c r="X203" s="179">
        <f t="shared" si="2"/>
        <v>424.13563641666673</v>
      </c>
      <c r="Y203" s="15">
        <v>0</v>
      </c>
      <c r="Z203" s="11">
        <v>0</v>
      </c>
      <c r="AA203" s="11">
        <v>0</v>
      </c>
      <c r="AB203" s="11">
        <v>0</v>
      </c>
      <c r="AC203" s="11">
        <v>424.13565</v>
      </c>
      <c r="AD203" s="11">
        <v>424.13565</v>
      </c>
      <c r="AE203" s="11">
        <v>424.13565</v>
      </c>
      <c r="AF203" s="11">
        <v>424.13565</v>
      </c>
      <c r="AG203" s="11">
        <v>424.13565</v>
      </c>
      <c r="AH203" s="11">
        <v>250.41681</v>
      </c>
      <c r="AI203" s="11">
        <v>33.663696000000002</v>
      </c>
      <c r="AJ203" s="16">
        <v>0</v>
      </c>
      <c r="AK203" s="13">
        <f t="shared" si="3"/>
        <v>2404.7587560000002</v>
      </c>
      <c r="AL203" s="13">
        <f t="shared" si="4"/>
        <v>47.248225754633921</v>
      </c>
    </row>
    <row r="204" spans="1:38" ht="15.75" customHeight="1">
      <c r="A204" s="44">
        <v>202</v>
      </c>
      <c r="B204" s="62" t="s">
        <v>287</v>
      </c>
      <c r="C204" s="42">
        <v>10.9400000732664</v>
      </c>
      <c r="D204" s="38">
        <v>-83.699444411001394</v>
      </c>
      <c r="E204" s="3" t="s">
        <v>276</v>
      </c>
      <c r="F204" s="51" t="s">
        <v>1237</v>
      </c>
      <c r="G204" s="37" t="s">
        <v>36</v>
      </c>
      <c r="H204" s="63" t="s">
        <v>20</v>
      </c>
      <c r="I204" s="169">
        <v>437.06130999999999</v>
      </c>
      <c r="J204" s="170">
        <v>373.05545000000001</v>
      </c>
      <c r="K204" s="170">
        <v>308.75900000000001</v>
      </c>
      <c r="L204" s="170">
        <v>257.42599000000001</v>
      </c>
      <c r="M204" s="170">
        <v>286.14776999999998</v>
      </c>
      <c r="N204" s="170">
        <v>331.95889</v>
      </c>
      <c r="O204" s="170">
        <v>397.55898999999999</v>
      </c>
      <c r="P204" s="170">
        <v>432.49301000000003</v>
      </c>
      <c r="Q204" s="170">
        <v>481.04455999999999</v>
      </c>
      <c r="R204" s="170">
        <v>493.76873999999998</v>
      </c>
      <c r="S204" s="170">
        <v>460.92498999999998</v>
      </c>
      <c r="T204" s="171">
        <v>468.24169999999998</v>
      </c>
      <c r="U204" s="182">
        <f t="shared" si="0"/>
        <v>394.03669999999994</v>
      </c>
      <c r="V204" s="182">
        <f t="shared" si="1"/>
        <v>118.21100999999997</v>
      </c>
      <c r="W204" s="14">
        <v>35</v>
      </c>
      <c r="X204" s="179">
        <f t="shared" si="2"/>
        <v>137.91284499999998</v>
      </c>
      <c r="Y204" s="15">
        <v>137.91283999999999</v>
      </c>
      <c r="Z204" s="11">
        <v>137.91283999999999</v>
      </c>
      <c r="AA204" s="11">
        <v>137.91283999999999</v>
      </c>
      <c r="AB204" s="11">
        <v>137.91283999999999</v>
      </c>
      <c r="AC204" s="11">
        <v>137.91283999999999</v>
      </c>
      <c r="AD204" s="11">
        <v>137.91283999999999</v>
      </c>
      <c r="AE204" s="11">
        <v>137.91283999999999</v>
      </c>
      <c r="AF204" s="11">
        <v>137.91283999999999</v>
      </c>
      <c r="AG204" s="11">
        <v>137.91283999999999</v>
      </c>
      <c r="AH204" s="11">
        <v>137.91283999999999</v>
      </c>
      <c r="AI204" s="11">
        <v>137.91283999999999</v>
      </c>
      <c r="AJ204" s="16">
        <v>137.91283999999999</v>
      </c>
      <c r="AK204" s="13">
        <f t="shared" si="3"/>
        <v>1654.9540799999997</v>
      </c>
      <c r="AL204" s="13">
        <f t="shared" si="4"/>
        <v>99.999996374521899</v>
      </c>
    </row>
    <row r="205" spans="1:38" ht="15.75" customHeight="1">
      <c r="A205" s="44">
        <v>203</v>
      </c>
      <c r="B205" s="62" t="s">
        <v>288</v>
      </c>
      <c r="C205" s="42">
        <v>18.1574663785551</v>
      </c>
      <c r="D205" s="38">
        <v>-94.410839573899807</v>
      </c>
      <c r="E205" s="3" t="s">
        <v>93</v>
      </c>
      <c r="F205" s="51" t="s">
        <v>1237</v>
      </c>
      <c r="G205" s="37" t="s">
        <v>36</v>
      </c>
      <c r="H205" s="63" t="s">
        <v>20</v>
      </c>
      <c r="I205" s="169">
        <v>234.25</v>
      </c>
      <c r="J205" s="170">
        <v>175.25</v>
      </c>
      <c r="K205" s="170">
        <v>119</v>
      </c>
      <c r="L205" s="170">
        <v>80.25</v>
      </c>
      <c r="M205" s="170">
        <v>71.75</v>
      </c>
      <c r="N205" s="170">
        <v>258</v>
      </c>
      <c r="O205" s="170">
        <v>599.25</v>
      </c>
      <c r="P205" s="170">
        <v>940.25</v>
      </c>
      <c r="Q205" s="170">
        <v>1129.75</v>
      </c>
      <c r="R205" s="170">
        <v>610</v>
      </c>
      <c r="S205" s="170">
        <v>384</v>
      </c>
      <c r="T205" s="171">
        <v>357</v>
      </c>
      <c r="U205" s="182">
        <f t="shared" si="0"/>
        <v>413.22916666666669</v>
      </c>
      <c r="V205" s="182">
        <f t="shared" si="1"/>
        <v>123.96875</v>
      </c>
      <c r="W205" s="14">
        <v>56</v>
      </c>
      <c r="X205" s="179">
        <f t="shared" si="2"/>
        <v>231.40833333333336</v>
      </c>
      <c r="Y205" s="15">
        <v>110.28125</v>
      </c>
      <c r="Z205" s="11">
        <v>51.28125</v>
      </c>
      <c r="AA205" s="11">
        <v>0</v>
      </c>
      <c r="AB205" s="11">
        <v>0</v>
      </c>
      <c r="AC205" s="11">
        <v>0</v>
      </c>
      <c r="AD205" s="11">
        <v>134.03125</v>
      </c>
      <c r="AE205" s="11">
        <v>231.40833000000001</v>
      </c>
      <c r="AF205" s="11">
        <v>231.40833000000001</v>
      </c>
      <c r="AG205" s="11">
        <v>231.40833000000001</v>
      </c>
      <c r="AH205" s="11">
        <v>231.40833000000001</v>
      </c>
      <c r="AI205" s="11">
        <v>231.40833000000001</v>
      </c>
      <c r="AJ205" s="16">
        <v>231.40833000000001</v>
      </c>
      <c r="AK205" s="13">
        <f t="shared" si="3"/>
        <v>1684.0437299999999</v>
      </c>
      <c r="AL205" s="13">
        <f t="shared" si="4"/>
        <v>60.64473801721342</v>
      </c>
    </row>
    <row r="206" spans="1:38" ht="15.75" customHeight="1">
      <c r="A206" s="44">
        <v>204</v>
      </c>
      <c r="B206" s="62" t="s">
        <v>289</v>
      </c>
      <c r="C206" s="42">
        <v>50.113683528605399</v>
      </c>
      <c r="D206" s="38">
        <v>-61.8111138135448</v>
      </c>
      <c r="E206" s="3" t="s">
        <v>52</v>
      </c>
      <c r="F206" s="51" t="s">
        <v>1229</v>
      </c>
      <c r="G206" s="37" t="s">
        <v>36</v>
      </c>
      <c r="H206" s="63" t="s">
        <v>20</v>
      </c>
      <c r="I206" s="169">
        <v>121.41777999999999</v>
      </c>
      <c r="J206" s="170">
        <v>98.548889000000003</v>
      </c>
      <c r="K206" s="170">
        <v>93.115555000000001</v>
      </c>
      <c r="L206" s="170">
        <v>167.19556</v>
      </c>
      <c r="M206" s="170">
        <v>968.85352</v>
      </c>
      <c r="N206" s="170">
        <v>781.95654000000002</v>
      </c>
      <c r="O206" s="170">
        <v>432.06522000000001</v>
      </c>
      <c r="P206" s="170">
        <v>310.15215999999998</v>
      </c>
      <c r="Q206" s="170">
        <v>298.6087</v>
      </c>
      <c r="R206" s="170">
        <v>365.02172999999999</v>
      </c>
      <c r="S206" s="170">
        <v>332.6087</v>
      </c>
      <c r="T206" s="171">
        <v>202.5087</v>
      </c>
      <c r="U206" s="182">
        <f t="shared" si="0"/>
        <v>347.67108783333339</v>
      </c>
      <c r="V206" s="182">
        <f t="shared" si="1"/>
        <v>104.30132635000001</v>
      </c>
      <c r="W206" s="14">
        <v>28</v>
      </c>
      <c r="X206" s="179">
        <f t="shared" si="2"/>
        <v>97.347904593333354</v>
      </c>
      <c r="Y206" s="15">
        <v>17.116463</v>
      </c>
      <c r="Z206" s="11">
        <v>0</v>
      </c>
      <c r="AA206" s="11">
        <v>0</v>
      </c>
      <c r="AB206" s="11">
        <v>62.894241000000001</v>
      </c>
      <c r="AC206" s="11">
        <v>97.347892999999999</v>
      </c>
      <c r="AD206" s="11">
        <v>97.347892999999999</v>
      </c>
      <c r="AE206" s="11">
        <v>97.347892999999999</v>
      </c>
      <c r="AF206" s="11">
        <v>97.347892999999999</v>
      </c>
      <c r="AG206" s="11">
        <v>97.347892999999999</v>
      </c>
      <c r="AH206" s="11">
        <v>97.347892999999999</v>
      </c>
      <c r="AI206" s="11">
        <v>97.347892999999999</v>
      </c>
      <c r="AJ206" s="16">
        <v>97.347892999999999</v>
      </c>
      <c r="AK206" s="13">
        <f t="shared" si="3"/>
        <v>858.79384800000003</v>
      </c>
      <c r="AL206" s="13">
        <f t="shared" si="4"/>
        <v>73.515864875535328</v>
      </c>
    </row>
    <row r="207" spans="1:38" ht="15.75" customHeight="1">
      <c r="A207" s="44">
        <v>205</v>
      </c>
      <c r="B207" s="62" t="s">
        <v>290</v>
      </c>
      <c r="C207" s="42">
        <v>63.877844716170301</v>
      </c>
      <c r="D207" s="38">
        <v>-21.209645405748301</v>
      </c>
      <c r="E207" s="3" t="s">
        <v>291</v>
      </c>
      <c r="F207" s="51" t="s">
        <v>1240</v>
      </c>
      <c r="G207" s="37" t="s">
        <v>64</v>
      </c>
      <c r="H207" s="63" t="s">
        <v>20</v>
      </c>
      <c r="I207" s="169">
        <v>396.01215000000002</v>
      </c>
      <c r="J207" s="170">
        <v>407.87804999999997</v>
      </c>
      <c r="K207" s="170">
        <v>396.92682000000002</v>
      </c>
      <c r="L207" s="170">
        <v>410.82925</v>
      </c>
      <c r="M207" s="170">
        <v>446.65854000000002</v>
      </c>
      <c r="N207" s="170">
        <v>442.60714999999999</v>
      </c>
      <c r="O207" s="170">
        <v>384.58535999999998</v>
      </c>
      <c r="P207" s="170">
        <v>384.58535999999998</v>
      </c>
      <c r="Q207" s="170">
        <v>363.77908000000002</v>
      </c>
      <c r="R207" s="170">
        <v>383.53658999999999</v>
      </c>
      <c r="S207" s="170">
        <v>384.17998999999998</v>
      </c>
      <c r="T207" s="171">
        <v>380.73714999999999</v>
      </c>
      <c r="U207" s="182">
        <f t="shared" si="0"/>
        <v>398.52629083333335</v>
      </c>
      <c r="V207" s="182">
        <f t="shared" si="1"/>
        <v>119.55788724999999</v>
      </c>
      <c r="W207" s="14">
        <v>61</v>
      </c>
      <c r="X207" s="179">
        <f t="shared" si="2"/>
        <v>243.10103740833333</v>
      </c>
      <c r="Y207" s="15">
        <v>243.10105999999999</v>
      </c>
      <c r="Z207" s="11">
        <v>243.10105999999999</v>
      </c>
      <c r="AA207" s="11">
        <v>243.10105999999999</v>
      </c>
      <c r="AB207" s="11">
        <v>243.10105999999999</v>
      </c>
      <c r="AC207" s="11">
        <v>243.10105999999999</v>
      </c>
      <c r="AD207" s="11">
        <v>243.10105999999999</v>
      </c>
      <c r="AE207" s="11">
        <v>243.10105999999999</v>
      </c>
      <c r="AF207" s="11">
        <v>243.10105999999999</v>
      </c>
      <c r="AG207" s="11">
        <v>243.10105999999999</v>
      </c>
      <c r="AH207" s="11">
        <v>243.10105999999999</v>
      </c>
      <c r="AI207" s="11">
        <v>243.10105999999999</v>
      </c>
      <c r="AJ207" s="16">
        <v>243.10105999999999</v>
      </c>
      <c r="AK207" s="13">
        <f t="shared" si="3"/>
        <v>2917.21272</v>
      </c>
      <c r="AL207" s="13">
        <f t="shared" si="4"/>
        <v>100.00000929311817</v>
      </c>
    </row>
    <row r="208" spans="1:38" ht="15.75" customHeight="1">
      <c r="A208" s="44">
        <v>206</v>
      </c>
      <c r="B208" s="62" t="s">
        <v>292</v>
      </c>
      <c r="C208" s="42">
        <v>31.318237679496999</v>
      </c>
      <c r="D208" s="38">
        <v>-81.293464300029996</v>
      </c>
      <c r="E208" s="3" t="s">
        <v>35</v>
      </c>
      <c r="F208" s="51" t="s">
        <v>1229</v>
      </c>
      <c r="G208" s="37" t="s">
        <v>36</v>
      </c>
      <c r="H208" s="63" t="s">
        <v>20</v>
      </c>
      <c r="I208" s="169">
        <v>507.07233000000002</v>
      </c>
      <c r="J208" s="170">
        <v>665.63513</v>
      </c>
      <c r="K208" s="170">
        <v>780.25720000000001</v>
      </c>
      <c r="L208" s="170">
        <v>678.78430000000003</v>
      </c>
      <c r="M208" s="170">
        <v>342.36880000000002</v>
      </c>
      <c r="N208" s="170">
        <v>240.28287</v>
      </c>
      <c r="O208" s="170">
        <v>214.28586000000001</v>
      </c>
      <c r="P208" s="170">
        <v>207.50485</v>
      </c>
      <c r="Q208" s="170">
        <v>166.95558</v>
      </c>
      <c r="R208" s="170">
        <v>172.63267999999999</v>
      </c>
      <c r="S208" s="170">
        <v>171.66789</v>
      </c>
      <c r="T208" s="171">
        <v>304.00006000000002</v>
      </c>
      <c r="U208" s="182">
        <f t="shared" si="0"/>
        <v>370.95396249999999</v>
      </c>
      <c r="V208" s="182">
        <f t="shared" si="1"/>
        <v>111.28618874999999</v>
      </c>
      <c r="W208" s="14">
        <v>15</v>
      </c>
      <c r="X208" s="179">
        <f t="shared" si="2"/>
        <v>55.643094374999997</v>
      </c>
      <c r="Y208" s="15">
        <v>55.643096999999997</v>
      </c>
      <c r="Z208" s="11">
        <v>55.643096999999997</v>
      </c>
      <c r="AA208" s="11">
        <v>55.643096999999997</v>
      </c>
      <c r="AB208" s="11">
        <v>55.643096999999997</v>
      </c>
      <c r="AC208" s="11">
        <v>55.643096999999997</v>
      </c>
      <c r="AD208" s="11">
        <v>55.643096999999997</v>
      </c>
      <c r="AE208" s="11">
        <v>55.643096999999997</v>
      </c>
      <c r="AF208" s="11">
        <v>55.643096999999997</v>
      </c>
      <c r="AG208" s="11">
        <v>55.643096999999997</v>
      </c>
      <c r="AH208" s="11">
        <v>55.643096999999997</v>
      </c>
      <c r="AI208" s="11">
        <v>55.643096999999997</v>
      </c>
      <c r="AJ208" s="16">
        <v>55.643096999999997</v>
      </c>
      <c r="AK208" s="13">
        <f t="shared" si="3"/>
        <v>667.71716400000003</v>
      </c>
      <c r="AL208" s="13">
        <f t="shared" si="4"/>
        <v>100.00000471756655</v>
      </c>
    </row>
    <row r="209" spans="1:38" ht="15.75" customHeight="1">
      <c r="A209" s="44">
        <v>207</v>
      </c>
      <c r="B209" s="62" t="s">
        <v>293</v>
      </c>
      <c r="C209" s="42">
        <v>40.702325921226397</v>
      </c>
      <c r="D209" s="38">
        <v>-74.030495586818304</v>
      </c>
      <c r="E209" s="3" t="s">
        <v>35</v>
      </c>
      <c r="F209" s="51" t="s">
        <v>1229</v>
      </c>
      <c r="G209" s="37" t="s">
        <v>36</v>
      </c>
      <c r="H209" s="63" t="s">
        <v>20</v>
      </c>
      <c r="I209" s="169">
        <v>420.40814</v>
      </c>
      <c r="J209" s="170">
        <v>405.18371999999999</v>
      </c>
      <c r="K209" s="170">
        <v>636.11694</v>
      </c>
      <c r="L209" s="170">
        <v>866.84180000000003</v>
      </c>
      <c r="M209" s="170">
        <v>528.16851999999994</v>
      </c>
      <c r="N209" s="170">
        <v>319.00693000000001</v>
      </c>
      <c r="O209" s="170">
        <v>216.39319</v>
      </c>
      <c r="P209" s="170">
        <v>183.26382000000001</v>
      </c>
      <c r="Q209" s="170">
        <v>193.86376999999999</v>
      </c>
      <c r="R209" s="170">
        <v>283.70470999999998</v>
      </c>
      <c r="S209" s="170">
        <v>395.04340000000002</v>
      </c>
      <c r="T209" s="171">
        <v>457.79928999999998</v>
      </c>
      <c r="U209" s="182">
        <f t="shared" si="0"/>
        <v>408.81618583333335</v>
      </c>
      <c r="V209" s="182">
        <f t="shared" si="1"/>
        <v>122.64485575</v>
      </c>
      <c r="W209" s="14">
        <v>14</v>
      </c>
      <c r="X209" s="179">
        <f t="shared" si="2"/>
        <v>57.234266016666673</v>
      </c>
      <c r="Y209" s="15">
        <v>57.234268</v>
      </c>
      <c r="Z209" s="11">
        <v>57.234268</v>
      </c>
      <c r="AA209" s="11">
        <v>57.234268</v>
      </c>
      <c r="AB209" s="11">
        <v>57.234268</v>
      </c>
      <c r="AC209" s="11">
        <v>57.234268</v>
      </c>
      <c r="AD209" s="11">
        <v>57.234268</v>
      </c>
      <c r="AE209" s="11">
        <v>57.234268</v>
      </c>
      <c r="AF209" s="11">
        <v>57.234268</v>
      </c>
      <c r="AG209" s="11">
        <v>57.234268</v>
      </c>
      <c r="AH209" s="11">
        <v>57.234268</v>
      </c>
      <c r="AI209" s="11">
        <v>57.234268</v>
      </c>
      <c r="AJ209" s="16">
        <v>57.234268</v>
      </c>
      <c r="AK209" s="13">
        <f t="shared" si="3"/>
        <v>686.81121600000006</v>
      </c>
      <c r="AL209" s="13">
        <f t="shared" si="4"/>
        <v>100.00000346529005</v>
      </c>
    </row>
    <row r="210" spans="1:38" ht="15.75" customHeight="1">
      <c r="A210" s="44">
        <v>208</v>
      </c>
      <c r="B210" s="62" t="s">
        <v>294</v>
      </c>
      <c r="C210" s="42">
        <v>49.137500000000003</v>
      </c>
      <c r="D210" s="38">
        <v>-68.375</v>
      </c>
      <c r="E210" s="3" t="s">
        <v>52</v>
      </c>
      <c r="F210" s="51" t="s">
        <v>1229</v>
      </c>
      <c r="G210" s="37" t="s">
        <v>36</v>
      </c>
      <c r="H210" s="63" t="s">
        <v>20</v>
      </c>
      <c r="I210" s="169">
        <v>276.81711000000001</v>
      </c>
      <c r="J210" s="170">
        <v>228.82607999999999</v>
      </c>
      <c r="K210" s="170">
        <v>207.64185000000001</v>
      </c>
      <c r="L210" s="170">
        <v>243.28588999999999</v>
      </c>
      <c r="M210" s="170">
        <v>784.69561999999996</v>
      </c>
      <c r="N210" s="170">
        <v>739.51293999999996</v>
      </c>
      <c r="O210" s="170">
        <v>435.96370999999999</v>
      </c>
      <c r="P210" s="170">
        <v>378.20105000000001</v>
      </c>
      <c r="Q210" s="170">
        <v>392.79102</v>
      </c>
      <c r="R210" s="170">
        <v>379.10879999999997</v>
      </c>
      <c r="S210" s="170">
        <v>325.62594999999999</v>
      </c>
      <c r="T210" s="171">
        <v>285.43642999999997</v>
      </c>
      <c r="U210" s="182">
        <f t="shared" si="0"/>
        <v>389.82553749999994</v>
      </c>
      <c r="V210" s="182">
        <f t="shared" si="1"/>
        <v>116.94766124999998</v>
      </c>
      <c r="W210" s="14">
        <v>23</v>
      </c>
      <c r="X210" s="179">
        <f t="shared" si="2"/>
        <v>89.659873624999989</v>
      </c>
      <c r="Y210" s="15">
        <v>89.659881999999996</v>
      </c>
      <c r="Z210" s="11">
        <v>89.659881999999996</v>
      </c>
      <c r="AA210" s="11">
        <v>89.659881999999996</v>
      </c>
      <c r="AB210" s="11">
        <v>89.659881999999996</v>
      </c>
      <c r="AC210" s="11">
        <v>89.659881999999996</v>
      </c>
      <c r="AD210" s="11">
        <v>89.659881999999996</v>
      </c>
      <c r="AE210" s="11">
        <v>89.659881999999996</v>
      </c>
      <c r="AF210" s="11">
        <v>89.659881999999996</v>
      </c>
      <c r="AG210" s="11">
        <v>89.659881999999996</v>
      </c>
      <c r="AH210" s="11">
        <v>89.659881999999996</v>
      </c>
      <c r="AI210" s="11">
        <v>89.659881999999996</v>
      </c>
      <c r="AJ210" s="16">
        <v>89.659881999999996</v>
      </c>
      <c r="AK210" s="13">
        <f t="shared" si="3"/>
        <v>1075.9185840000002</v>
      </c>
      <c r="AL210" s="13">
        <f t="shared" si="4"/>
        <v>100.00000934085638</v>
      </c>
    </row>
    <row r="211" spans="1:38" ht="15.75" customHeight="1">
      <c r="A211" s="44">
        <v>209</v>
      </c>
      <c r="B211" s="62" t="s">
        <v>295</v>
      </c>
      <c r="C211" s="42">
        <v>58.504166666666698</v>
      </c>
      <c r="D211" s="38">
        <v>-133.92083333333301</v>
      </c>
      <c r="E211" s="3" t="s">
        <v>35</v>
      </c>
      <c r="F211" s="51" t="s">
        <v>1229</v>
      </c>
      <c r="G211" s="37" t="s">
        <v>36</v>
      </c>
      <c r="H211" s="63" t="s">
        <v>30</v>
      </c>
      <c r="I211" s="169">
        <v>65.212280000000007</v>
      </c>
      <c r="J211" s="170">
        <v>54.019775000000003</v>
      </c>
      <c r="K211" s="170">
        <v>61.749347999999998</v>
      </c>
      <c r="L211" s="170">
        <v>122.95235</v>
      </c>
      <c r="M211" s="170">
        <v>600.32366999999999</v>
      </c>
      <c r="N211" s="170">
        <v>971.52661000000001</v>
      </c>
      <c r="O211" s="170">
        <v>888.89319</v>
      </c>
      <c r="P211" s="170">
        <v>736.12494000000004</v>
      </c>
      <c r="Q211" s="170">
        <v>537.84398999999996</v>
      </c>
      <c r="R211" s="170">
        <v>323.06387000000001</v>
      </c>
      <c r="S211" s="170">
        <v>144.02922000000001</v>
      </c>
      <c r="T211" s="171">
        <v>91.708504000000005</v>
      </c>
      <c r="U211" s="182">
        <f t="shared" si="0"/>
        <v>383.12064558333333</v>
      </c>
      <c r="V211" s="182">
        <f t="shared" si="1"/>
        <v>114.936193675</v>
      </c>
      <c r="W211" s="14">
        <v>54</v>
      </c>
      <c r="X211" s="179">
        <f t="shared" si="2"/>
        <v>206.88514861500002</v>
      </c>
      <c r="Y211" s="15">
        <v>0</v>
      </c>
      <c r="Z211" s="11">
        <v>0</v>
      </c>
      <c r="AA211" s="11">
        <v>0</v>
      </c>
      <c r="AB211" s="11">
        <v>8.0161666999999994</v>
      </c>
      <c r="AC211" s="11">
        <v>206.88515000000001</v>
      </c>
      <c r="AD211" s="11">
        <v>206.88515000000001</v>
      </c>
      <c r="AE211" s="11">
        <v>206.88515000000001</v>
      </c>
      <c r="AF211" s="11">
        <v>206.88515000000001</v>
      </c>
      <c r="AG211" s="11">
        <v>206.88515000000001</v>
      </c>
      <c r="AH211" s="11">
        <v>206.88515000000001</v>
      </c>
      <c r="AI211" s="11">
        <v>29.093032999999998</v>
      </c>
      <c r="AJ211" s="16">
        <v>0</v>
      </c>
      <c r="AK211" s="13">
        <f t="shared" si="3"/>
        <v>1278.4200997000003</v>
      </c>
      <c r="AL211" s="13">
        <f t="shared" si="4"/>
        <v>51.494758817409448</v>
      </c>
    </row>
    <row r="212" spans="1:38" ht="15.75" customHeight="1">
      <c r="A212" s="44">
        <v>210</v>
      </c>
      <c r="B212" s="62" t="s">
        <v>296</v>
      </c>
      <c r="C212" s="42">
        <v>-40.244701282890901</v>
      </c>
      <c r="D212" s="38">
        <v>-73.713402265769403</v>
      </c>
      <c r="E212" s="3" t="s">
        <v>86</v>
      </c>
      <c r="F212" s="51" t="s">
        <v>19</v>
      </c>
      <c r="G212" s="37" t="s">
        <v>19</v>
      </c>
      <c r="H212" s="63" t="s">
        <v>78</v>
      </c>
      <c r="I212" s="169">
        <v>364.00671</v>
      </c>
      <c r="J212" s="170">
        <v>305.5</v>
      </c>
      <c r="K212" s="170">
        <v>278.88234999999997</v>
      </c>
      <c r="L212" s="170">
        <v>305.76044000000002</v>
      </c>
      <c r="M212" s="170">
        <v>511.84235000000001</v>
      </c>
      <c r="N212" s="170">
        <v>776.14264000000003</v>
      </c>
      <c r="O212" s="170">
        <v>827.96252000000004</v>
      </c>
      <c r="P212" s="170">
        <v>747.25</v>
      </c>
      <c r="Q212" s="170">
        <v>606.52777000000003</v>
      </c>
      <c r="R212" s="170">
        <v>518.38891999999998</v>
      </c>
      <c r="S212" s="170">
        <v>467.95873999999998</v>
      </c>
      <c r="T212" s="171">
        <v>438.56698999999998</v>
      </c>
      <c r="U212" s="182">
        <f t="shared" si="0"/>
        <v>512.39911916666665</v>
      </c>
      <c r="V212" s="182">
        <f t="shared" si="1"/>
        <v>153.71973574999998</v>
      </c>
      <c r="W212" s="14">
        <v>24</v>
      </c>
      <c r="X212" s="179">
        <f t="shared" si="2"/>
        <v>122.97578859999999</v>
      </c>
      <c r="Y212" s="15">
        <v>122.97578</v>
      </c>
      <c r="Z212" s="11">
        <v>122.97578</v>
      </c>
      <c r="AA212" s="11">
        <v>122.97578</v>
      </c>
      <c r="AB212" s="11">
        <v>122.97578</v>
      </c>
      <c r="AC212" s="11">
        <v>122.97578</v>
      </c>
      <c r="AD212" s="11">
        <v>122.97578</v>
      </c>
      <c r="AE212" s="11">
        <v>122.97578</v>
      </c>
      <c r="AF212" s="11">
        <v>122.97578</v>
      </c>
      <c r="AG212" s="11">
        <v>122.97578</v>
      </c>
      <c r="AH212" s="11">
        <v>122.97578</v>
      </c>
      <c r="AI212" s="11">
        <v>122.97578</v>
      </c>
      <c r="AJ212" s="16">
        <v>122.97578</v>
      </c>
      <c r="AK212" s="13">
        <f t="shared" si="3"/>
        <v>1475.7093600000001</v>
      </c>
      <c r="AL212" s="13">
        <f t="shared" si="4"/>
        <v>99.999993006753542</v>
      </c>
    </row>
    <row r="213" spans="1:38" ht="15.75" customHeight="1">
      <c r="A213" s="44">
        <v>211</v>
      </c>
      <c r="B213" s="62" t="s">
        <v>297</v>
      </c>
      <c r="C213" s="42">
        <v>22.234831276494798</v>
      </c>
      <c r="D213" s="38">
        <v>72.861979875843801</v>
      </c>
      <c r="E213" s="3" t="s">
        <v>88</v>
      </c>
      <c r="F213" s="51" t="s">
        <v>1228</v>
      </c>
      <c r="G213" s="37" t="s">
        <v>29</v>
      </c>
      <c r="H213" s="63" t="s">
        <v>33</v>
      </c>
      <c r="I213" s="169">
        <v>14.909091</v>
      </c>
      <c r="J213" s="170">
        <v>12.909091</v>
      </c>
      <c r="K213" s="170">
        <v>26.909089999999999</v>
      </c>
      <c r="L213" s="170">
        <v>10.818182</v>
      </c>
      <c r="M213" s="170">
        <v>7.0909089999999999</v>
      </c>
      <c r="N213" s="170">
        <v>172.63637</v>
      </c>
      <c r="O213" s="170">
        <v>719</v>
      </c>
      <c r="P213" s="170">
        <v>1667.0908999999999</v>
      </c>
      <c r="Q213" s="170">
        <v>1802.7273</v>
      </c>
      <c r="R213" s="170">
        <v>101.81818</v>
      </c>
      <c r="S213" s="170">
        <v>33.727271999999999</v>
      </c>
      <c r="T213" s="171">
        <v>21.363636</v>
      </c>
      <c r="U213" s="182">
        <f t="shared" si="0"/>
        <v>382.58333508333334</v>
      </c>
      <c r="V213" s="182">
        <f t="shared" si="1"/>
        <v>114.775000525</v>
      </c>
      <c r="W213" s="14">
        <v>100</v>
      </c>
      <c r="X213" s="179">
        <f t="shared" si="2"/>
        <v>382.58333508333334</v>
      </c>
      <c r="Y213" s="15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57.861365999999997</v>
      </c>
      <c r="AE213" s="11">
        <v>382.58334000000002</v>
      </c>
      <c r="AF213" s="11">
        <v>382.58334000000002</v>
      </c>
      <c r="AG213" s="11">
        <v>382.58334000000002</v>
      </c>
      <c r="AH213" s="11">
        <v>0</v>
      </c>
      <c r="AI213" s="11">
        <v>0</v>
      </c>
      <c r="AJ213" s="16">
        <v>0</v>
      </c>
      <c r="AK213" s="13">
        <f t="shared" si="3"/>
        <v>1205.611386</v>
      </c>
      <c r="AL213" s="13">
        <f t="shared" si="4"/>
        <v>26.260321944790515</v>
      </c>
    </row>
    <row r="214" spans="1:38" ht="15.75" customHeight="1">
      <c r="A214" s="44">
        <v>212</v>
      </c>
      <c r="B214" s="62" t="s">
        <v>298</v>
      </c>
      <c r="C214" s="42">
        <v>-26.905463256335501</v>
      </c>
      <c r="D214" s="38">
        <v>-48.652079642333398</v>
      </c>
      <c r="E214" s="3" t="s">
        <v>18</v>
      </c>
      <c r="F214" s="51" t="s">
        <v>19</v>
      </c>
      <c r="G214" s="37" t="s">
        <v>19</v>
      </c>
      <c r="H214" s="63" t="s">
        <v>24</v>
      </c>
      <c r="I214" s="169">
        <v>537.21924000000001</v>
      </c>
      <c r="J214" s="170">
        <v>631.01880000000006</v>
      </c>
      <c r="K214" s="170">
        <v>535.92602999999997</v>
      </c>
      <c r="L214" s="170">
        <v>395.19686999999999</v>
      </c>
      <c r="M214" s="170">
        <v>445.03043000000002</v>
      </c>
      <c r="N214" s="170">
        <v>455.37231000000003</v>
      </c>
      <c r="O214" s="170">
        <v>534.50256000000002</v>
      </c>
      <c r="P214" s="170">
        <v>576.66088999999999</v>
      </c>
      <c r="Q214" s="170">
        <v>654.53368999999998</v>
      </c>
      <c r="R214" s="170">
        <v>695.06866000000002</v>
      </c>
      <c r="S214" s="170">
        <v>539.81628000000001</v>
      </c>
      <c r="T214" s="171">
        <v>475.96758999999997</v>
      </c>
      <c r="U214" s="182">
        <f t="shared" si="0"/>
        <v>539.6927791666667</v>
      </c>
      <c r="V214" s="182">
        <f t="shared" si="1"/>
        <v>161.90783375000001</v>
      </c>
      <c r="W214" s="14">
        <v>43</v>
      </c>
      <c r="X214" s="179">
        <f t="shared" si="2"/>
        <v>232.06789504166667</v>
      </c>
      <c r="Y214" s="15">
        <v>232.06790000000001</v>
      </c>
      <c r="Z214" s="11">
        <v>232.06790000000001</v>
      </c>
      <c r="AA214" s="11">
        <v>232.06790000000001</v>
      </c>
      <c r="AB214" s="11">
        <v>232.06790000000001</v>
      </c>
      <c r="AC214" s="11">
        <v>232.06790000000001</v>
      </c>
      <c r="AD214" s="11">
        <v>232.06790000000001</v>
      </c>
      <c r="AE214" s="11">
        <v>232.06790000000001</v>
      </c>
      <c r="AF214" s="11">
        <v>232.06790000000001</v>
      </c>
      <c r="AG214" s="11">
        <v>232.06790000000001</v>
      </c>
      <c r="AH214" s="11">
        <v>232.06790000000001</v>
      </c>
      <c r="AI214" s="11">
        <v>232.06790000000001</v>
      </c>
      <c r="AJ214" s="16">
        <v>232.06790000000001</v>
      </c>
      <c r="AK214" s="13">
        <f t="shared" si="3"/>
        <v>2784.8148000000001</v>
      </c>
      <c r="AL214" s="13">
        <f t="shared" si="4"/>
        <v>100.00000213658737</v>
      </c>
    </row>
    <row r="215" spans="1:38" ht="15.75" customHeight="1">
      <c r="A215" s="44">
        <v>213</v>
      </c>
      <c r="B215" s="62" t="s">
        <v>299</v>
      </c>
      <c r="C215" s="42">
        <v>-5.0333333333333403</v>
      </c>
      <c r="D215" s="38">
        <v>12.0208333333333</v>
      </c>
      <c r="E215" s="3" t="s">
        <v>22</v>
      </c>
      <c r="F215" s="51" t="s">
        <v>1226</v>
      </c>
      <c r="G215" s="37" t="s">
        <v>23</v>
      </c>
      <c r="H215" s="63" t="s">
        <v>24</v>
      </c>
      <c r="I215" s="169">
        <v>520.40002000000004</v>
      </c>
      <c r="J215" s="170">
        <v>485.46667000000002</v>
      </c>
      <c r="K215" s="170">
        <v>486.66665999999998</v>
      </c>
      <c r="L215" s="170">
        <v>595.26666</v>
      </c>
      <c r="M215" s="170">
        <v>535.79998999999998</v>
      </c>
      <c r="N215" s="170">
        <v>262.39999</v>
      </c>
      <c r="O215" s="170">
        <v>186.93333000000001</v>
      </c>
      <c r="P215" s="170">
        <v>151.73334</v>
      </c>
      <c r="Q215" s="170">
        <v>133.39999</v>
      </c>
      <c r="R215" s="170">
        <v>159.73334</v>
      </c>
      <c r="S215" s="170">
        <v>446.33334000000002</v>
      </c>
      <c r="T215" s="171">
        <v>585.93335000000002</v>
      </c>
      <c r="U215" s="182">
        <f t="shared" si="0"/>
        <v>379.17222333333331</v>
      </c>
      <c r="V215" s="182">
        <f t="shared" si="1"/>
        <v>113.75166699999998</v>
      </c>
      <c r="W215" s="14">
        <v>5</v>
      </c>
      <c r="X215" s="179">
        <f t="shared" si="2"/>
        <v>18.958611166666667</v>
      </c>
      <c r="Y215" s="15">
        <v>18.958611000000001</v>
      </c>
      <c r="Z215" s="11">
        <v>18.958611000000001</v>
      </c>
      <c r="AA215" s="11">
        <v>18.958611000000001</v>
      </c>
      <c r="AB215" s="11">
        <v>18.958611000000001</v>
      </c>
      <c r="AC215" s="11">
        <v>18.958611000000001</v>
      </c>
      <c r="AD215" s="11">
        <v>18.958611000000001</v>
      </c>
      <c r="AE215" s="11">
        <v>18.958611000000001</v>
      </c>
      <c r="AF215" s="11">
        <v>18.958611000000001</v>
      </c>
      <c r="AG215" s="11">
        <v>18.958611000000001</v>
      </c>
      <c r="AH215" s="11">
        <v>18.958611000000001</v>
      </c>
      <c r="AI215" s="11">
        <v>18.958611000000001</v>
      </c>
      <c r="AJ215" s="16">
        <v>18.958611000000001</v>
      </c>
      <c r="AK215" s="13">
        <f t="shared" si="3"/>
        <v>227.50333199999997</v>
      </c>
      <c r="AL215" s="13">
        <f t="shared" si="4"/>
        <v>99.999999120891985</v>
      </c>
    </row>
    <row r="216" spans="1:38" ht="15.75" customHeight="1">
      <c r="A216" s="44">
        <v>214</v>
      </c>
      <c r="B216" s="62" t="s">
        <v>300</v>
      </c>
      <c r="C216" s="42">
        <v>63.016978262091499</v>
      </c>
      <c r="D216" s="38">
        <v>17.779562808195799</v>
      </c>
      <c r="E216" s="3" t="s">
        <v>213</v>
      </c>
      <c r="F216" s="51" t="s">
        <v>1240</v>
      </c>
      <c r="G216" s="37" t="s">
        <v>64</v>
      </c>
      <c r="H216" s="63" t="s">
        <v>150</v>
      </c>
      <c r="I216" s="169">
        <v>360.37020999999999</v>
      </c>
      <c r="J216" s="170">
        <v>357.90667999999999</v>
      </c>
      <c r="K216" s="170">
        <v>326.93106</v>
      </c>
      <c r="L216" s="170">
        <v>352.08425999999997</v>
      </c>
      <c r="M216" s="170">
        <v>541.91723999999999</v>
      </c>
      <c r="N216" s="170">
        <v>426.68173000000002</v>
      </c>
      <c r="O216" s="170">
        <v>522.91936999999996</v>
      </c>
      <c r="P216" s="170">
        <v>453.63449000000003</v>
      </c>
      <c r="Q216" s="170">
        <v>423.25583</v>
      </c>
      <c r="R216" s="170">
        <v>451.47778</v>
      </c>
      <c r="S216" s="170">
        <v>429.10345000000001</v>
      </c>
      <c r="T216" s="171">
        <v>379.44128000000001</v>
      </c>
      <c r="U216" s="182">
        <f t="shared" si="0"/>
        <v>418.81028166666664</v>
      </c>
      <c r="V216" s="182">
        <f t="shared" si="1"/>
        <v>125.64308449999999</v>
      </c>
      <c r="W216" s="14">
        <v>48</v>
      </c>
      <c r="X216" s="179">
        <f t="shared" si="2"/>
        <v>201.02893519999998</v>
      </c>
      <c r="Y216" s="15">
        <v>201.02895000000001</v>
      </c>
      <c r="Z216" s="11">
        <v>201.02895000000001</v>
      </c>
      <c r="AA216" s="11">
        <v>201.02895000000001</v>
      </c>
      <c r="AB216" s="11">
        <v>201.02895000000001</v>
      </c>
      <c r="AC216" s="11">
        <v>201.02895000000001</v>
      </c>
      <c r="AD216" s="11">
        <v>201.02895000000001</v>
      </c>
      <c r="AE216" s="11">
        <v>201.02895000000001</v>
      </c>
      <c r="AF216" s="11">
        <v>201.02895000000001</v>
      </c>
      <c r="AG216" s="11">
        <v>201.02895000000001</v>
      </c>
      <c r="AH216" s="11">
        <v>201.02895000000001</v>
      </c>
      <c r="AI216" s="11">
        <v>201.02895000000001</v>
      </c>
      <c r="AJ216" s="16">
        <v>201.02895000000001</v>
      </c>
      <c r="AK216" s="13">
        <f t="shared" si="3"/>
        <v>2412.3473999999997</v>
      </c>
      <c r="AL216" s="13">
        <f t="shared" si="4"/>
        <v>100.00000736212425</v>
      </c>
    </row>
    <row r="217" spans="1:38" ht="15.75" customHeight="1">
      <c r="A217" s="44">
        <v>215</v>
      </c>
      <c r="B217" s="62" t="s">
        <v>301</v>
      </c>
      <c r="C217" s="42">
        <v>63.7781514497212</v>
      </c>
      <c r="D217" s="38">
        <v>-20.791713591987499</v>
      </c>
      <c r="E217" s="3" t="s">
        <v>291</v>
      </c>
      <c r="F217" s="51" t="s">
        <v>1240</v>
      </c>
      <c r="G217" s="37" t="s">
        <v>64</v>
      </c>
      <c r="H217" s="63" t="s">
        <v>20</v>
      </c>
      <c r="I217" s="169">
        <v>273.31887999999998</v>
      </c>
      <c r="J217" s="170">
        <v>282.79543999999999</v>
      </c>
      <c r="K217" s="170">
        <v>288.77274</v>
      </c>
      <c r="L217" s="170">
        <v>296.61498999999998</v>
      </c>
      <c r="M217" s="170">
        <v>503.68182000000002</v>
      </c>
      <c r="N217" s="170">
        <v>585.10784999999998</v>
      </c>
      <c r="O217" s="170">
        <v>479.68182000000002</v>
      </c>
      <c r="P217" s="170">
        <v>454.57909999999998</v>
      </c>
      <c r="Q217" s="170">
        <v>346.95456000000001</v>
      </c>
      <c r="R217" s="170">
        <v>300.70456000000001</v>
      </c>
      <c r="S217" s="170">
        <v>277.68799000000001</v>
      </c>
      <c r="T217" s="171">
        <v>271.56817999999998</v>
      </c>
      <c r="U217" s="182">
        <f t="shared" si="0"/>
        <v>363.4556608333333</v>
      </c>
      <c r="V217" s="182">
        <f t="shared" si="1"/>
        <v>109.03669824999999</v>
      </c>
      <c r="W217" s="14">
        <v>44</v>
      </c>
      <c r="X217" s="179">
        <f t="shared" si="2"/>
        <v>159.92049076666666</v>
      </c>
      <c r="Y217" s="15">
        <v>159.9205</v>
      </c>
      <c r="Z217" s="11">
        <v>159.9205</v>
      </c>
      <c r="AA217" s="11">
        <v>159.9205</v>
      </c>
      <c r="AB217" s="11">
        <v>159.9205</v>
      </c>
      <c r="AC217" s="11">
        <v>159.9205</v>
      </c>
      <c r="AD217" s="11">
        <v>159.9205</v>
      </c>
      <c r="AE217" s="11">
        <v>159.9205</v>
      </c>
      <c r="AF217" s="11">
        <v>159.9205</v>
      </c>
      <c r="AG217" s="11">
        <v>159.9205</v>
      </c>
      <c r="AH217" s="11">
        <v>159.9205</v>
      </c>
      <c r="AI217" s="11">
        <v>159.9205</v>
      </c>
      <c r="AJ217" s="16">
        <v>159.9205</v>
      </c>
      <c r="AK217" s="13">
        <f t="shared" si="3"/>
        <v>1919.0459999999996</v>
      </c>
      <c r="AL217" s="13">
        <f t="shared" si="4"/>
        <v>100.00000577370245</v>
      </c>
    </row>
    <row r="218" spans="1:38" ht="15.75" customHeight="1">
      <c r="A218" s="44">
        <v>216</v>
      </c>
      <c r="B218" s="62" t="s">
        <v>302</v>
      </c>
      <c r="C218" s="42">
        <v>13.258886556641</v>
      </c>
      <c r="D218" s="38">
        <v>-88.825340953116196</v>
      </c>
      <c r="E218" s="3" t="s">
        <v>303</v>
      </c>
      <c r="F218" s="51" t="s">
        <v>1237</v>
      </c>
      <c r="G218" s="37" t="s">
        <v>36</v>
      </c>
      <c r="H218" s="63" t="s">
        <v>30</v>
      </c>
      <c r="I218" s="169">
        <v>91.349997999999999</v>
      </c>
      <c r="J218" s="170">
        <v>85.571426000000002</v>
      </c>
      <c r="K218" s="170">
        <v>83.476921000000004</v>
      </c>
      <c r="L218" s="170">
        <v>86.676925999999995</v>
      </c>
      <c r="M218" s="170">
        <v>160.30000000000001</v>
      </c>
      <c r="N218" s="170">
        <v>601</v>
      </c>
      <c r="O218" s="170">
        <v>540.33330999999998</v>
      </c>
      <c r="P218" s="170">
        <v>614.93335000000002</v>
      </c>
      <c r="Q218" s="170">
        <v>975.78570999999999</v>
      </c>
      <c r="R218" s="170">
        <v>789.20001000000002</v>
      </c>
      <c r="S218" s="170">
        <v>203.22308000000001</v>
      </c>
      <c r="T218" s="171">
        <v>115.65714</v>
      </c>
      <c r="U218" s="182">
        <f t="shared" si="0"/>
        <v>362.29232258333337</v>
      </c>
      <c r="V218" s="182">
        <f t="shared" si="1"/>
        <v>108.68769677500001</v>
      </c>
      <c r="W218" s="14">
        <v>26</v>
      </c>
      <c r="X218" s="179">
        <f t="shared" si="2"/>
        <v>94.196003871666676</v>
      </c>
      <c r="Y218" s="15">
        <v>0</v>
      </c>
      <c r="Z218" s="11">
        <v>0</v>
      </c>
      <c r="AA218" s="11">
        <v>0</v>
      </c>
      <c r="AB218" s="11">
        <v>0</v>
      </c>
      <c r="AC218" s="11">
        <v>51.612304999999999</v>
      </c>
      <c r="AD218" s="11">
        <v>94.196006999999994</v>
      </c>
      <c r="AE218" s="11">
        <v>94.196006999999994</v>
      </c>
      <c r="AF218" s="11">
        <v>94.196006999999994</v>
      </c>
      <c r="AG218" s="11">
        <v>94.196006999999994</v>
      </c>
      <c r="AH218" s="11">
        <v>94.196006999999994</v>
      </c>
      <c r="AI218" s="11">
        <v>94.196006999999994</v>
      </c>
      <c r="AJ218" s="16">
        <v>6.9694443000000001</v>
      </c>
      <c r="AK218" s="13">
        <f t="shared" si="3"/>
        <v>623.75779130000001</v>
      </c>
      <c r="AL218" s="13">
        <f t="shared" si="4"/>
        <v>55.182612642978299</v>
      </c>
    </row>
    <row r="219" spans="1:38" ht="15.75" customHeight="1">
      <c r="A219" s="44">
        <v>217</v>
      </c>
      <c r="B219" s="62" t="s">
        <v>304</v>
      </c>
      <c r="C219" s="42">
        <v>-6.8775894875481001</v>
      </c>
      <c r="D219" s="38">
        <v>112.556935040805</v>
      </c>
      <c r="E219" s="3" t="s">
        <v>305</v>
      </c>
      <c r="F219" s="51" t="s">
        <v>1231</v>
      </c>
      <c r="G219" s="37" t="s">
        <v>29</v>
      </c>
      <c r="H219" s="63" t="s">
        <v>45</v>
      </c>
      <c r="I219" s="169">
        <v>834.22222999999997</v>
      </c>
      <c r="J219" s="170">
        <v>1013.5555000000001</v>
      </c>
      <c r="K219" s="170">
        <v>751</v>
      </c>
      <c r="L219" s="170">
        <v>535.66669000000002</v>
      </c>
      <c r="M219" s="170">
        <v>238.66667000000001</v>
      </c>
      <c r="N219" s="170">
        <v>178.88889</v>
      </c>
      <c r="O219" s="170">
        <v>74.111114999999998</v>
      </c>
      <c r="P219" s="170">
        <v>35.555557</v>
      </c>
      <c r="Q219" s="170">
        <v>47.111111000000001</v>
      </c>
      <c r="R219" s="170">
        <v>60.777779000000002</v>
      </c>
      <c r="S219" s="170">
        <v>174.55556000000001</v>
      </c>
      <c r="T219" s="171">
        <v>431.66665999999998</v>
      </c>
      <c r="U219" s="182">
        <f t="shared" si="0"/>
        <v>364.64814683333339</v>
      </c>
      <c r="V219" s="182">
        <f t="shared" si="1"/>
        <v>109.39444405000002</v>
      </c>
      <c r="W219" s="14">
        <v>100</v>
      </c>
      <c r="X219" s="179">
        <f t="shared" si="2"/>
        <v>364.64814683333339</v>
      </c>
      <c r="Y219" s="15">
        <v>364.64819</v>
      </c>
      <c r="Z219" s="11">
        <v>364.64819</v>
      </c>
      <c r="AA219" s="11">
        <v>364.64819</v>
      </c>
      <c r="AB219" s="11">
        <v>364.64819</v>
      </c>
      <c r="AC219" s="11">
        <v>129.27222</v>
      </c>
      <c r="AD219" s="11">
        <v>69.494431000000006</v>
      </c>
      <c r="AE219" s="11">
        <v>0</v>
      </c>
      <c r="AF219" s="11">
        <v>0</v>
      </c>
      <c r="AG219" s="11">
        <v>0</v>
      </c>
      <c r="AH219" s="11">
        <v>0</v>
      </c>
      <c r="AI219" s="11">
        <v>65.161102</v>
      </c>
      <c r="AJ219" s="16">
        <v>322.27222</v>
      </c>
      <c r="AK219" s="13">
        <f t="shared" si="3"/>
        <v>2044.7927330000002</v>
      </c>
      <c r="AL219" s="13">
        <f t="shared" si="4"/>
        <v>46.729812257773432</v>
      </c>
    </row>
    <row r="220" spans="1:38" ht="15.75" customHeight="1">
      <c r="A220" s="44">
        <v>218</v>
      </c>
      <c r="B220" s="62" t="s">
        <v>306</v>
      </c>
      <c r="C220" s="42">
        <v>66.982033507113201</v>
      </c>
      <c r="D220" s="38">
        <v>-162.499145721264</v>
      </c>
      <c r="E220" s="3" t="s">
        <v>35</v>
      </c>
      <c r="F220" s="51" t="s">
        <v>1229</v>
      </c>
      <c r="G220" s="37" t="s">
        <v>36</v>
      </c>
      <c r="H220" s="63" t="s">
        <v>39</v>
      </c>
      <c r="I220" s="169">
        <v>0</v>
      </c>
      <c r="J220" s="170">
        <v>0</v>
      </c>
      <c r="K220" s="170">
        <v>0</v>
      </c>
      <c r="L220" s="170">
        <v>3.3900001</v>
      </c>
      <c r="M220" s="170">
        <v>72.653335999999996</v>
      </c>
      <c r="N220" s="170">
        <v>1952.356</v>
      </c>
      <c r="O220" s="170">
        <v>819.09167000000002</v>
      </c>
      <c r="P220" s="170">
        <v>755.73334</v>
      </c>
      <c r="Q220" s="170">
        <v>493.06857000000002</v>
      </c>
      <c r="R220" s="170">
        <v>115.325</v>
      </c>
      <c r="S220" s="170">
        <v>8.4899997999999997</v>
      </c>
      <c r="T220" s="171">
        <v>0.22</v>
      </c>
      <c r="U220" s="182">
        <f t="shared" si="0"/>
        <v>351.69399299166668</v>
      </c>
      <c r="V220" s="182">
        <f t="shared" si="1"/>
        <v>105.5081978975</v>
      </c>
      <c r="W220" s="14">
        <v>100</v>
      </c>
      <c r="X220" s="179">
        <f t="shared" si="2"/>
        <v>351.69399299166668</v>
      </c>
      <c r="Y220" s="15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351.69405999999998</v>
      </c>
      <c r="AE220" s="11">
        <v>351.69405999999998</v>
      </c>
      <c r="AF220" s="11">
        <v>351.69405999999998</v>
      </c>
      <c r="AG220" s="11">
        <v>351.69405999999998</v>
      </c>
      <c r="AH220" s="11">
        <v>9.8167801000000008</v>
      </c>
      <c r="AI220" s="11">
        <v>0</v>
      </c>
      <c r="AJ220" s="16">
        <v>0</v>
      </c>
      <c r="AK220" s="13">
        <f t="shared" si="3"/>
        <v>1416.5930200999999</v>
      </c>
      <c r="AL220" s="13">
        <f t="shared" si="4"/>
        <v>33.565946730419085</v>
      </c>
    </row>
    <row r="221" spans="1:38" ht="15.75" customHeight="1">
      <c r="A221" s="44">
        <v>219</v>
      </c>
      <c r="B221" s="62" t="s">
        <v>307</v>
      </c>
      <c r="C221" s="42">
        <v>38.9175577461641</v>
      </c>
      <c r="D221" s="38">
        <v>139.81744123149099</v>
      </c>
      <c r="E221" s="3" t="s">
        <v>271</v>
      </c>
      <c r="F221" s="51" t="s">
        <v>1227</v>
      </c>
      <c r="G221" s="37" t="s">
        <v>29</v>
      </c>
      <c r="H221" s="63" t="s">
        <v>30</v>
      </c>
      <c r="I221" s="169">
        <v>244.72815</v>
      </c>
      <c r="J221" s="170">
        <v>230.39577</v>
      </c>
      <c r="K221" s="170">
        <v>476.95107999999999</v>
      </c>
      <c r="L221" s="170">
        <v>921.5249</v>
      </c>
      <c r="M221" s="170">
        <v>507.19058000000001</v>
      </c>
      <c r="N221" s="170">
        <v>278.89819</v>
      </c>
      <c r="O221" s="170">
        <v>372.56619000000001</v>
      </c>
      <c r="P221" s="170">
        <v>281.63785000000001</v>
      </c>
      <c r="Q221" s="170">
        <v>244.94981000000001</v>
      </c>
      <c r="R221" s="170">
        <v>216.65218999999999</v>
      </c>
      <c r="S221" s="170">
        <v>316.44907000000001</v>
      </c>
      <c r="T221" s="171">
        <v>350.91223000000002</v>
      </c>
      <c r="U221" s="182">
        <f t="shared" si="0"/>
        <v>370.23800083333339</v>
      </c>
      <c r="V221" s="182">
        <f t="shared" si="1"/>
        <v>111.07140025000001</v>
      </c>
      <c r="W221" s="14">
        <v>28</v>
      </c>
      <c r="X221" s="179">
        <f t="shared" si="2"/>
        <v>103.66664023333335</v>
      </c>
      <c r="Y221" s="15">
        <v>103.66664</v>
      </c>
      <c r="Z221" s="11">
        <v>103.66664</v>
      </c>
      <c r="AA221" s="11">
        <v>103.66664</v>
      </c>
      <c r="AB221" s="11">
        <v>103.66664</v>
      </c>
      <c r="AC221" s="11">
        <v>103.66664</v>
      </c>
      <c r="AD221" s="11">
        <v>103.66664</v>
      </c>
      <c r="AE221" s="11">
        <v>103.66664</v>
      </c>
      <c r="AF221" s="11">
        <v>103.66664</v>
      </c>
      <c r="AG221" s="11">
        <v>103.66664</v>
      </c>
      <c r="AH221" s="11">
        <v>103.66664</v>
      </c>
      <c r="AI221" s="11">
        <v>103.66664</v>
      </c>
      <c r="AJ221" s="16">
        <v>103.66664</v>
      </c>
      <c r="AK221" s="13">
        <f t="shared" si="3"/>
        <v>1243.9996799999999</v>
      </c>
      <c r="AL221" s="13">
        <f t="shared" si="4"/>
        <v>99.99999977491953</v>
      </c>
    </row>
    <row r="222" spans="1:38" ht="15.75" customHeight="1">
      <c r="A222" s="44">
        <v>220</v>
      </c>
      <c r="B222" s="62" t="s">
        <v>308</v>
      </c>
      <c r="C222" s="42">
        <v>59.981576518403401</v>
      </c>
      <c r="D222" s="38">
        <v>-69.799762824362006</v>
      </c>
      <c r="E222" s="3" t="s">
        <v>52</v>
      </c>
      <c r="F222" s="51" t="s">
        <v>1229</v>
      </c>
      <c r="G222" s="37" t="s">
        <v>36</v>
      </c>
      <c r="H222" s="63" t="s">
        <v>39</v>
      </c>
      <c r="I222" s="169">
        <v>82.380950999999996</v>
      </c>
      <c r="J222" s="170">
        <v>61</v>
      </c>
      <c r="K222" s="170">
        <v>50.428570000000001</v>
      </c>
      <c r="L222" s="170">
        <v>45.285713000000001</v>
      </c>
      <c r="M222" s="170">
        <v>69.185715000000002</v>
      </c>
      <c r="N222" s="170">
        <v>1003.7143</v>
      </c>
      <c r="O222" s="170">
        <v>939.90002000000004</v>
      </c>
      <c r="P222" s="170">
        <v>616.19048999999995</v>
      </c>
      <c r="Q222" s="170">
        <v>538.33330999999998</v>
      </c>
      <c r="R222" s="170">
        <v>397.85714999999999</v>
      </c>
      <c r="S222" s="170">
        <v>222</v>
      </c>
      <c r="T222" s="171">
        <v>128.14285000000001</v>
      </c>
      <c r="U222" s="182">
        <f t="shared" si="0"/>
        <v>346.20158908333332</v>
      </c>
      <c r="V222" s="182">
        <f t="shared" si="1"/>
        <v>103.860476725</v>
      </c>
      <c r="W222" s="14">
        <v>84</v>
      </c>
      <c r="X222" s="179">
        <f t="shared" si="2"/>
        <v>290.80933482999995</v>
      </c>
      <c r="Y222" s="15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290.80932999999999</v>
      </c>
      <c r="AE222" s="11">
        <v>290.80932999999999</v>
      </c>
      <c r="AF222" s="11">
        <v>290.80932999999999</v>
      </c>
      <c r="AG222" s="11">
        <v>290.80932999999999</v>
      </c>
      <c r="AH222" s="11">
        <v>290.80932999999999</v>
      </c>
      <c r="AI222" s="11">
        <v>118.13952999999999</v>
      </c>
      <c r="AJ222" s="16">
        <v>24.282378999999999</v>
      </c>
      <c r="AK222" s="13">
        <f t="shared" si="3"/>
        <v>1596.4685589999999</v>
      </c>
      <c r="AL222" s="13">
        <f t="shared" si="4"/>
        <v>45.747859731223798</v>
      </c>
    </row>
    <row r="223" spans="1:38" ht="15.75" customHeight="1">
      <c r="A223" s="44">
        <v>221</v>
      </c>
      <c r="B223" s="62" t="s">
        <v>309</v>
      </c>
      <c r="C223" s="42">
        <v>32.037314586140802</v>
      </c>
      <c r="D223" s="38">
        <v>-80.850112739612896</v>
      </c>
      <c r="E223" s="3" t="s">
        <v>35</v>
      </c>
      <c r="F223" s="51" t="s">
        <v>1229</v>
      </c>
      <c r="G223" s="37" t="s">
        <v>36</v>
      </c>
      <c r="H223" s="63" t="s">
        <v>20</v>
      </c>
      <c r="I223" s="169">
        <v>390.77667000000002</v>
      </c>
      <c r="J223" s="170">
        <v>426.56943000000001</v>
      </c>
      <c r="K223" s="170">
        <v>479.61691000000002</v>
      </c>
      <c r="L223" s="170">
        <v>446.41012999999998</v>
      </c>
      <c r="M223" s="170">
        <v>309.02460000000002</v>
      </c>
      <c r="N223" s="170">
        <v>264.85709000000003</v>
      </c>
      <c r="O223" s="170">
        <v>247.44907000000001</v>
      </c>
      <c r="P223" s="170">
        <v>249.30735999999999</v>
      </c>
      <c r="Q223" s="170">
        <v>221.33678</v>
      </c>
      <c r="R223" s="170">
        <v>244.37178</v>
      </c>
      <c r="S223" s="170">
        <v>238.42814999999999</v>
      </c>
      <c r="T223" s="171">
        <v>312.71445</v>
      </c>
      <c r="U223" s="182">
        <f t="shared" si="0"/>
        <v>319.23853500000001</v>
      </c>
      <c r="V223" s="182">
        <f t="shared" si="1"/>
        <v>95.771560500000007</v>
      </c>
      <c r="W223" s="14">
        <v>39</v>
      </c>
      <c r="X223" s="179">
        <f t="shared" si="2"/>
        <v>124.50302865</v>
      </c>
      <c r="Y223" s="15">
        <v>124.50302000000001</v>
      </c>
      <c r="Z223" s="11">
        <v>124.50302000000001</v>
      </c>
      <c r="AA223" s="11">
        <v>124.50302000000001</v>
      </c>
      <c r="AB223" s="11">
        <v>124.50302000000001</v>
      </c>
      <c r="AC223" s="11">
        <v>124.50302000000001</v>
      </c>
      <c r="AD223" s="11">
        <v>124.50302000000001</v>
      </c>
      <c r="AE223" s="11">
        <v>124.50302000000001</v>
      </c>
      <c r="AF223" s="11">
        <v>124.50302000000001</v>
      </c>
      <c r="AG223" s="11">
        <v>124.50302000000001</v>
      </c>
      <c r="AH223" s="11">
        <v>124.50302000000001</v>
      </c>
      <c r="AI223" s="11">
        <v>124.50302000000001</v>
      </c>
      <c r="AJ223" s="16">
        <v>124.50302000000001</v>
      </c>
      <c r="AK223" s="13">
        <f t="shared" si="3"/>
        <v>1494.0362400000004</v>
      </c>
      <c r="AL223" s="13">
        <f t="shared" si="4"/>
        <v>99.999993052377874</v>
      </c>
    </row>
    <row r="224" spans="1:38" ht="15.75" customHeight="1">
      <c r="A224" s="44">
        <v>222</v>
      </c>
      <c r="B224" s="62" t="s">
        <v>310</v>
      </c>
      <c r="C224" s="42">
        <v>8.9708333333333297</v>
      </c>
      <c r="D224" s="38">
        <v>-83.620833333333394</v>
      </c>
      <c r="E224" s="3" t="s">
        <v>311</v>
      </c>
      <c r="F224" s="51" t="s">
        <v>1237</v>
      </c>
      <c r="G224" s="37" t="s">
        <v>36</v>
      </c>
      <c r="H224" s="63" t="s">
        <v>30</v>
      </c>
      <c r="I224" s="169">
        <v>120.64286</v>
      </c>
      <c r="J224" s="170">
        <v>73.978568999999993</v>
      </c>
      <c r="K224" s="170">
        <v>59.107143000000001</v>
      </c>
      <c r="L224" s="170">
        <v>100.75</v>
      </c>
      <c r="M224" s="170">
        <v>251.53334000000001</v>
      </c>
      <c r="N224" s="170">
        <v>401.06668000000002</v>
      </c>
      <c r="O224" s="170">
        <v>328.26666</v>
      </c>
      <c r="P224" s="170">
        <v>413.73334</v>
      </c>
      <c r="Q224" s="170">
        <v>615.59997999999996</v>
      </c>
      <c r="R224" s="170">
        <v>832.06664999999998</v>
      </c>
      <c r="S224" s="170">
        <v>563</v>
      </c>
      <c r="T224" s="171">
        <v>231.26666</v>
      </c>
      <c r="U224" s="182">
        <f t="shared" si="0"/>
        <v>332.58432349999998</v>
      </c>
      <c r="V224" s="182">
        <f t="shared" si="1"/>
        <v>99.775297049999992</v>
      </c>
      <c r="W224" s="14">
        <v>39</v>
      </c>
      <c r="X224" s="179">
        <f t="shared" si="2"/>
        <v>129.70788616499999</v>
      </c>
      <c r="Y224" s="15">
        <v>20.867560999999998</v>
      </c>
      <c r="Z224" s="11">
        <v>0</v>
      </c>
      <c r="AA224" s="11">
        <v>0</v>
      </c>
      <c r="AB224" s="11">
        <v>0.97470093000000002</v>
      </c>
      <c r="AC224" s="11">
        <v>129.70788999999999</v>
      </c>
      <c r="AD224" s="11">
        <v>129.70788999999999</v>
      </c>
      <c r="AE224" s="11">
        <v>129.70788999999999</v>
      </c>
      <c r="AF224" s="11">
        <v>129.70788999999999</v>
      </c>
      <c r="AG224" s="11">
        <v>129.70788999999999</v>
      </c>
      <c r="AH224" s="11">
        <v>129.70788999999999</v>
      </c>
      <c r="AI224" s="11">
        <v>129.70788999999999</v>
      </c>
      <c r="AJ224" s="16">
        <v>129.70788999999999</v>
      </c>
      <c r="AK224" s="13">
        <f t="shared" si="3"/>
        <v>1059.5053819300001</v>
      </c>
      <c r="AL224" s="13">
        <f t="shared" si="4"/>
        <v>68.069966885835996</v>
      </c>
    </row>
    <row r="225" spans="1:38" ht="15.75" customHeight="1">
      <c r="A225" s="44">
        <v>223</v>
      </c>
      <c r="B225" s="62" t="s">
        <v>312</v>
      </c>
      <c r="C225" s="42">
        <v>39.330878069376901</v>
      </c>
      <c r="D225" s="38">
        <v>-75.418931479975498</v>
      </c>
      <c r="E225" s="3" t="s">
        <v>35</v>
      </c>
      <c r="F225" s="51" t="s">
        <v>1229</v>
      </c>
      <c r="G225" s="37" t="s">
        <v>36</v>
      </c>
      <c r="H225" s="63" t="s">
        <v>20</v>
      </c>
      <c r="I225" s="169">
        <v>364.90039000000002</v>
      </c>
      <c r="J225" s="170">
        <v>362.21631000000002</v>
      </c>
      <c r="K225" s="170">
        <v>578.81281000000001</v>
      </c>
      <c r="L225" s="170">
        <v>619.82970999999998</v>
      </c>
      <c r="M225" s="170">
        <v>395.32745</v>
      </c>
      <c r="N225" s="170">
        <v>273.79874000000001</v>
      </c>
      <c r="O225" s="170">
        <v>204.88837000000001</v>
      </c>
      <c r="P225" s="170">
        <v>177.28776999999999</v>
      </c>
      <c r="Q225" s="170">
        <v>185.10903999999999</v>
      </c>
      <c r="R225" s="170">
        <v>213.46460999999999</v>
      </c>
      <c r="S225" s="170">
        <v>300.26330999999999</v>
      </c>
      <c r="T225" s="171">
        <v>377.67514</v>
      </c>
      <c r="U225" s="182">
        <f t="shared" si="0"/>
        <v>337.79780416666659</v>
      </c>
      <c r="V225" s="182">
        <f t="shared" si="1"/>
        <v>101.33934124999998</v>
      </c>
      <c r="W225" s="14">
        <v>22</v>
      </c>
      <c r="X225" s="179">
        <f t="shared" si="2"/>
        <v>74.315516916666652</v>
      </c>
      <c r="Y225" s="15">
        <v>74.315521000000004</v>
      </c>
      <c r="Z225" s="11">
        <v>74.315521000000004</v>
      </c>
      <c r="AA225" s="11">
        <v>74.315521000000004</v>
      </c>
      <c r="AB225" s="11">
        <v>74.315521000000004</v>
      </c>
      <c r="AC225" s="11">
        <v>74.315521000000004</v>
      </c>
      <c r="AD225" s="11">
        <v>74.315521000000004</v>
      </c>
      <c r="AE225" s="11">
        <v>74.315521000000004</v>
      </c>
      <c r="AF225" s="11">
        <v>74.315521000000004</v>
      </c>
      <c r="AG225" s="11">
        <v>74.315521000000004</v>
      </c>
      <c r="AH225" s="11">
        <v>74.315521000000004</v>
      </c>
      <c r="AI225" s="11">
        <v>74.315521000000004</v>
      </c>
      <c r="AJ225" s="16">
        <v>74.315521000000004</v>
      </c>
      <c r="AK225" s="13">
        <f t="shared" si="3"/>
        <v>891.78625199999999</v>
      </c>
      <c r="AL225" s="13">
        <f t="shared" si="4"/>
        <v>100.00000549459051</v>
      </c>
    </row>
    <row r="226" spans="1:38" ht="15.75" customHeight="1">
      <c r="A226" s="44">
        <v>224</v>
      </c>
      <c r="B226" s="62" t="s">
        <v>313</v>
      </c>
      <c r="C226" s="42">
        <v>-19.883333333333301</v>
      </c>
      <c r="D226" s="38">
        <v>34.741666666666703</v>
      </c>
      <c r="E226" s="3" t="s">
        <v>81</v>
      </c>
      <c r="F226" s="51" t="s">
        <v>1236</v>
      </c>
      <c r="G226" s="37" t="s">
        <v>23</v>
      </c>
      <c r="H226" s="63" t="s">
        <v>33</v>
      </c>
      <c r="I226" s="169">
        <v>201.5</v>
      </c>
      <c r="J226" s="170">
        <v>927.5</v>
      </c>
      <c r="K226" s="170">
        <v>1363.5</v>
      </c>
      <c r="L226" s="170">
        <v>496</v>
      </c>
      <c r="M226" s="170">
        <v>199</v>
      </c>
      <c r="N226" s="170">
        <v>129.5</v>
      </c>
      <c r="O226" s="170">
        <v>116.75</v>
      </c>
      <c r="P226" s="170">
        <v>121</v>
      </c>
      <c r="Q226" s="170">
        <v>136.5</v>
      </c>
      <c r="R226" s="170">
        <v>114</v>
      </c>
      <c r="S226" s="170">
        <v>108</v>
      </c>
      <c r="T226" s="171">
        <v>85.5</v>
      </c>
      <c r="U226" s="182">
        <f t="shared" si="0"/>
        <v>333.22916666666669</v>
      </c>
      <c r="V226" s="182">
        <f t="shared" si="1"/>
        <v>99.96875</v>
      </c>
      <c r="W226" s="14">
        <v>4</v>
      </c>
      <c r="X226" s="179">
        <f t="shared" si="2"/>
        <v>13.329166666666667</v>
      </c>
      <c r="Y226" s="15">
        <v>13.329166000000001</v>
      </c>
      <c r="Z226" s="11">
        <v>13.329166000000001</v>
      </c>
      <c r="AA226" s="11">
        <v>13.329166000000001</v>
      </c>
      <c r="AB226" s="11">
        <v>13.329166000000001</v>
      </c>
      <c r="AC226" s="11">
        <v>13.329166000000001</v>
      </c>
      <c r="AD226" s="11">
        <v>13.329166000000001</v>
      </c>
      <c r="AE226" s="11">
        <v>13.329166000000001</v>
      </c>
      <c r="AF226" s="11">
        <v>13.329166000000001</v>
      </c>
      <c r="AG226" s="11">
        <v>13.329166000000001</v>
      </c>
      <c r="AH226" s="11">
        <v>13.329166000000001</v>
      </c>
      <c r="AI226" s="11">
        <v>8.03125</v>
      </c>
      <c r="AJ226" s="16">
        <v>0</v>
      </c>
      <c r="AK226" s="13">
        <f t="shared" si="3"/>
        <v>141.32291000000001</v>
      </c>
      <c r="AL226" s="13">
        <f t="shared" si="4"/>
        <v>88.354429509221617</v>
      </c>
    </row>
    <row r="227" spans="1:38" ht="15.75" customHeight="1">
      <c r="A227" s="44">
        <v>225</v>
      </c>
      <c r="B227" s="62" t="s">
        <v>314</v>
      </c>
      <c r="C227" s="42">
        <v>51.711299044808896</v>
      </c>
      <c r="D227" s="38">
        <v>4.4125728784981897</v>
      </c>
      <c r="E227" s="3" t="s">
        <v>97</v>
      </c>
      <c r="F227" s="51" t="s">
        <v>1014</v>
      </c>
      <c r="G227" s="37" t="s">
        <v>64</v>
      </c>
      <c r="H227" s="63" t="s">
        <v>20</v>
      </c>
      <c r="I227" s="169">
        <v>605.68921</v>
      </c>
      <c r="J227" s="170">
        <v>566.72973999999999</v>
      </c>
      <c r="K227" s="170">
        <v>465.71622000000002</v>
      </c>
      <c r="L227" s="170">
        <v>386.10809</v>
      </c>
      <c r="M227" s="170">
        <v>265.56756999999999</v>
      </c>
      <c r="N227" s="170">
        <v>183.20269999999999</v>
      </c>
      <c r="O227" s="170">
        <v>150.02701999999999</v>
      </c>
      <c r="P227" s="170">
        <v>135.78378000000001</v>
      </c>
      <c r="Q227" s="170">
        <v>140.93243000000001</v>
      </c>
      <c r="R227" s="170">
        <v>191.72973999999999</v>
      </c>
      <c r="S227" s="170">
        <v>336.54052999999999</v>
      </c>
      <c r="T227" s="171">
        <v>486.63513</v>
      </c>
      <c r="U227" s="182">
        <f t="shared" si="0"/>
        <v>326.22184666666669</v>
      </c>
      <c r="V227" s="182">
        <f t="shared" si="1"/>
        <v>97.866554000000008</v>
      </c>
      <c r="W227" s="14">
        <v>11</v>
      </c>
      <c r="X227" s="179">
        <f t="shared" si="2"/>
        <v>35.884403133333336</v>
      </c>
      <c r="Y227" s="15">
        <v>35.884402999999999</v>
      </c>
      <c r="Z227" s="11">
        <v>35.884402999999999</v>
      </c>
      <c r="AA227" s="11">
        <v>35.884402999999999</v>
      </c>
      <c r="AB227" s="11">
        <v>35.884402999999999</v>
      </c>
      <c r="AC227" s="11">
        <v>35.884402999999999</v>
      </c>
      <c r="AD227" s="11">
        <v>35.884402999999999</v>
      </c>
      <c r="AE227" s="11">
        <v>35.884402999999999</v>
      </c>
      <c r="AF227" s="11">
        <v>35.884402999999999</v>
      </c>
      <c r="AG227" s="11">
        <v>35.884402999999999</v>
      </c>
      <c r="AH227" s="11">
        <v>35.884402999999999</v>
      </c>
      <c r="AI227" s="11">
        <v>35.884402999999999</v>
      </c>
      <c r="AJ227" s="16">
        <v>35.884402999999999</v>
      </c>
      <c r="AK227" s="13">
        <f t="shared" si="3"/>
        <v>430.61283600000007</v>
      </c>
      <c r="AL227" s="13">
        <f t="shared" si="4"/>
        <v>99.999999628436541</v>
      </c>
    </row>
    <row r="228" spans="1:38" ht="15.75" customHeight="1">
      <c r="A228" s="44">
        <v>226</v>
      </c>
      <c r="B228" s="62" t="s">
        <v>315</v>
      </c>
      <c r="C228" s="42">
        <v>38.010950381014901</v>
      </c>
      <c r="D228" s="38">
        <v>-76.384575489404298</v>
      </c>
      <c r="E228" s="3" t="s">
        <v>35</v>
      </c>
      <c r="F228" s="51" t="s">
        <v>1229</v>
      </c>
      <c r="G228" s="37" t="s">
        <v>36</v>
      </c>
      <c r="H228" s="63" t="s">
        <v>20</v>
      </c>
      <c r="I228" s="169">
        <v>391.01632999999998</v>
      </c>
      <c r="J228" s="170">
        <v>474.26907</v>
      </c>
      <c r="K228" s="170">
        <v>652.74207000000001</v>
      </c>
      <c r="L228" s="170">
        <v>563.22076000000004</v>
      </c>
      <c r="M228" s="170">
        <v>441.00885</v>
      </c>
      <c r="N228" s="170">
        <v>266.39407</v>
      </c>
      <c r="O228" s="170">
        <v>141.07765000000001</v>
      </c>
      <c r="P228" s="170">
        <v>132.61315999999999</v>
      </c>
      <c r="Q228" s="170">
        <v>151.10714999999999</v>
      </c>
      <c r="R228" s="170">
        <v>167.22691</v>
      </c>
      <c r="S228" s="170">
        <v>210.34594999999999</v>
      </c>
      <c r="T228" s="171">
        <v>317.75601</v>
      </c>
      <c r="U228" s="182">
        <f t="shared" si="0"/>
        <v>325.73149833333332</v>
      </c>
      <c r="V228" s="182">
        <f t="shared" si="1"/>
        <v>97.719449499999996</v>
      </c>
      <c r="W228" s="14">
        <v>10</v>
      </c>
      <c r="X228" s="179">
        <f t="shared" si="2"/>
        <v>32.573149833333332</v>
      </c>
      <c r="Y228" s="15">
        <v>32.573146999999999</v>
      </c>
      <c r="Z228" s="11">
        <v>32.573146999999999</v>
      </c>
      <c r="AA228" s="11">
        <v>32.573146999999999</v>
      </c>
      <c r="AB228" s="11">
        <v>32.573146999999999</v>
      </c>
      <c r="AC228" s="11">
        <v>32.573146999999999</v>
      </c>
      <c r="AD228" s="11">
        <v>32.573146999999999</v>
      </c>
      <c r="AE228" s="11">
        <v>32.573146999999999</v>
      </c>
      <c r="AF228" s="11">
        <v>32.573146999999999</v>
      </c>
      <c r="AG228" s="11">
        <v>32.573146999999999</v>
      </c>
      <c r="AH228" s="11">
        <v>32.573146999999999</v>
      </c>
      <c r="AI228" s="11">
        <v>32.573146999999999</v>
      </c>
      <c r="AJ228" s="16">
        <v>32.573146999999999</v>
      </c>
      <c r="AK228" s="13">
        <f t="shared" si="3"/>
        <v>390.87776400000001</v>
      </c>
      <c r="AL228" s="13">
        <f t="shared" si="4"/>
        <v>99.999991301629265</v>
      </c>
    </row>
    <row r="229" spans="1:38" ht="15.75" customHeight="1">
      <c r="A229" s="44">
        <v>227</v>
      </c>
      <c r="B229" s="62" t="s">
        <v>316</v>
      </c>
      <c r="C229" s="42">
        <v>35.035273605189801</v>
      </c>
      <c r="D229" s="38">
        <v>136.74025081655</v>
      </c>
      <c r="E229" s="3" t="s">
        <v>271</v>
      </c>
      <c r="F229" s="51" t="s">
        <v>1227</v>
      </c>
      <c r="G229" s="37" t="s">
        <v>29</v>
      </c>
      <c r="H229" s="63" t="s">
        <v>30</v>
      </c>
      <c r="I229" s="169">
        <v>119.94215</v>
      </c>
      <c r="J229" s="170">
        <v>137.6037</v>
      </c>
      <c r="K229" s="170">
        <v>225.16376</v>
      </c>
      <c r="L229" s="170">
        <v>332.74426</v>
      </c>
      <c r="M229" s="170">
        <v>339.78491000000002</v>
      </c>
      <c r="N229" s="170">
        <v>403.66519</v>
      </c>
      <c r="O229" s="170">
        <v>592.79052999999999</v>
      </c>
      <c r="P229" s="170">
        <v>334.95949999999999</v>
      </c>
      <c r="Q229" s="170">
        <v>337.70443999999998</v>
      </c>
      <c r="R229" s="170">
        <v>224.63655</v>
      </c>
      <c r="S229" s="170">
        <v>161.93350000000001</v>
      </c>
      <c r="T229" s="171">
        <v>139.5881</v>
      </c>
      <c r="U229" s="182">
        <f t="shared" si="0"/>
        <v>279.20971583333335</v>
      </c>
      <c r="V229" s="182">
        <f t="shared" si="1"/>
        <v>83.762914750000007</v>
      </c>
      <c r="W229" s="14">
        <v>12</v>
      </c>
      <c r="X229" s="179">
        <f t="shared" si="2"/>
        <v>33.505165900000001</v>
      </c>
      <c r="Y229" s="15">
        <v>33.505161000000001</v>
      </c>
      <c r="Z229" s="11">
        <v>33.505161000000001</v>
      </c>
      <c r="AA229" s="11">
        <v>33.505161000000001</v>
      </c>
      <c r="AB229" s="11">
        <v>33.505161000000001</v>
      </c>
      <c r="AC229" s="11">
        <v>33.505161000000001</v>
      </c>
      <c r="AD229" s="11">
        <v>33.505161000000001</v>
      </c>
      <c r="AE229" s="11">
        <v>33.505161000000001</v>
      </c>
      <c r="AF229" s="11">
        <v>33.505161000000001</v>
      </c>
      <c r="AG229" s="11">
        <v>33.505161000000001</v>
      </c>
      <c r="AH229" s="11">
        <v>33.505161000000001</v>
      </c>
      <c r="AI229" s="11">
        <v>33.505161000000001</v>
      </c>
      <c r="AJ229" s="16">
        <v>33.505161000000001</v>
      </c>
      <c r="AK229" s="13">
        <f t="shared" si="3"/>
        <v>402.0619319999999</v>
      </c>
      <c r="AL229" s="13">
        <f t="shared" si="4"/>
        <v>99.999985375389514</v>
      </c>
    </row>
    <row r="230" spans="1:38" ht="15.75" customHeight="1">
      <c r="A230" s="44">
        <v>228</v>
      </c>
      <c r="B230" s="62" t="s">
        <v>317</v>
      </c>
      <c r="C230" s="42">
        <v>41.874762577935797</v>
      </c>
      <c r="D230" s="38">
        <v>19.374129453903599</v>
      </c>
      <c r="E230" s="3" t="s">
        <v>318</v>
      </c>
      <c r="F230" s="51" t="s">
        <v>1238</v>
      </c>
      <c r="G230" s="37" t="s">
        <v>64</v>
      </c>
      <c r="H230" s="63" t="s">
        <v>65</v>
      </c>
      <c r="I230" s="169">
        <v>420</v>
      </c>
      <c r="J230" s="170">
        <v>427.25</v>
      </c>
      <c r="K230" s="170">
        <v>397.5</v>
      </c>
      <c r="L230" s="170">
        <v>473.75</v>
      </c>
      <c r="M230" s="170">
        <v>444.75</v>
      </c>
      <c r="N230" s="170">
        <v>279.25</v>
      </c>
      <c r="O230" s="170">
        <v>131.5</v>
      </c>
      <c r="P230" s="170">
        <v>98.5</v>
      </c>
      <c r="Q230" s="170">
        <v>127</v>
      </c>
      <c r="R230" s="170">
        <v>159</v>
      </c>
      <c r="S230" s="170">
        <v>355.5</v>
      </c>
      <c r="T230" s="171">
        <v>507.25</v>
      </c>
      <c r="U230" s="182">
        <f t="shared" si="0"/>
        <v>318.4375</v>
      </c>
      <c r="V230" s="182">
        <f t="shared" si="1"/>
        <v>95.53125</v>
      </c>
      <c r="W230" s="14">
        <v>11</v>
      </c>
      <c r="X230" s="179">
        <f t="shared" si="2"/>
        <v>35.028125000000003</v>
      </c>
      <c r="Y230" s="15">
        <v>35.028126</v>
      </c>
      <c r="Z230" s="11">
        <v>35.028126</v>
      </c>
      <c r="AA230" s="11">
        <v>35.028126</v>
      </c>
      <c r="AB230" s="11">
        <v>35.028126</v>
      </c>
      <c r="AC230" s="11">
        <v>35.028126</v>
      </c>
      <c r="AD230" s="11">
        <v>35.028126</v>
      </c>
      <c r="AE230" s="11">
        <v>35.028126</v>
      </c>
      <c r="AF230" s="11">
        <v>2.96875</v>
      </c>
      <c r="AG230" s="11">
        <v>31.46875</v>
      </c>
      <c r="AH230" s="11">
        <v>35.028126</v>
      </c>
      <c r="AI230" s="11">
        <v>35.028126</v>
      </c>
      <c r="AJ230" s="16">
        <v>35.028126</v>
      </c>
      <c r="AK230" s="13">
        <f t="shared" si="3"/>
        <v>384.71875999999992</v>
      </c>
      <c r="AL230" s="13">
        <f t="shared" si="4"/>
        <v>91.526156957206979</v>
      </c>
    </row>
    <row r="231" spans="1:38" ht="15.75" customHeight="1">
      <c r="A231" s="44">
        <v>229</v>
      </c>
      <c r="B231" s="62" t="s">
        <v>319</v>
      </c>
      <c r="C231" s="42">
        <v>-31.273376784206398</v>
      </c>
      <c r="D231" s="38">
        <v>-51.763768940509301</v>
      </c>
      <c r="E231" s="3" t="s">
        <v>18</v>
      </c>
      <c r="F231" s="51" t="s">
        <v>19</v>
      </c>
      <c r="G231" s="37" t="s">
        <v>19</v>
      </c>
      <c r="H231" s="63" t="s">
        <v>24</v>
      </c>
      <c r="I231" s="169">
        <v>200.27914000000001</v>
      </c>
      <c r="J231" s="170">
        <v>234.66741999999999</v>
      </c>
      <c r="K231" s="170">
        <v>218.36501999999999</v>
      </c>
      <c r="L231" s="170">
        <v>303.78732000000002</v>
      </c>
      <c r="M231" s="170">
        <v>311.57217000000003</v>
      </c>
      <c r="N231" s="170">
        <v>501.13641000000001</v>
      </c>
      <c r="O231" s="170">
        <v>649.93889999999999</v>
      </c>
      <c r="P231" s="170">
        <v>584.28093999999999</v>
      </c>
      <c r="Q231" s="170">
        <v>594.79755</v>
      </c>
      <c r="R231" s="170">
        <v>541.64709000000005</v>
      </c>
      <c r="S231" s="170">
        <v>358.45116999999999</v>
      </c>
      <c r="T231" s="171">
        <v>237.54065</v>
      </c>
      <c r="U231" s="182">
        <f t="shared" si="0"/>
        <v>394.7053150000001</v>
      </c>
      <c r="V231" s="182">
        <f t="shared" si="1"/>
        <v>118.41159450000002</v>
      </c>
      <c r="W231" s="14">
        <v>20</v>
      </c>
      <c r="X231" s="179">
        <f t="shared" si="2"/>
        <v>78.941063000000028</v>
      </c>
      <c r="Y231" s="15">
        <v>78.941063</v>
      </c>
      <c r="Z231" s="11">
        <v>78.941063</v>
      </c>
      <c r="AA231" s="11">
        <v>78.941063</v>
      </c>
      <c r="AB231" s="11">
        <v>78.941063</v>
      </c>
      <c r="AC231" s="11">
        <v>78.941063</v>
      </c>
      <c r="AD231" s="11">
        <v>78.941063</v>
      </c>
      <c r="AE231" s="11">
        <v>78.941063</v>
      </c>
      <c r="AF231" s="11">
        <v>78.941063</v>
      </c>
      <c r="AG231" s="11">
        <v>78.941063</v>
      </c>
      <c r="AH231" s="11">
        <v>78.941063</v>
      </c>
      <c r="AI231" s="11">
        <v>78.941063</v>
      </c>
      <c r="AJ231" s="16">
        <v>78.941063</v>
      </c>
      <c r="AK231" s="13">
        <f t="shared" si="3"/>
        <v>947.29275599999994</v>
      </c>
      <c r="AL231" s="13">
        <f t="shared" si="4"/>
        <v>99.999999999999972</v>
      </c>
    </row>
    <row r="232" spans="1:38" ht="15.75" customHeight="1">
      <c r="A232" s="44">
        <v>230</v>
      </c>
      <c r="B232" s="62" t="s">
        <v>320</v>
      </c>
      <c r="C232" s="42">
        <v>53.535012769447697</v>
      </c>
      <c r="D232" s="38">
        <v>8.5619889163784002</v>
      </c>
      <c r="E232" s="3" t="s">
        <v>180</v>
      </c>
      <c r="F232" s="51" t="s">
        <v>1014</v>
      </c>
      <c r="G232" s="37" t="s">
        <v>64</v>
      </c>
      <c r="H232" s="63" t="s">
        <v>20</v>
      </c>
      <c r="I232" s="169">
        <v>462.43939</v>
      </c>
      <c r="J232" s="170">
        <v>483.03030000000001</v>
      </c>
      <c r="K232" s="170">
        <v>457.84848</v>
      </c>
      <c r="L232" s="170">
        <v>411.43939</v>
      </c>
      <c r="M232" s="170">
        <v>285.46969999999999</v>
      </c>
      <c r="N232" s="170">
        <v>238.09091000000001</v>
      </c>
      <c r="O232" s="170">
        <v>218.23787999999999</v>
      </c>
      <c r="P232" s="170">
        <v>191.24091000000001</v>
      </c>
      <c r="Q232" s="170">
        <v>182.26819</v>
      </c>
      <c r="R232" s="170">
        <v>205.38938999999999</v>
      </c>
      <c r="S232" s="170">
        <v>281.26211999999998</v>
      </c>
      <c r="T232" s="171">
        <v>378.65755999999999</v>
      </c>
      <c r="U232" s="182">
        <f t="shared" si="0"/>
        <v>316.28118499999999</v>
      </c>
      <c r="V232" s="182">
        <f t="shared" si="1"/>
        <v>94.884355499999998</v>
      </c>
      <c r="W232" s="14">
        <v>27</v>
      </c>
      <c r="X232" s="179">
        <f t="shared" si="2"/>
        <v>85.395919950000007</v>
      </c>
      <c r="Y232" s="15">
        <v>85.395911999999996</v>
      </c>
      <c r="Z232" s="11">
        <v>85.395911999999996</v>
      </c>
      <c r="AA232" s="11">
        <v>85.395911999999996</v>
      </c>
      <c r="AB232" s="11">
        <v>85.395911999999996</v>
      </c>
      <c r="AC232" s="11">
        <v>85.395911999999996</v>
      </c>
      <c r="AD232" s="11">
        <v>85.395911999999996</v>
      </c>
      <c r="AE232" s="11">
        <v>85.395911999999996</v>
      </c>
      <c r="AF232" s="11">
        <v>85.395911999999996</v>
      </c>
      <c r="AG232" s="11">
        <v>85.395911999999996</v>
      </c>
      <c r="AH232" s="11">
        <v>85.395911999999996</v>
      </c>
      <c r="AI232" s="11">
        <v>85.395911999999996</v>
      </c>
      <c r="AJ232" s="16">
        <v>85.395911999999996</v>
      </c>
      <c r="AK232" s="13">
        <f t="shared" si="3"/>
        <v>1024.7509439999997</v>
      </c>
      <c r="AL232" s="13">
        <f t="shared" si="4"/>
        <v>99.999990690421697</v>
      </c>
    </row>
    <row r="233" spans="1:38" ht="15.75" customHeight="1">
      <c r="A233" s="44">
        <v>231</v>
      </c>
      <c r="B233" s="62" t="s">
        <v>321</v>
      </c>
      <c r="C233" s="42">
        <v>-37.371232977463698</v>
      </c>
      <c r="D233" s="38">
        <v>174.707011731465</v>
      </c>
      <c r="E233" s="3" t="s">
        <v>206</v>
      </c>
      <c r="F233" s="51" t="s">
        <v>1241</v>
      </c>
      <c r="G233" s="37" t="s">
        <v>207</v>
      </c>
      <c r="H233" s="63" t="s">
        <v>78</v>
      </c>
      <c r="I233" s="169">
        <v>265.11111</v>
      </c>
      <c r="J233" s="170">
        <v>246</v>
      </c>
      <c r="K233" s="170">
        <v>235.11111</v>
      </c>
      <c r="L233" s="170">
        <v>238.44443999999999</v>
      </c>
      <c r="M233" s="170">
        <v>285.22223000000002</v>
      </c>
      <c r="N233" s="170">
        <v>342</v>
      </c>
      <c r="O233" s="170">
        <v>419.22223000000002</v>
      </c>
      <c r="P233" s="170">
        <v>396.77776999999998</v>
      </c>
      <c r="Q233" s="170">
        <v>375.375</v>
      </c>
      <c r="R233" s="170">
        <v>354.77776999999998</v>
      </c>
      <c r="S233" s="170">
        <v>315.44445999999999</v>
      </c>
      <c r="T233" s="171">
        <v>270.88889</v>
      </c>
      <c r="U233" s="182">
        <f t="shared" si="0"/>
        <v>312.03125083333339</v>
      </c>
      <c r="V233" s="182">
        <f t="shared" si="1"/>
        <v>93.609375250000014</v>
      </c>
      <c r="W233" s="14">
        <v>45</v>
      </c>
      <c r="X233" s="179">
        <f t="shared" si="2"/>
        <v>140.41406287500004</v>
      </c>
      <c r="Y233" s="15">
        <v>140.41408000000001</v>
      </c>
      <c r="Z233" s="11">
        <v>140.41408000000001</v>
      </c>
      <c r="AA233" s="11">
        <v>140.41408000000001</v>
      </c>
      <c r="AB233" s="11">
        <v>140.41408000000001</v>
      </c>
      <c r="AC233" s="11">
        <v>140.41408000000001</v>
      </c>
      <c r="AD233" s="11">
        <v>140.41408000000001</v>
      </c>
      <c r="AE233" s="11">
        <v>140.41408000000001</v>
      </c>
      <c r="AF233" s="11">
        <v>140.41408000000001</v>
      </c>
      <c r="AG233" s="11">
        <v>140.41408000000001</v>
      </c>
      <c r="AH233" s="11">
        <v>140.41408000000001</v>
      </c>
      <c r="AI233" s="11">
        <v>140.41408000000001</v>
      </c>
      <c r="AJ233" s="16">
        <v>140.41408000000001</v>
      </c>
      <c r="AK233" s="13">
        <f t="shared" si="3"/>
        <v>1684.9689600000002</v>
      </c>
      <c r="AL233" s="13">
        <f t="shared" si="4"/>
        <v>100.00001219607182</v>
      </c>
    </row>
    <row r="234" spans="1:38" ht="15.75" customHeight="1">
      <c r="A234" s="44">
        <v>232</v>
      </c>
      <c r="B234" s="62" t="s">
        <v>322</v>
      </c>
      <c r="C234" s="42">
        <v>21.5621610789456</v>
      </c>
      <c r="D234" s="38">
        <v>87.376320367229795</v>
      </c>
      <c r="E234" s="3" t="s">
        <v>88</v>
      </c>
      <c r="F234" s="51" t="s">
        <v>1228</v>
      </c>
      <c r="G234" s="37" t="s">
        <v>29</v>
      </c>
      <c r="H234" s="63" t="s">
        <v>33</v>
      </c>
      <c r="I234" s="169">
        <v>17.799999</v>
      </c>
      <c r="J234" s="170">
        <v>13</v>
      </c>
      <c r="K234" s="170">
        <v>7.2727275000000002</v>
      </c>
      <c r="L234" s="170">
        <v>20.272728000000001</v>
      </c>
      <c r="M234" s="170">
        <v>29.727271999999999</v>
      </c>
      <c r="N234" s="170">
        <v>296.10001</v>
      </c>
      <c r="O234" s="170">
        <v>577.70001000000002</v>
      </c>
      <c r="P234" s="170">
        <v>1238.6364000000001</v>
      </c>
      <c r="Q234" s="170">
        <v>968.09087999999997</v>
      </c>
      <c r="R234" s="170">
        <v>384.09091000000001</v>
      </c>
      <c r="S234" s="170">
        <v>124.27273</v>
      </c>
      <c r="T234" s="171">
        <v>46</v>
      </c>
      <c r="U234" s="182">
        <f t="shared" si="0"/>
        <v>310.24697220833337</v>
      </c>
      <c r="V234" s="182">
        <f t="shared" si="1"/>
        <v>93.07409166250001</v>
      </c>
      <c r="W234" s="14">
        <v>93</v>
      </c>
      <c r="X234" s="179">
        <f t="shared" si="2"/>
        <v>288.52968415375005</v>
      </c>
      <c r="Y234" s="15">
        <v>0</v>
      </c>
      <c r="Z234" s="11">
        <v>0</v>
      </c>
      <c r="AA234" s="11">
        <v>0</v>
      </c>
      <c r="AB234" s="11">
        <v>0</v>
      </c>
      <c r="AC234" s="11">
        <v>0</v>
      </c>
      <c r="AD234" s="11">
        <v>203.02592000000001</v>
      </c>
      <c r="AE234" s="11">
        <v>288.52965999999998</v>
      </c>
      <c r="AF234" s="11">
        <v>288.52965999999998</v>
      </c>
      <c r="AG234" s="11">
        <v>288.52965999999998</v>
      </c>
      <c r="AH234" s="11">
        <v>288.52965999999998</v>
      </c>
      <c r="AI234" s="11">
        <v>31.198647000000001</v>
      </c>
      <c r="AJ234" s="16">
        <v>0</v>
      </c>
      <c r="AK234" s="13">
        <f t="shared" si="3"/>
        <v>1388.3432069999997</v>
      </c>
      <c r="AL234" s="13">
        <f t="shared" si="4"/>
        <v>40.09821990736625</v>
      </c>
    </row>
    <row r="235" spans="1:38" ht="15.75" customHeight="1">
      <c r="A235" s="44">
        <v>233</v>
      </c>
      <c r="B235" s="62" t="s">
        <v>323</v>
      </c>
      <c r="C235" s="42">
        <v>4.0868524782109601</v>
      </c>
      <c r="D235" s="38">
        <v>9.6961321546880299</v>
      </c>
      <c r="E235" s="3" t="s">
        <v>209</v>
      </c>
      <c r="F235" s="51" t="s">
        <v>1226</v>
      </c>
      <c r="G235" s="37" t="s">
        <v>23</v>
      </c>
      <c r="H235" s="63" t="s">
        <v>20</v>
      </c>
      <c r="I235" s="169">
        <v>91.023078999999996</v>
      </c>
      <c r="J235" s="170">
        <v>64.946151999999998</v>
      </c>
      <c r="K235" s="170">
        <v>70.926925999999995</v>
      </c>
      <c r="L235" s="170">
        <v>104.74615</v>
      </c>
      <c r="M235" s="170">
        <v>141.31923</v>
      </c>
      <c r="N235" s="170">
        <v>229.57692</v>
      </c>
      <c r="O235" s="170">
        <v>405.88461000000001</v>
      </c>
      <c r="P235" s="170">
        <v>601.11536000000001</v>
      </c>
      <c r="Q235" s="170">
        <v>809.42309999999998</v>
      </c>
      <c r="R235" s="170">
        <v>683.96154999999999</v>
      </c>
      <c r="S235" s="170">
        <v>343.84616</v>
      </c>
      <c r="T235" s="171">
        <v>154.77306999999999</v>
      </c>
      <c r="U235" s="182">
        <f t="shared" si="0"/>
        <v>308.4618589166667</v>
      </c>
      <c r="V235" s="182">
        <f t="shared" si="1"/>
        <v>92.538557675000007</v>
      </c>
      <c r="W235" s="14">
        <v>44</v>
      </c>
      <c r="X235" s="179">
        <f t="shared" si="2"/>
        <v>135.72321792333335</v>
      </c>
      <c r="Y235" s="15">
        <v>0</v>
      </c>
      <c r="Z235" s="11">
        <v>0</v>
      </c>
      <c r="AA235" s="11">
        <v>0</v>
      </c>
      <c r="AB235" s="11">
        <v>12.207611</v>
      </c>
      <c r="AC235" s="11">
        <v>48.780684999999998</v>
      </c>
      <c r="AD235" s="11">
        <v>135.72320999999999</v>
      </c>
      <c r="AE235" s="11">
        <v>135.72320999999999</v>
      </c>
      <c r="AF235" s="11">
        <v>135.72320999999999</v>
      </c>
      <c r="AG235" s="11">
        <v>135.72320999999999</v>
      </c>
      <c r="AH235" s="11">
        <v>135.72320999999999</v>
      </c>
      <c r="AI235" s="11">
        <v>135.72320999999999</v>
      </c>
      <c r="AJ235" s="16">
        <v>62.234527999999997</v>
      </c>
      <c r="AK235" s="13">
        <f t="shared" si="3"/>
        <v>937.56208399999991</v>
      </c>
      <c r="AL235" s="13">
        <f t="shared" si="4"/>
        <v>57.565812881625334</v>
      </c>
    </row>
    <row r="236" spans="1:38" ht="15.75" customHeight="1">
      <c r="A236" s="44">
        <v>234</v>
      </c>
      <c r="B236" s="62" t="s">
        <v>324</v>
      </c>
      <c r="C236" s="42">
        <v>59.734079455041098</v>
      </c>
      <c r="D236" s="38">
        <v>10.222305511769701</v>
      </c>
      <c r="E236" s="3" t="s">
        <v>193</v>
      </c>
      <c r="F236" s="51" t="s">
        <v>1240</v>
      </c>
      <c r="G236" s="37" t="s">
        <v>64</v>
      </c>
      <c r="H236" s="63" t="s">
        <v>20</v>
      </c>
      <c r="I236" s="169">
        <v>135.30322000000001</v>
      </c>
      <c r="J236" s="170">
        <v>134.67419000000001</v>
      </c>
      <c r="K236" s="170">
        <v>134.75873000000001</v>
      </c>
      <c r="L236" s="170">
        <v>196.27459999999999</v>
      </c>
      <c r="M236" s="170">
        <v>605.04760999999996</v>
      </c>
      <c r="N236" s="170">
        <v>665.92065000000002</v>
      </c>
      <c r="O236" s="170">
        <v>432.73016000000001</v>
      </c>
      <c r="P236" s="170">
        <v>372.22223000000002</v>
      </c>
      <c r="Q236" s="170">
        <v>339.4873</v>
      </c>
      <c r="R236" s="170">
        <v>291.60953000000001</v>
      </c>
      <c r="S236" s="170">
        <v>225.54285999999999</v>
      </c>
      <c r="T236" s="171">
        <v>155.96507</v>
      </c>
      <c r="U236" s="182">
        <f t="shared" si="0"/>
        <v>307.46134583333333</v>
      </c>
      <c r="V236" s="182">
        <f t="shared" si="1"/>
        <v>92.238403749999989</v>
      </c>
      <c r="W236" s="14">
        <v>13</v>
      </c>
      <c r="X236" s="179">
        <f t="shared" si="2"/>
        <v>39.969974958333331</v>
      </c>
      <c r="Y236" s="15">
        <v>39.969977999999998</v>
      </c>
      <c r="Z236" s="11">
        <v>39.969977999999998</v>
      </c>
      <c r="AA236" s="11">
        <v>39.969977999999998</v>
      </c>
      <c r="AB236" s="11">
        <v>39.969977999999998</v>
      </c>
      <c r="AC236" s="11">
        <v>39.969977999999998</v>
      </c>
      <c r="AD236" s="11">
        <v>39.969977999999998</v>
      </c>
      <c r="AE236" s="11">
        <v>39.969977999999998</v>
      </c>
      <c r="AF236" s="11">
        <v>39.969977999999998</v>
      </c>
      <c r="AG236" s="11">
        <v>39.969977999999998</v>
      </c>
      <c r="AH236" s="11">
        <v>39.969977999999998</v>
      </c>
      <c r="AI236" s="11">
        <v>39.969977999999998</v>
      </c>
      <c r="AJ236" s="16">
        <v>39.969977999999998</v>
      </c>
      <c r="AK236" s="13">
        <f t="shared" si="3"/>
        <v>479.63973599999986</v>
      </c>
      <c r="AL236" s="13">
        <f t="shared" si="4"/>
        <v>100.00000760987882</v>
      </c>
    </row>
    <row r="237" spans="1:38" ht="15.75" customHeight="1">
      <c r="A237" s="44">
        <v>235</v>
      </c>
      <c r="B237" s="62" t="s">
        <v>325</v>
      </c>
      <c r="C237" s="42">
        <v>-2.6504218503971901</v>
      </c>
      <c r="D237" s="38">
        <v>-79.917072328892601</v>
      </c>
      <c r="E237" s="3" t="s">
        <v>160</v>
      </c>
      <c r="F237" s="51" t="s">
        <v>19</v>
      </c>
      <c r="G237" s="37" t="s">
        <v>19</v>
      </c>
      <c r="H237" s="63" t="s">
        <v>78</v>
      </c>
      <c r="I237" s="169">
        <v>253.24374</v>
      </c>
      <c r="J237" s="170">
        <v>519.82086000000004</v>
      </c>
      <c r="K237" s="170">
        <v>698.20361000000003</v>
      </c>
      <c r="L237" s="170">
        <v>705.75671</v>
      </c>
      <c r="M237" s="170">
        <v>414.62322999999998</v>
      </c>
      <c r="N237" s="170">
        <v>215.40134</v>
      </c>
      <c r="O237" s="170">
        <v>147.15843000000001</v>
      </c>
      <c r="P237" s="170">
        <v>95.823593000000002</v>
      </c>
      <c r="Q237" s="170">
        <v>82.232613000000001</v>
      </c>
      <c r="R237" s="170">
        <v>81.030929999999998</v>
      </c>
      <c r="S237" s="170">
        <v>118.89867</v>
      </c>
      <c r="T237" s="171">
        <v>167.27007</v>
      </c>
      <c r="U237" s="182">
        <f t="shared" si="0"/>
        <v>291.62198300000006</v>
      </c>
      <c r="V237" s="182">
        <f t="shared" si="1"/>
        <v>87.486594900000014</v>
      </c>
      <c r="W237" s="14">
        <v>20</v>
      </c>
      <c r="X237" s="179">
        <f t="shared" si="2"/>
        <v>58.324396600000014</v>
      </c>
      <c r="Y237" s="15">
        <v>58.324393999999998</v>
      </c>
      <c r="Z237" s="11">
        <v>58.324393999999998</v>
      </c>
      <c r="AA237" s="11">
        <v>58.324393999999998</v>
      </c>
      <c r="AB237" s="11">
        <v>58.324393999999998</v>
      </c>
      <c r="AC237" s="11">
        <v>58.324393999999998</v>
      </c>
      <c r="AD237" s="11">
        <v>58.324393999999998</v>
      </c>
      <c r="AE237" s="11">
        <v>58.324393999999998</v>
      </c>
      <c r="AF237" s="11">
        <v>8.3369979999999995</v>
      </c>
      <c r="AG237" s="11">
        <v>0</v>
      </c>
      <c r="AH237" s="11">
        <v>0</v>
      </c>
      <c r="AI237" s="11">
        <v>31.412071000000001</v>
      </c>
      <c r="AJ237" s="16">
        <v>58.324393999999998</v>
      </c>
      <c r="AK237" s="13">
        <f t="shared" si="3"/>
        <v>506.34422099999995</v>
      </c>
      <c r="AL237" s="13">
        <f t="shared" si="4"/>
        <v>72.34597219990782</v>
      </c>
    </row>
    <row r="238" spans="1:38" ht="15.75" customHeight="1">
      <c r="A238" s="44">
        <v>236</v>
      </c>
      <c r="B238" s="62" t="s">
        <v>326</v>
      </c>
      <c r="C238" s="42">
        <v>40.387512585766203</v>
      </c>
      <c r="D238" s="38">
        <v>16.857027440885101</v>
      </c>
      <c r="E238" s="3" t="s">
        <v>113</v>
      </c>
      <c r="F238" s="51" t="s">
        <v>1238</v>
      </c>
      <c r="G238" s="37" t="s">
        <v>64</v>
      </c>
      <c r="H238" s="63" t="s">
        <v>65</v>
      </c>
      <c r="I238" s="169">
        <v>297.21001999999999</v>
      </c>
      <c r="J238" s="170">
        <v>296.20981</v>
      </c>
      <c r="K238" s="170">
        <v>286.14904999999999</v>
      </c>
      <c r="L238" s="170">
        <v>303.55410999999998</v>
      </c>
      <c r="M238" s="170">
        <v>343.77658000000002</v>
      </c>
      <c r="N238" s="170">
        <v>358.46780000000001</v>
      </c>
      <c r="O238" s="170">
        <v>336.57654000000002</v>
      </c>
      <c r="P238" s="170">
        <v>301.26584000000003</v>
      </c>
      <c r="Q238" s="170">
        <v>274.00110000000001</v>
      </c>
      <c r="R238" s="170">
        <v>263.95898</v>
      </c>
      <c r="S238" s="170">
        <v>275.11588</v>
      </c>
      <c r="T238" s="171">
        <v>289.49506000000002</v>
      </c>
      <c r="U238" s="182">
        <f t="shared" si="0"/>
        <v>302.14839749999999</v>
      </c>
      <c r="V238" s="182">
        <f t="shared" si="1"/>
        <v>90.644519249999988</v>
      </c>
      <c r="W238" s="14">
        <v>57</v>
      </c>
      <c r="X238" s="179">
        <f t="shared" si="2"/>
        <v>172.22458657499999</v>
      </c>
      <c r="Y238" s="15">
        <v>172.22459000000001</v>
      </c>
      <c r="Z238" s="11">
        <v>172.22459000000001</v>
      </c>
      <c r="AA238" s="11">
        <v>172.22459000000001</v>
      </c>
      <c r="AB238" s="11">
        <v>172.22459000000001</v>
      </c>
      <c r="AC238" s="11">
        <v>172.22459000000001</v>
      </c>
      <c r="AD238" s="11">
        <v>172.22459000000001</v>
      </c>
      <c r="AE238" s="11">
        <v>172.22459000000001</v>
      </c>
      <c r="AF238" s="11">
        <v>172.22459000000001</v>
      </c>
      <c r="AG238" s="11">
        <v>172.22459000000001</v>
      </c>
      <c r="AH238" s="11">
        <v>172.22459000000001</v>
      </c>
      <c r="AI238" s="11">
        <v>172.22459000000001</v>
      </c>
      <c r="AJ238" s="16">
        <v>172.22459000000001</v>
      </c>
      <c r="AK238" s="13">
        <f t="shared" si="3"/>
        <v>2066.69508</v>
      </c>
      <c r="AL238" s="13">
        <f t="shared" si="4"/>
        <v>100.00000198868237</v>
      </c>
    </row>
    <row r="239" spans="1:38" ht="15.75" customHeight="1">
      <c r="A239" s="44">
        <v>237</v>
      </c>
      <c r="B239" s="62" t="s">
        <v>327</v>
      </c>
      <c r="C239" s="42">
        <v>17.186302271700701</v>
      </c>
      <c r="D239" s="38">
        <v>96.894032589983595</v>
      </c>
      <c r="E239" s="3" t="s">
        <v>50</v>
      </c>
      <c r="F239" s="51" t="s">
        <v>1231</v>
      </c>
      <c r="G239" s="37" t="s">
        <v>29</v>
      </c>
      <c r="H239" s="63" t="s">
        <v>33</v>
      </c>
      <c r="I239" s="169" t="s">
        <v>328</v>
      </c>
      <c r="J239" s="170" t="s">
        <v>328</v>
      </c>
      <c r="K239" s="170" t="s">
        <v>328</v>
      </c>
      <c r="L239" s="170" t="s">
        <v>328</v>
      </c>
      <c r="M239" s="170" t="s">
        <v>328</v>
      </c>
      <c r="N239" s="170" t="s">
        <v>328</v>
      </c>
      <c r="O239" s="170" t="s">
        <v>328</v>
      </c>
      <c r="P239" s="170" t="s">
        <v>328</v>
      </c>
      <c r="Q239" s="170" t="s">
        <v>328</v>
      </c>
      <c r="R239" s="170" t="s">
        <v>328</v>
      </c>
      <c r="S239" s="170" t="s">
        <v>328</v>
      </c>
      <c r="T239" s="171" t="s">
        <v>328</v>
      </c>
      <c r="U239" s="182" t="e">
        <f t="shared" si="0"/>
        <v>#DIV/0!</v>
      </c>
      <c r="V239" s="182" t="e">
        <f t="shared" si="1"/>
        <v>#DIV/0!</v>
      </c>
      <c r="W239" s="14">
        <v>0</v>
      </c>
      <c r="X239" s="179" t="e">
        <f t="shared" si="2"/>
        <v>#DIV/0!</v>
      </c>
      <c r="Y239" s="15">
        <v>0</v>
      </c>
      <c r="Z239" s="11">
        <v>0</v>
      </c>
      <c r="AA239" s="11">
        <v>0</v>
      </c>
      <c r="AB239" s="11">
        <v>0</v>
      </c>
      <c r="AC239" s="11">
        <v>0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11">
        <v>0</v>
      </c>
      <c r="AJ239" s="16">
        <v>0</v>
      </c>
      <c r="AK239" s="13">
        <f t="shared" si="3"/>
        <v>0</v>
      </c>
      <c r="AL239" s="13" t="s">
        <v>328</v>
      </c>
    </row>
    <row r="240" spans="1:38" ht="15.75" customHeight="1">
      <c r="A240" s="44">
        <v>238</v>
      </c>
      <c r="B240" s="62" t="s">
        <v>329</v>
      </c>
      <c r="C240" s="42">
        <v>21.909276922388202</v>
      </c>
      <c r="D240" s="38">
        <v>88.096432356599905</v>
      </c>
      <c r="E240" s="3" t="s">
        <v>88</v>
      </c>
      <c r="F240" s="51" t="s">
        <v>1228</v>
      </c>
      <c r="G240" s="37" t="s">
        <v>29</v>
      </c>
      <c r="H240" s="63" t="s">
        <v>33</v>
      </c>
      <c r="I240" s="169">
        <v>32.439025999999998</v>
      </c>
      <c r="J240" s="170">
        <v>28.463415000000001</v>
      </c>
      <c r="K240" s="170">
        <v>23.299999</v>
      </c>
      <c r="L240" s="170">
        <v>21.390243999999999</v>
      </c>
      <c r="M240" s="170">
        <v>37.275002000000001</v>
      </c>
      <c r="N240" s="170">
        <v>195.48781</v>
      </c>
      <c r="O240" s="170">
        <v>698.56097</v>
      </c>
      <c r="P240" s="170">
        <v>1038.5609999999999</v>
      </c>
      <c r="Q240" s="170">
        <v>941.43903</v>
      </c>
      <c r="R240" s="170">
        <v>398.46154999999999</v>
      </c>
      <c r="S240" s="170">
        <v>95.414635000000004</v>
      </c>
      <c r="T240" s="171">
        <v>45.048782000000003</v>
      </c>
      <c r="U240" s="182">
        <f t="shared" si="0"/>
        <v>296.32012191666666</v>
      </c>
      <c r="V240" s="182">
        <f t="shared" si="1"/>
        <v>88.896036574999997</v>
      </c>
      <c r="W240" s="14">
        <v>100</v>
      </c>
      <c r="X240" s="179">
        <f t="shared" si="2"/>
        <v>296.32012191666666</v>
      </c>
      <c r="Y240" s="15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106.59178</v>
      </c>
      <c r="AE240" s="11">
        <v>296.32010000000002</v>
      </c>
      <c r="AF240" s="11">
        <v>296.32010000000002</v>
      </c>
      <c r="AG240" s="11">
        <v>296.32010000000002</v>
      </c>
      <c r="AH240" s="11">
        <v>296.32010000000002</v>
      </c>
      <c r="AI240" s="11">
        <v>6.5186080999999998</v>
      </c>
      <c r="AJ240" s="16">
        <v>0</v>
      </c>
      <c r="AK240" s="13">
        <f t="shared" si="3"/>
        <v>1298.3907881</v>
      </c>
      <c r="AL240" s="13">
        <f t="shared" si="4"/>
        <v>36.51430474643746</v>
      </c>
    </row>
    <row r="241" spans="1:38" ht="15.75" customHeight="1">
      <c r="A241" s="44">
        <v>239</v>
      </c>
      <c r="B241" s="62" t="s">
        <v>330</v>
      </c>
      <c r="C241" s="42">
        <v>41.865289794713803</v>
      </c>
      <c r="D241" s="38">
        <v>-8.8694138608545501</v>
      </c>
      <c r="E241" s="3" t="s">
        <v>173</v>
      </c>
      <c r="F241" s="51" t="s">
        <v>1238</v>
      </c>
      <c r="G241" s="37" t="s">
        <v>64</v>
      </c>
      <c r="H241" s="63" t="s">
        <v>20</v>
      </c>
      <c r="I241" s="169">
        <v>742.70299999999997</v>
      </c>
      <c r="J241" s="170">
        <v>869.30835000000002</v>
      </c>
      <c r="K241" s="170">
        <v>695.94542999999999</v>
      </c>
      <c r="L241" s="170">
        <v>553.65759000000003</v>
      </c>
      <c r="M241" s="170">
        <v>384.46820000000002</v>
      </c>
      <c r="N241" s="170">
        <v>243.98403999999999</v>
      </c>
      <c r="O241" s="170">
        <v>140.87157999999999</v>
      </c>
      <c r="P241" s="170">
        <v>96.269638</v>
      </c>
      <c r="Q241" s="170">
        <v>105.71023</v>
      </c>
      <c r="R241" s="170">
        <v>174.52188000000001</v>
      </c>
      <c r="S241" s="170">
        <v>357.60363999999998</v>
      </c>
      <c r="T241" s="171">
        <v>623.97344999999996</v>
      </c>
      <c r="U241" s="182">
        <f t="shared" si="0"/>
        <v>415.751419</v>
      </c>
      <c r="V241" s="182">
        <f t="shared" si="1"/>
        <v>124.72542569999999</v>
      </c>
      <c r="W241" s="14">
        <v>28</v>
      </c>
      <c r="X241" s="179">
        <f t="shared" si="2"/>
        <v>116.41039732000002</v>
      </c>
      <c r="Y241" s="15">
        <v>116.4104</v>
      </c>
      <c r="Z241" s="11">
        <v>116.4104</v>
      </c>
      <c r="AA241" s="11">
        <v>116.4104</v>
      </c>
      <c r="AB241" s="11">
        <v>116.4104</v>
      </c>
      <c r="AC241" s="11">
        <v>116.4104</v>
      </c>
      <c r="AD241" s="11">
        <v>116.4104</v>
      </c>
      <c r="AE241" s="11">
        <v>16.146149000000001</v>
      </c>
      <c r="AF241" s="11">
        <v>0</v>
      </c>
      <c r="AG241" s="11">
        <v>0</v>
      </c>
      <c r="AH241" s="11">
        <v>49.796447999999998</v>
      </c>
      <c r="AI241" s="11">
        <v>116.4104</v>
      </c>
      <c r="AJ241" s="16">
        <v>116.4104</v>
      </c>
      <c r="AK241" s="13">
        <f t="shared" si="3"/>
        <v>997.22579700000006</v>
      </c>
      <c r="AL241" s="13">
        <f t="shared" si="4"/>
        <v>71.387222845362245</v>
      </c>
    </row>
    <row r="242" spans="1:38" ht="15.75" customHeight="1">
      <c r="A242" s="44">
        <v>240</v>
      </c>
      <c r="B242" s="62" t="s">
        <v>331</v>
      </c>
      <c r="C242" s="42">
        <v>35.123291728763299</v>
      </c>
      <c r="D242" s="38">
        <v>128.955642100207</v>
      </c>
      <c r="E242" s="3" t="s">
        <v>215</v>
      </c>
      <c r="F242" s="51" t="s">
        <v>1227</v>
      </c>
      <c r="G242" s="37" t="s">
        <v>29</v>
      </c>
      <c r="H242" s="63" t="s">
        <v>30</v>
      </c>
      <c r="I242" s="169">
        <v>74.388885000000002</v>
      </c>
      <c r="J242" s="170">
        <v>98.444443000000007</v>
      </c>
      <c r="K242" s="170">
        <v>165.52632</v>
      </c>
      <c r="L242" s="170">
        <v>271.57895000000002</v>
      </c>
      <c r="M242" s="170">
        <v>188.63158000000001</v>
      </c>
      <c r="N242" s="170">
        <v>202.64999</v>
      </c>
      <c r="O242" s="170">
        <v>830.94739000000004</v>
      </c>
      <c r="P242" s="170">
        <v>559.40002000000004</v>
      </c>
      <c r="Q242" s="170">
        <v>609.63158999999996</v>
      </c>
      <c r="R242" s="170">
        <v>224.6842</v>
      </c>
      <c r="S242" s="170">
        <v>143.52632</v>
      </c>
      <c r="T242" s="171">
        <v>109.68420999999999</v>
      </c>
      <c r="U242" s="182">
        <f t="shared" si="0"/>
        <v>289.92449149999999</v>
      </c>
      <c r="V242" s="182">
        <f t="shared" si="1"/>
        <v>86.977347449999996</v>
      </c>
      <c r="W242" s="14">
        <v>7</v>
      </c>
      <c r="X242" s="179">
        <f t="shared" si="2"/>
        <v>20.294714405000001</v>
      </c>
      <c r="Y242" s="15">
        <v>0</v>
      </c>
      <c r="Z242" s="11">
        <v>11.467093999999999</v>
      </c>
      <c r="AA242" s="11">
        <v>20.294716000000001</v>
      </c>
      <c r="AB242" s="11">
        <v>20.294716000000001</v>
      </c>
      <c r="AC242" s="11">
        <v>20.294716000000001</v>
      </c>
      <c r="AD242" s="11">
        <v>20.294716000000001</v>
      </c>
      <c r="AE242" s="11">
        <v>20.294716000000001</v>
      </c>
      <c r="AF242" s="11">
        <v>20.294716000000001</v>
      </c>
      <c r="AG242" s="11">
        <v>20.294716000000001</v>
      </c>
      <c r="AH242" s="11">
        <v>20.294716000000001</v>
      </c>
      <c r="AI242" s="11">
        <v>20.294716000000001</v>
      </c>
      <c r="AJ242" s="16">
        <v>20.294716000000001</v>
      </c>
      <c r="AK242" s="13">
        <f t="shared" si="3"/>
        <v>214.41425399999997</v>
      </c>
      <c r="AL242" s="13">
        <f t="shared" si="4"/>
        <v>88.04191152154327</v>
      </c>
    </row>
    <row r="243" spans="1:38" ht="15.75" customHeight="1">
      <c r="A243" s="44">
        <v>241</v>
      </c>
      <c r="B243" s="62" t="s">
        <v>332</v>
      </c>
      <c r="C243" s="42">
        <v>2.5238124048628801</v>
      </c>
      <c r="D243" s="38">
        <v>-78.319381099361294</v>
      </c>
      <c r="E243" s="3" t="s">
        <v>58</v>
      </c>
      <c r="F243" s="51" t="s">
        <v>19</v>
      </c>
      <c r="G243" s="37" t="s">
        <v>19</v>
      </c>
      <c r="H243" s="63" t="s">
        <v>30</v>
      </c>
      <c r="I243" s="169">
        <v>331.76922999999999</v>
      </c>
      <c r="J243" s="170">
        <v>299.69232</v>
      </c>
      <c r="K243" s="170">
        <v>289.61538999999999</v>
      </c>
      <c r="L243" s="170">
        <v>377.81817999999998</v>
      </c>
      <c r="M243" s="170">
        <v>380.09091000000001</v>
      </c>
      <c r="N243" s="170">
        <v>266.53845000000001</v>
      </c>
      <c r="O243" s="170">
        <v>222.30769000000001</v>
      </c>
      <c r="P243" s="170">
        <v>169.07692</v>
      </c>
      <c r="Q243" s="170">
        <v>152.61538999999999</v>
      </c>
      <c r="R243" s="170">
        <v>241.58332999999999</v>
      </c>
      <c r="S243" s="170">
        <v>367</v>
      </c>
      <c r="T243" s="171">
        <v>387.16665999999998</v>
      </c>
      <c r="U243" s="182">
        <f t="shared" si="0"/>
        <v>290.43953916666663</v>
      </c>
      <c r="V243" s="182">
        <f t="shared" si="1"/>
        <v>87.131861749999985</v>
      </c>
      <c r="W243" s="14">
        <v>22</v>
      </c>
      <c r="X243" s="179">
        <f t="shared" si="2"/>
        <v>63.896698616666662</v>
      </c>
      <c r="Y243" s="15">
        <v>63.896698000000001</v>
      </c>
      <c r="Z243" s="11">
        <v>63.896698000000001</v>
      </c>
      <c r="AA243" s="11">
        <v>63.896698000000001</v>
      </c>
      <c r="AB243" s="11">
        <v>63.896698000000001</v>
      </c>
      <c r="AC243" s="11">
        <v>63.896698000000001</v>
      </c>
      <c r="AD243" s="11">
        <v>63.896698000000001</v>
      </c>
      <c r="AE243" s="11">
        <v>63.896698000000001</v>
      </c>
      <c r="AF243" s="11">
        <v>63.896698000000001</v>
      </c>
      <c r="AG243" s="11">
        <v>63.896698000000001</v>
      </c>
      <c r="AH243" s="11">
        <v>63.896698000000001</v>
      </c>
      <c r="AI243" s="11">
        <v>63.896698000000001</v>
      </c>
      <c r="AJ243" s="16">
        <v>63.896698000000001</v>
      </c>
      <c r="AK243" s="13">
        <f t="shared" si="3"/>
        <v>766.76037600000006</v>
      </c>
      <c r="AL243" s="13">
        <f t="shared" si="4"/>
        <v>99.999999034900597</v>
      </c>
    </row>
    <row r="244" spans="1:38" ht="15.75" customHeight="1">
      <c r="A244" s="44">
        <v>242</v>
      </c>
      <c r="B244" s="62" t="s">
        <v>333</v>
      </c>
      <c r="C244" s="42">
        <v>30.191694174155401</v>
      </c>
      <c r="D244" s="38">
        <v>-89.585502261918904</v>
      </c>
      <c r="E244" s="3" t="s">
        <v>35</v>
      </c>
      <c r="F244" s="51" t="s">
        <v>1229</v>
      </c>
      <c r="G244" s="37" t="s">
        <v>36</v>
      </c>
      <c r="H244" s="63" t="s">
        <v>20</v>
      </c>
      <c r="I244" s="169">
        <v>428.09429999999998</v>
      </c>
      <c r="J244" s="170">
        <v>562.12878000000001</v>
      </c>
      <c r="K244" s="170">
        <v>584.56775000000005</v>
      </c>
      <c r="L244" s="170">
        <v>524.69768999999997</v>
      </c>
      <c r="M244" s="170">
        <v>314.33112</v>
      </c>
      <c r="N244" s="170">
        <v>158.75191000000001</v>
      </c>
      <c r="O244" s="170">
        <v>130.50022999999999</v>
      </c>
      <c r="P244" s="170">
        <v>107.92136000000001</v>
      </c>
      <c r="Q244" s="170">
        <v>97.957999999999998</v>
      </c>
      <c r="R244" s="170">
        <v>92.125243999999995</v>
      </c>
      <c r="S244" s="170">
        <v>121.05370000000001</v>
      </c>
      <c r="T244" s="171">
        <v>276.65737999999999</v>
      </c>
      <c r="U244" s="182">
        <f t="shared" si="0"/>
        <v>283.23228866666665</v>
      </c>
      <c r="V244" s="182">
        <f t="shared" si="1"/>
        <v>84.969686599999989</v>
      </c>
      <c r="W244" s="14">
        <v>2</v>
      </c>
      <c r="X244" s="179">
        <f t="shared" si="2"/>
        <v>5.6646457733333326</v>
      </c>
      <c r="Y244" s="15">
        <v>5.6646460999999997</v>
      </c>
      <c r="Z244" s="11">
        <v>5.6646460999999997</v>
      </c>
      <c r="AA244" s="11">
        <v>5.6646460999999997</v>
      </c>
      <c r="AB244" s="11">
        <v>5.6646460999999997</v>
      </c>
      <c r="AC244" s="11">
        <v>5.6646460999999997</v>
      </c>
      <c r="AD244" s="11">
        <v>5.6646460999999997</v>
      </c>
      <c r="AE244" s="11">
        <v>5.6646460999999997</v>
      </c>
      <c r="AF244" s="11">
        <v>5.6646460999999997</v>
      </c>
      <c r="AG244" s="11">
        <v>5.6646460999999997</v>
      </c>
      <c r="AH244" s="11">
        <v>5.6646460999999997</v>
      </c>
      <c r="AI244" s="11">
        <v>5.6646460999999997</v>
      </c>
      <c r="AJ244" s="16">
        <v>5.6646460999999997</v>
      </c>
      <c r="AK244" s="13">
        <f t="shared" si="3"/>
        <v>67.9757532</v>
      </c>
      <c r="AL244" s="13">
        <f t="shared" si="4"/>
        <v>100.00000576676248</v>
      </c>
    </row>
    <row r="245" spans="1:38" ht="15.75" customHeight="1">
      <c r="A245" s="44">
        <v>243</v>
      </c>
      <c r="B245" s="62" t="s">
        <v>334</v>
      </c>
      <c r="C245" s="42">
        <v>30.388522811239099</v>
      </c>
      <c r="D245" s="38">
        <v>-88.606592075911394</v>
      </c>
      <c r="E245" s="3" t="s">
        <v>35</v>
      </c>
      <c r="F245" s="51" t="s">
        <v>1229</v>
      </c>
      <c r="G245" s="37" t="s">
        <v>36</v>
      </c>
      <c r="H245" s="63" t="s">
        <v>20</v>
      </c>
      <c r="I245" s="169">
        <v>418.94812000000002</v>
      </c>
      <c r="J245" s="170">
        <v>526.04303000000004</v>
      </c>
      <c r="K245" s="170">
        <v>570.21118000000001</v>
      </c>
      <c r="L245" s="170">
        <v>510.22311000000002</v>
      </c>
      <c r="M245" s="170">
        <v>288.30453</v>
      </c>
      <c r="N245" s="170">
        <v>158.37085999999999</v>
      </c>
      <c r="O245" s="170">
        <v>153.24716000000001</v>
      </c>
      <c r="P245" s="170">
        <v>112.62922</v>
      </c>
      <c r="Q245" s="170">
        <v>113.89764</v>
      </c>
      <c r="R245" s="170">
        <v>89.055031</v>
      </c>
      <c r="S245" s="170">
        <v>137.74332000000001</v>
      </c>
      <c r="T245" s="171">
        <v>284.66683999999998</v>
      </c>
      <c r="U245" s="182">
        <f t="shared" si="0"/>
        <v>280.27833674999994</v>
      </c>
      <c r="V245" s="182">
        <f t="shared" si="1"/>
        <v>84.083501024999975</v>
      </c>
      <c r="W245" s="14">
        <v>1</v>
      </c>
      <c r="X245" s="179">
        <f t="shared" si="2"/>
        <v>2.8027833674999996</v>
      </c>
      <c r="Y245" s="15">
        <v>2.8027833000000002</v>
      </c>
      <c r="Z245" s="11">
        <v>2.8027833000000002</v>
      </c>
      <c r="AA245" s="11">
        <v>2.8027833000000002</v>
      </c>
      <c r="AB245" s="11">
        <v>2.8027833000000002</v>
      </c>
      <c r="AC245" s="11">
        <v>2.8027833000000002</v>
      </c>
      <c r="AD245" s="11">
        <v>2.8027833000000002</v>
      </c>
      <c r="AE245" s="11">
        <v>2.8027833000000002</v>
      </c>
      <c r="AF245" s="11">
        <v>2.8027833000000002</v>
      </c>
      <c r="AG245" s="11">
        <v>2.8027833000000002</v>
      </c>
      <c r="AH245" s="11">
        <v>2.8027833000000002</v>
      </c>
      <c r="AI245" s="11">
        <v>2.8027833000000002</v>
      </c>
      <c r="AJ245" s="16">
        <v>2.8027833000000002</v>
      </c>
      <c r="AK245" s="13">
        <f t="shared" si="3"/>
        <v>33.633399600000011</v>
      </c>
      <c r="AL245" s="13">
        <f t="shared" si="4"/>
        <v>99.999997591679772</v>
      </c>
    </row>
    <row r="246" spans="1:38" ht="15.75" customHeight="1">
      <c r="A246" s="44">
        <v>244</v>
      </c>
      <c r="B246" s="62" t="s">
        <v>335</v>
      </c>
      <c r="C246" s="42">
        <v>33.375774835826498</v>
      </c>
      <c r="D246" s="38">
        <v>-79.263630453034096</v>
      </c>
      <c r="E246" s="3" t="s">
        <v>35</v>
      </c>
      <c r="F246" s="51" t="s">
        <v>1229</v>
      </c>
      <c r="G246" s="37" t="s">
        <v>36</v>
      </c>
      <c r="H246" s="63" t="s">
        <v>20</v>
      </c>
      <c r="I246" s="169">
        <v>550.62036000000001</v>
      </c>
      <c r="J246" s="170">
        <v>691.83911000000001</v>
      </c>
      <c r="K246" s="170">
        <v>766.78467000000001</v>
      </c>
      <c r="L246" s="170">
        <v>625.46558000000005</v>
      </c>
      <c r="M246" s="170">
        <v>396.22778</v>
      </c>
      <c r="N246" s="170">
        <v>308.08026000000001</v>
      </c>
      <c r="O246" s="170">
        <v>282.66701999999998</v>
      </c>
      <c r="P246" s="170">
        <v>287.32085999999998</v>
      </c>
      <c r="Q246" s="170">
        <v>275.39544999999998</v>
      </c>
      <c r="R246" s="170">
        <v>259.41547000000003</v>
      </c>
      <c r="S246" s="170">
        <v>274.52294999999998</v>
      </c>
      <c r="T246" s="171">
        <v>379.58294999999998</v>
      </c>
      <c r="U246" s="182">
        <f t="shared" si="0"/>
        <v>424.82687166666659</v>
      </c>
      <c r="V246" s="182">
        <f t="shared" si="1"/>
        <v>127.44806149999997</v>
      </c>
      <c r="W246" s="14">
        <v>31</v>
      </c>
      <c r="X246" s="179">
        <f t="shared" si="2"/>
        <v>131.69633021666664</v>
      </c>
      <c r="Y246" s="15">
        <v>131.69632999999999</v>
      </c>
      <c r="Z246" s="11">
        <v>131.69632999999999</v>
      </c>
      <c r="AA246" s="11">
        <v>131.69632999999999</v>
      </c>
      <c r="AB246" s="11">
        <v>131.69632999999999</v>
      </c>
      <c r="AC246" s="11">
        <v>131.69632999999999</v>
      </c>
      <c r="AD246" s="11">
        <v>131.69632999999999</v>
      </c>
      <c r="AE246" s="11">
        <v>131.69632999999999</v>
      </c>
      <c r="AF246" s="11">
        <v>131.69632999999999</v>
      </c>
      <c r="AG246" s="11">
        <v>131.69632999999999</v>
      </c>
      <c r="AH246" s="11">
        <v>131.69632999999999</v>
      </c>
      <c r="AI246" s="11">
        <v>131.69632999999999</v>
      </c>
      <c r="AJ246" s="16">
        <v>131.69632999999999</v>
      </c>
      <c r="AK246" s="13">
        <f t="shared" si="3"/>
        <v>1580.3559599999999</v>
      </c>
      <c r="AL246" s="13">
        <f t="shared" si="4"/>
        <v>99.999999835480111</v>
      </c>
    </row>
    <row r="247" spans="1:38" ht="15.75" customHeight="1">
      <c r="A247" s="44">
        <v>245</v>
      </c>
      <c r="B247" s="62" t="s">
        <v>336</v>
      </c>
      <c r="C247" s="42">
        <v>64.943749999999994</v>
      </c>
      <c r="D247" s="38">
        <v>34.749527999999998</v>
      </c>
      <c r="E247" s="3" t="s">
        <v>38</v>
      </c>
      <c r="F247" s="51" t="s">
        <v>1234</v>
      </c>
      <c r="G247" s="37" t="s">
        <v>64</v>
      </c>
      <c r="H247" s="63" t="s">
        <v>39</v>
      </c>
      <c r="I247" s="169">
        <v>159.45384000000001</v>
      </c>
      <c r="J247" s="170">
        <v>133.22</v>
      </c>
      <c r="K247" s="170">
        <v>109.63594000000001</v>
      </c>
      <c r="L247" s="170">
        <v>142.30000000000001</v>
      </c>
      <c r="M247" s="170">
        <v>503.80950999999999</v>
      </c>
      <c r="N247" s="170">
        <v>493.63492000000002</v>
      </c>
      <c r="O247" s="170">
        <v>362.23809999999997</v>
      </c>
      <c r="P247" s="170">
        <v>280.79687999999999</v>
      </c>
      <c r="Q247" s="170">
        <v>266.29687999999999</v>
      </c>
      <c r="R247" s="170">
        <v>277.19060999999999</v>
      </c>
      <c r="S247" s="170">
        <v>255.25626</v>
      </c>
      <c r="T247" s="171">
        <v>198.98593</v>
      </c>
      <c r="U247" s="182">
        <f t="shared" si="0"/>
        <v>265.23490583333336</v>
      </c>
      <c r="V247" s="182">
        <f t="shared" si="1"/>
        <v>79.57047175000001</v>
      </c>
      <c r="W247" s="14">
        <v>11</v>
      </c>
      <c r="X247" s="179">
        <f t="shared" si="2"/>
        <v>29.17583964166667</v>
      </c>
      <c r="Y247" s="15">
        <v>29.175837999999999</v>
      </c>
      <c r="Z247" s="11">
        <v>29.175837999999999</v>
      </c>
      <c r="AA247" s="11">
        <v>29.175837999999999</v>
      </c>
      <c r="AB247" s="11">
        <v>29.175837999999999</v>
      </c>
      <c r="AC247" s="11">
        <v>29.175837999999999</v>
      </c>
      <c r="AD247" s="11">
        <v>29.175837999999999</v>
      </c>
      <c r="AE247" s="11">
        <v>29.175837999999999</v>
      </c>
      <c r="AF247" s="11">
        <v>29.175837999999999</v>
      </c>
      <c r="AG247" s="11">
        <v>29.175837999999999</v>
      </c>
      <c r="AH247" s="11">
        <v>29.175837999999999</v>
      </c>
      <c r="AI247" s="11">
        <v>29.175837999999999</v>
      </c>
      <c r="AJ247" s="16">
        <v>29.175837999999999</v>
      </c>
      <c r="AK247" s="13">
        <f t="shared" si="3"/>
        <v>350.11005599999999</v>
      </c>
      <c r="AL247" s="13">
        <f t="shared" si="4"/>
        <v>99.999994373198192</v>
      </c>
    </row>
    <row r="248" spans="1:38" ht="15.75" customHeight="1">
      <c r="A248" s="44">
        <v>246</v>
      </c>
      <c r="B248" s="62" t="s">
        <v>337</v>
      </c>
      <c r="C248" s="42">
        <v>-44.6041666666667</v>
      </c>
      <c r="D248" s="38">
        <v>167.82499999999999</v>
      </c>
      <c r="E248" s="3" t="s">
        <v>206</v>
      </c>
      <c r="F248" s="51" t="s">
        <v>1241</v>
      </c>
      <c r="G248" s="37" t="s">
        <v>207</v>
      </c>
      <c r="H248" s="63" t="s">
        <v>78</v>
      </c>
      <c r="I248" s="169">
        <v>317.96588000000003</v>
      </c>
      <c r="J248" s="170">
        <v>317.51181000000003</v>
      </c>
      <c r="K248" s="170">
        <v>312.48419000000001</v>
      </c>
      <c r="L248" s="170">
        <v>321.76315</v>
      </c>
      <c r="M248" s="170">
        <v>314.71802000000002</v>
      </c>
      <c r="N248" s="170">
        <v>275.39850000000001</v>
      </c>
      <c r="O248" s="170">
        <v>241.81020000000001</v>
      </c>
      <c r="P248" s="170">
        <v>236.85316</v>
      </c>
      <c r="Q248" s="170">
        <v>287.35714999999999</v>
      </c>
      <c r="R248" s="170">
        <v>357.54586999999998</v>
      </c>
      <c r="S248" s="170">
        <v>378.91381999999999</v>
      </c>
      <c r="T248" s="171">
        <v>362.99923999999999</v>
      </c>
      <c r="U248" s="182">
        <f t="shared" si="0"/>
        <v>310.44341583333335</v>
      </c>
      <c r="V248" s="182">
        <f t="shared" si="1"/>
        <v>93.133024750000004</v>
      </c>
      <c r="W248" s="14">
        <v>46</v>
      </c>
      <c r="X248" s="179">
        <f t="shared" si="2"/>
        <v>142.80397128333334</v>
      </c>
      <c r="Y248" s="15">
        <v>142.80399</v>
      </c>
      <c r="Z248" s="11">
        <v>142.80399</v>
      </c>
      <c r="AA248" s="11">
        <v>142.80399</v>
      </c>
      <c r="AB248" s="11">
        <v>142.80399</v>
      </c>
      <c r="AC248" s="11">
        <v>142.80399</v>
      </c>
      <c r="AD248" s="11">
        <v>142.80399</v>
      </c>
      <c r="AE248" s="11">
        <v>142.80399</v>
      </c>
      <c r="AF248" s="11">
        <v>142.80399</v>
      </c>
      <c r="AG248" s="11">
        <v>142.80399</v>
      </c>
      <c r="AH248" s="11">
        <v>142.80399</v>
      </c>
      <c r="AI248" s="11">
        <v>142.80399</v>
      </c>
      <c r="AJ248" s="16">
        <v>142.80399</v>
      </c>
      <c r="AK248" s="13">
        <f t="shared" si="3"/>
        <v>1713.6478799999995</v>
      </c>
      <c r="AL248" s="13">
        <f t="shared" si="4"/>
        <v>100.0000131065449</v>
      </c>
    </row>
    <row r="249" spans="1:38" ht="15.75" customHeight="1">
      <c r="A249" s="44">
        <v>247</v>
      </c>
      <c r="B249" s="62" t="s">
        <v>338</v>
      </c>
      <c r="C249" s="42">
        <v>2.29582380196155</v>
      </c>
      <c r="D249" s="38">
        <v>9.8512238671513703</v>
      </c>
      <c r="E249" s="3" t="s">
        <v>209</v>
      </c>
      <c r="F249" s="51" t="s">
        <v>1226</v>
      </c>
      <c r="G249" s="37" t="s">
        <v>23</v>
      </c>
      <c r="H249" s="63" t="s">
        <v>20</v>
      </c>
      <c r="I249" s="169">
        <v>134.44999999999999</v>
      </c>
      <c r="J249" s="170">
        <v>109.07307</v>
      </c>
      <c r="K249" s="170">
        <v>159.31923</v>
      </c>
      <c r="L249" s="170">
        <v>273.34616</v>
      </c>
      <c r="M249" s="170">
        <v>336.26922999999999</v>
      </c>
      <c r="N249" s="170">
        <v>315.53845000000001</v>
      </c>
      <c r="O249" s="170">
        <v>189.70741000000001</v>
      </c>
      <c r="P249" s="170">
        <v>90.637039000000001</v>
      </c>
      <c r="Q249" s="170">
        <v>224.90369999999999</v>
      </c>
      <c r="R249" s="170">
        <v>558</v>
      </c>
      <c r="S249" s="170">
        <v>594.22222999999997</v>
      </c>
      <c r="T249" s="171">
        <v>321.70370000000003</v>
      </c>
      <c r="U249" s="182">
        <f t="shared" si="0"/>
        <v>275.59751825000001</v>
      </c>
      <c r="V249" s="182">
        <f t="shared" si="1"/>
        <v>82.679255475000005</v>
      </c>
      <c r="W249" s="14">
        <v>2</v>
      </c>
      <c r="X249" s="179">
        <f t="shared" si="2"/>
        <v>5.5119503650000006</v>
      </c>
      <c r="Y249" s="15">
        <v>5.5119499999999997</v>
      </c>
      <c r="Z249" s="11">
        <v>5.5119499999999997</v>
      </c>
      <c r="AA249" s="11">
        <v>5.5119499999999997</v>
      </c>
      <c r="AB249" s="11">
        <v>5.5119499999999997</v>
      </c>
      <c r="AC249" s="11">
        <v>5.5119499999999997</v>
      </c>
      <c r="AD249" s="11">
        <v>5.5119499999999997</v>
      </c>
      <c r="AE249" s="11">
        <v>5.5119499999999997</v>
      </c>
      <c r="AF249" s="11">
        <v>5.5119499999999997</v>
      </c>
      <c r="AG249" s="11">
        <v>5.5119499999999997</v>
      </c>
      <c r="AH249" s="11">
        <v>5.5119499999999997</v>
      </c>
      <c r="AI249" s="11">
        <v>5.5119499999999997</v>
      </c>
      <c r="AJ249" s="16">
        <v>5.5119499999999997</v>
      </c>
      <c r="AK249" s="13">
        <f t="shared" si="3"/>
        <v>66.1434</v>
      </c>
      <c r="AL249" s="13">
        <f t="shared" si="4"/>
        <v>99.999993378024541</v>
      </c>
    </row>
    <row r="250" spans="1:38" ht="15.75" customHeight="1">
      <c r="A250" s="44">
        <v>248</v>
      </c>
      <c r="B250" s="62" t="s">
        <v>339</v>
      </c>
      <c r="C250" s="42">
        <v>13.3666627392163</v>
      </c>
      <c r="D250" s="38">
        <v>99.996801559570798</v>
      </c>
      <c r="E250" s="3" t="s">
        <v>147</v>
      </c>
      <c r="F250" s="51" t="s">
        <v>1231</v>
      </c>
      <c r="G250" s="37" t="s">
        <v>29</v>
      </c>
      <c r="H250" s="63" t="s">
        <v>45</v>
      </c>
      <c r="I250" s="169">
        <v>133.62581</v>
      </c>
      <c r="J250" s="170">
        <v>129.78110000000001</v>
      </c>
      <c r="K250" s="170">
        <v>244.67957000000001</v>
      </c>
      <c r="L250" s="170">
        <v>359.75482</v>
      </c>
      <c r="M250" s="170">
        <v>614.83623999999998</v>
      </c>
      <c r="N250" s="170">
        <v>582.64635999999996</v>
      </c>
      <c r="O250" s="170">
        <v>501.78399999999999</v>
      </c>
      <c r="P250" s="170">
        <v>248.99896000000001</v>
      </c>
      <c r="Q250" s="170">
        <v>166.98137</v>
      </c>
      <c r="R250" s="170">
        <v>125.32671999999999</v>
      </c>
      <c r="S250" s="170">
        <v>84.594031999999999</v>
      </c>
      <c r="T250" s="171">
        <v>96.223777999999996</v>
      </c>
      <c r="U250" s="182">
        <f t="shared" si="0"/>
        <v>274.10273000000001</v>
      </c>
      <c r="V250" s="182">
        <f t="shared" si="1"/>
        <v>82.230818999999997</v>
      </c>
      <c r="W250" s="14">
        <v>15</v>
      </c>
      <c r="X250" s="179">
        <f t="shared" si="2"/>
        <v>41.115409499999998</v>
      </c>
      <c r="Y250" s="15">
        <v>41.115409999999997</v>
      </c>
      <c r="Z250" s="11">
        <v>41.115409999999997</v>
      </c>
      <c r="AA250" s="11">
        <v>41.115409999999997</v>
      </c>
      <c r="AB250" s="11">
        <v>41.115409999999997</v>
      </c>
      <c r="AC250" s="11">
        <v>41.115409999999997</v>
      </c>
      <c r="AD250" s="11">
        <v>41.115409999999997</v>
      </c>
      <c r="AE250" s="11">
        <v>41.115409999999997</v>
      </c>
      <c r="AF250" s="11">
        <v>41.115409999999997</v>
      </c>
      <c r="AG250" s="11">
        <v>41.115409999999997</v>
      </c>
      <c r="AH250" s="11">
        <v>41.115409999999997</v>
      </c>
      <c r="AI250" s="11">
        <v>2.3632126000000002</v>
      </c>
      <c r="AJ250" s="16">
        <v>13.992958</v>
      </c>
      <c r="AK250" s="13">
        <f t="shared" si="3"/>
        <v>427.51027059999996</v>
      </c>
      <c r="AL250" s="13">
        <f t="shared" si="4"/>
        <v>86.648427722295523</v>
      </c>
    </row>
    <row r="251" spans="1:38" ht="15.75" customHeight="1">
      <c r="A251" s="44">
        <v>249</v>
      </c>
      <c r="B251" s="62" t="s">
        <v>340</v>
      </c>
      <c r="C251" s="42">
        <v>18.3372480376797</v>
      </c>
      <c r="D251" s="38">
        <v>121.63323027214</v>
      </c>
      <c r="E251" s="3" t="s">
        <v>341</v>
      </c>
      <c r="F251" s="51" t="s">
        <v>1231</v>
      </c>
      <c r="G251" s="37" t="s">
        <v>29</v>
      </c>
      <c r="H251" s="63" t="s">
        <v>45</v>
      </c>
      <c r="I251" s="169">
        <v>208.58332999999999</v>
      </c>
      <c r="J251" s="170">
        <v>123.16665999999999</v>
      </c>
      <c r="K251" s="170">
        <v>132.83332999999999</v>
      </c>
      <c r="L251" s="170">
        <v>79.75</v>
      </c>
      <c r="M251" s="170">
        <v>94.083336000000003</v>
      </c>
      <c r="N251" s="170">
        <v>133.29499999999999</v>
      </c>
      <c r="O251" s="170">
        <v>269.39999</v>
      </c>
      <c r="P251" s="170">
        <v>169.3</v>
      </c>
      <c r="Q251" s="170">
        <v>282.60001</v>
      </c>
      <c r="R251" s="170">
        <v>574.59997999999996</v>
      </c>
      <c r="S251" s="170">
        <v>706.59997999999996</v>
      </c>
      <c r="T251" s="171">
        <v>481.39999</v>
      </c>
      <c r="U251" s="182">
        <f t="shared" si="0"/>
        <v>271.30096716666662</v>
      </c>
      <c r="V251" s="182">
        <f t="shared" si="1"/>
        <v>81.390290149999984</v>
      </c>
      <c r="W251" s="14">
        <v>15</v>
      </c>
      <c r="X251" s="179">
        <f t="shared" si="2"/>
        <v>40.695145074999992</v>
      </c>
      <c r="Y251" s="15">
        <v>40.695141</v>
      </c>
      <c r="Z251" s="11">
        <v>40.695141</v>
      </c>
      <c r="AA251" s="11">
        <v>40.695141</v>
      </c>
      <c r="AB251" s="11">
        <v>0</v>
      </c>
      <c r="AC251" s="11">
        <v>12.693054</v>
      </c>
      <c r="AD251" s="11">
        <v>40.695141</v>
      </c>
      <c r="AE251" s="11">
        <v>40.695141</v>
      </c>
      <c r="AF251" s="11">
        <v>40.695141</v>
      </c>
      <c r="AG251" s="11">
        <v>40.695141</v>
      </c>
      <c r="AH251" s="11">
        <v>40.695141</v>
      </c>
      <c r="AI251" s="11">
        <v>40.695141</v>
      </c>
      <c r="AJ251" s="16">
        <v>40.695141</v>
      </c>
      <c r="AK251" s="13">
        <f t="shared" si="3"/>
        <v>419.64446399999991</v>
      </c>
      <c r="AL251" s="13">
        <f t="shared" si="4"/>
        <v>85.932540443216496</v>
      </c>
    </row>
    <row r="252" spans="1:38" ht="15.75" customHeight="1">
      <c r="A252" s="44">
        <v>250</v>
      </c>
      <c r="B252" s="62" t="s">
        <v>342</v>
      </c>
      <c r="C252" s="42">
        <v>35.746781257330802</v>
      </c>
      <c r="D252" s="38">
        <v>140.85232906440899</v>
      </c>
      <c r="E252" s="3" t="s">
        <v>271</v>
      </c>
      <c r="F252" s="51" t="s">
        <v>1227</v>
      </c>
      <c r="G252" s="37" t="s">
        <v>29</v>
      </c>
      <c r="H252" s="63" t="s">
        <v>30</v>
      </c>
      <c r="I252" s="169">
        <v>179.96797000000001</v>
      </c>
      <c r="J252" s="170">
        <v>195.50935000000001</v>
      </c>
      <c r="K252" s="170">
        <v>231.32195999999999</v>
      </c>
      <c r="L252" s="170">
        <v>274.90302000000003</v>
      </c>
      <c r="M252" s="170">
        <v>283.60797000000002</v>
      </c>
      <c r="N252" s="170">
        <v>380.55054000000001</v>
      </c>
      <c r="O252" s="170">
        <v>496.35521999999997</v>
      </c>
      <c r="P252" s="170">
        <v>285.75918999999999</v>
      </c>
      <c r="Q252" s="170">
        <v>323.07607999999999</v>
      </c>
      <c r="R252" s="170">
        <v>219.39497</v>
      </c>
      <c r="S252" s="170">
        <v>151.40213</v>
      </c>
      <c r="T252" s="171">
        <v>154.79079999999999</v>
      </c>
      <c r="U252" s="182">
        <f t="shared" si="0"/>
        <v>264.7199333333333</v>
      </c>
      <c r="V252" s="182">
        <f t="shared" si="1"/>
        <v>79.41597999999999</v>
      </c>
      <c r="W252" s="14">
        <v>27</v>
      </c>
      <c r="X252" s="179">
        <f t="shared" si="2"/>
        <v>71.474381999999991</v>
      </c>
      <c r="Y252" s="15">
        <v>71.474379999999996</v>
      </c>
      <c r="Z252" s="11">
        <v>71.474379999999996</v>
      </c>
      <c r="AA252" s="11">
        <v>71.474379999999996</v>
      </c>
      <c r="AB252" s="11">
        <v>71.474379999999996</v>
      </c>
      <c r="AC252" s="11">
        <v>71.474379999999996</v>
      </c>
      <c r="AD252" s="11">
        <v>71.474379999999996</v>
      </c>
      <c r="AE252" s="11">
        <v>71.474379999999996</v>
      </c>
      <c r="AF252" s="11">
        <v>71.474379999999996</v>
      </c>
      <c r="AG252" s="11">
        <v>71.474379999999996</v>
      </c>
      <c r="AH252" s="11">
        <v>71.474379999999996</v>
      </c>
      <c r="AI252" s="11">
        <v>71.474379999999996</v>
      </c>
      <c r="AJ252" s="16">
        <v>71.474379999999996</v>
      </c>
      <c r="AK252" s="13">
        <f t="shared" si="3"/>
        <v>857.69255999999996</v>
      </c>
      <c r="AL252" s="13">
        <f t="shared" si="4"/>
        <v>99.999997201794628</v>
      </c>
    </row>
    <row r="253" spans="1:38" ht="15.75" customHeight="1">
      <c r="A253" s="44">
        <v>251</v>
      </c>
      <c r="B253" s="62" t="s">
        <v>343</v>
      </c>
      <c r="C253" s="42">
        <v>-15.954166666666699</v>
      </c>
      <c r="D253" s="38">
        <v>46.316666666666698</v>
      </c>
      <c r="E253" s="3" t="s">
        <v>167</v>
      </c>
      <c r="F253" s="51" t="s">
        <v>1236</v>
      </c>
      <c r="G253" s="37" t="s">
        <v>23</v>
      </c>
      <c r="H253" s="63" t="s">
        <v>33</v>
      </c>
      <c r="I253" s="169">
        <v>586.41669000000002</v>
      </c>
      <c r="J253" s="170">
        <v>550.75</v>
      </c>
      <c r="K253" s="170">
        <v>616.08330999999998</v>
      </c>
      <c r="L253" s="170">
        <v>286.33334000000002</v>
      </c>
      <c r="M253" s="170">
        <v>153.66667000000001</v>
      </c>
      <c r="N253" s="170">
        <v>130.75</v>
      </c>
      <c r="O253" s="170">
        <v>112.80833</v>
      </c>
      <c r="P253" s="170">
        <v>97.074996999999996</v>
      </c>
      <c r="Q253" s="170">
        <v>78.516662999999994</v>
      </c>
      <c r="R253" s="170">
        <v>68.058334000000002</v>
      </c>
      <c r="S253" s="170">
        <v>154.53334000000001</v>
      </c>
      <c r="T253" s="171">
        <v>421</v>
      </c>
      <c r="U253" s="182">
        <f t="shared" si="0"/>
        <v>271.33263949999997</v>
      </c>
      <c r="V253" s="182">
        <f t="shared" si="1"/>
        <v>81.399791849999986</v>
      </c>
      <c r="W253" s="14">
        <v>18</v>
      </c>
      <c r="X253" s="179">
        <f t="shared" si="2"/>
        <v>48.839875109999994</v>
      </c>
      <c r="Y253" s="15">
        <v>48.839874000000002</v>
      </c>
      <c r="Z253" s="11">
        <v>48.839874000000002</v>
      </c>
      <c r="AA253" s="11">
        <v>48.839874000000002</v>
      </c>
      <c r="AB253" s="11">
        <v>48.839874000000002</v>
      </c>
      <c r="AC253" s="11">
        <v>48.839874000000002</v>
      </c>
      <c r="AD253" s="11">
        <v>48.839874000000002</v>
      </c>
      <c r="AE253" s="11">
        <v>31.408539000000001</v>
      </c>
      <c r="AF253" s="11">
        <v>15.675200999999999</v>
      </c>
      <c r="AG253" s="11">
        <v>0</v>
      </c>
      <c r="AH253" s="11">
        <v>0</v>
      </c>
      <c r="AI253" s="11">
        <v>48.839874000000002</v>
      </c>
      <c r="AJ253" s="16">
        <v>48.839874000000002</v>
      </c>
      <c r="AK253" s="13">
        <f t="shared" si="3"/>
        <v>437.80273200000005</v>
      </c>
      <c r="AL253" s="13">
        <f t="shared" si="4"/>
        <v>74.700356865838842</v>
      </c>
    </row>
    <row r="254" spans="1:38" ht="15.75" customHeight="1">
      <c r="A254" s="44">
        <v>252</v>
      </c>
      <c r="B254" s="62" t="s">
        <v>344</v>
      </c>
      <c r="C254" s="42">
        <v>68.316221999999996</v>
      </c>
      <c r="D254" s="38">
        <v>-177.74175</v>
      </c>
      <c r="E254" s="3" t="s">
        <v>38</v>
      </c>
      <c r="F254" s="51" t="s">
        <v>1230</v>
      </c>
      <c r="G254" s="37" t="s">
        <v>29</v>
      </c>
      <c r="H254" s="63" t="s">
        <v>39</v>
      </c>
      <c r="I254" s="169">
        <v>0.31587802999999998</v>
      </c>
      <c r="J254" s="170">
        <v>2.8634145999999999E-2</v>
      </c>
      <c r="K254" s="170">
        <v>4.1463417000000002E-3</v>
      </c>
      <c r="L254" s="170">
        <v>2.4390244999999999E-5</v>
      </c>
      <c r="M254" s="170">
        <v>39.218975</v>
      </c>
      <c r="N254" s="170">
        <v>1423.4147</v>
      </c>
      <c r="O254" s="170">
        <v>856.45239000000004</v>
      </c>
      <c r="P254" s="170">
        <v>531.09520999999995</v>
      </c>
      <c r="Q254" s="170">
        <v>267.78570999999999</v>
      </c>
      <c r="R254" s="170">
        <v>59.483333999999999</v>
      </c>
      <c r="S254" s="170">
        <v>17.436904999999999</v>
      </c>
      <c r="T254" s="171">
        <v>3.2109287000000002</v>
      </c>
      <c r="U254" s="182">
        <f t="shared" si="0"/>
        <v>266.53723630066207</v>
      </c>
      <c r="V254" s="182">
        <f t="shared" si="1"/>
        <v>79.961170890198616</v>
      </c>
      <c r="W254" s="14">
        <v>100</v>
      </c>
      <c r="X254" s="179">
        <f t="shared" si="2"/>
        <v>266.53723630066207</v>
      </c>
      <c r="Y254" s="15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266.53723000000002</v>
      </c>
      <c r="AE254" s="11">
        <v>266.53723000000002</v>
      </c>
      <c r="AF254" s="11">
        <v>266.53723000000002</v>
      </c>
      <c r="AG254" s="11">
        <v>187.82454000000001</v>
      </c>
      <c r="AH254" s="11">
        <v>0</v>
      </c>
      <c r="AI254" s="11">
        <v>0</v>
      </c>
      <c r="AJ254" s="16">
        <v>0</v>
      </c>
      <c r="AK254" s="13">
        <f t="shared" si="3"/>
        <v>987.43623000000002</v>
      </c>
      <c r="AL254" s="13">
        <f t="shared" si="4"/>
        <v>30.872366518867366</v>
      </c>
    </row>
    <row r="255" spans="1:38" ht="15.75" customHeight="1">
      <c r="A255" s="44">
        <v>253</v>
      </c>
      <c r="B255" s="62" t="s">
        <v>345</v>
      </c>
      <c r="C255" s="42">
        <v>4.5764863787407304</v>
      </c>
      <c r="D255" s="38">
        <v>113.998784533821</v>
      </c>
      <c r="E255" s="3" t="s">
        <v>90</v>
      </c>
      <c r="F255" s="51" t="s">
        <v>1231</v>
      </c>
      <c r="G255" s="37" t="s">
        <v>29</v>
      </c>
      <c r="H255" s="63" t="s">
        <v>45</v>
      </c>
      <c r="I255" s="169">
        <v>285.63333</v>
      </c>
      <c r="J255" s="170">
        <v>309.65555000000001</v>
      </c>
      <c r="K255" s="170">
        <v>269.94</v>
      </c>
      <c r="L255" s="170">
        <v>263.77499</v>
      </c>
      <c r="M255" s="170">
        <v>277.42221000000001</v>
      </c>
      <c r="N255" s="170">
        <v>277.51110999999997</v>
      </c>
      <c r="O255" s="170">
        <v>214.45554999999999</v>
      </c>
      <c r="P255" s="170">
        <v>158.25555</v>
      </c>
      <c r="Q255" s="170">
        <v>192.67223000000001</v>
      </c>
      <c r="R255" s="170">
        <v>280.96667000000002</v>
      </c>
      <c r="S255" s="170">
        <v>349.22223000000002</v>
      </c>
      <c r="T255" s="171">
        <v>301.125</v>
      </c>
      <c r="U255" s="182">
        <f t="shared" si="0"/>
        <v>265.05286833333332</v>
      </c>
      <c r="V255" s="182">
        <f t="shared" si="1"/>
        <v>79.515860499999988</v>
      </c>
      <c r="W255" s="14">
        <v>29</v>
      </c>
      <c r="X255" s="179">
        <f t="shared" si="2"/>
        <v>76.865331816666654</v>
      </c>
      <c r="Y255" s="15">
        <v>76.865325999999996</v>
      </c>
      <c r="Z255" s="11">
        <v>76.865325999999996</v>
      </c>
      <c r="AA255" s="11">
        <v>76.865325999999996</v>
      </c>
      <c r="AB255" s="11">
        <v>76.865325999999996</v>
      </c>
      <c r="AC255" s="11">
        <v>76.865325999999996</v>
      </c>
      <c r="AD255" s="11">
        <v>76.865325999999996</v>
      </c>
      <c r="AE255" s="11">
        <v>76.865325999999996</v>
      </c>
      <c r="AF255" s="11">
        <v>76.865325999999996</v>
      </c>
      <c r="AG255" s="11">
        <v>76.865325999999996</v>
      </c>
      <c r="AH255" s="11">
        <v>76.865325999999996</v>
      </c>
      <c r="AI255" s="11">
        <v>76.865325999999996</v>
      </c>
      <c r="AJ255" s="16">
        <v>76.865325999999996</v>
      </c>
      <c r="AK255" s="13">
        <f t="shared" si="3"/>
        <v>922.3839119999999</v>
      </c>
      <c r="AL255" s="13">
        <f t="shared" si="4"/>
        <v>99.999992432652633</v>
      </c>
    </row>
    <row r="256" spans="1:38" ht="15.75" customHeight="1">
      <c r="A256" s="44">
        <v>254</v>
      </c>
      <c r="B256" s="62" t="s">
        <v>346</v>
      </c>
      <c r="C256" s="42">
        <v>64.533056000000002</v>
      </c>
      <c r="D256" s="38">
        <v>34.780917000000002</v>
      </c>
      <c r="E256" s="3" t="s">
        <v>38</v>
      </c>
      <c r="F256" s="51" t="s">
        <v>1234</v>
      </c>
      <c r="G256" s="37" t="s">
        <v>64</v>
      </c>
      <c r="H256" s="63" t="s">
        <v>39</v>
      </c>
      <c r="I256" s="169">
        <v>496.21969999999999</v>
      </c>
      <c r="J256" s="170">
        <v>502.36365000000001</v>
      </c>
      <c r="K256" s="170">
        <v>466.50756999999999</v>
      </c>
      <c r="L256" s="170">
        <v>450.09850999999998</v>
      </c>
      <c r="M256" s="170">
        <v>598.65905999999995</v>
      </c>
      <c r="N256" s="170">
        <v>553.40148999999997</v>
      </c>
      <c r="O256" s="170">
        <v>512.00756999999999</v>
      </c>
      <c r="P256" s="170">
        <v>499.21969999999999</v>
      </c>
      <c r="Q256" s="170">
        <v>505.53789999999998</v>
      </c>
      <c r="R256" s="170">
        <v>574.76513999999997</v>
      </c>
      <c r="S256" s="170">
        <v>553.65905999999995</v>
      </c>
      <c r="T256" s="171">
        <v>547.15905999999995</v>
      </c>
      <c r="U256" s="182">
        <f t="shared" si="0"/>
        <v>521.63320083333338</v>
      </c>
      <c r="V256" s="182">
        <f t="shared" si="1"/>
        <v>156.48996025</v>
      </c>
      <c r="W256" s="14">
        <v>56</v>
      </c>
      <c r="X256" s="179">
        <f t="shared" si="2"/>
        <v>292.11459246666669</v>
      </c>
      <c r="Y256" s="15">
        <v>292.11462</v>
      </c>
      <c r="Z256" s="11">
        <v>292.11462</v>
      </c>
      <c r="AA256" s="11">
        <v>292.11462</v>
      </c>
      <c r="AB256" s="11">
        <v>292.11462</v>
      </c>
      <c r="AC256" s="11">
        <v>292.11462</v>
      </c>
      <c r="AD256" s="11">
        <v>292.11462</v>
      </c>
      <c r="AE256" s="11">
        <v>292.11462</v>
      </c>
      <c r="AF256" s="11">
        <v>292.11462</v>
      </c>
      <c r="AG256" s="11">
        <v>292.11462</v>
      </c>
      <c r="AH256" s="11">
        <v>292.11462</v>
      </c>
      <c r="AI256" s="11">
        <v>292.11462</v>
      </c>
      <c r="AJ256" s="16">
        <v>292.11462</v>
      </c>
      <c r="AK256" s="13">
        <f t="shared" si="3"/>
        <v>3505.3754399999993</v>
      </c>
      <c r="AL256" s="13">
        <f t="shared" si="4"/>
        <v>100.00000942552477</v>
      </c>
    </row>
    <row r="257" spans="1:38" ht="15.75" customHeight="1">
      <c r="A257" s="44">
        <v>255</v>
      </c>
      <c r="B257" s="62" t="s">
        <v>347</v>
      </c>
      <c r="C257" s="42">
        <v>-9.0507787874491594</v>
      </c>
      <c r="D257" s="38">
        <v>148.94174448381301</v>
      </c>
      <c r="E257" s="3" t="s">
        <v>77</v>
      </c>
      <c r="F257" s="51" t="s">
        <v>1235</v>
      </c>
      <c r="G257" s="37" t="s">
        <v>29</v>
      </c>
      <c r="H257" s="63" t="s">
        <v>78</v>
      </c>
      <c r="I257" s="169">
        <v>268.16665999999998</v>
      </c>
      <c r="J257" s="170">
        <v>314.83334000000002</v>
      </c>
      <c r="K257" s="170">
        <v>352.16665999999998</v>
      </c>
      <c r="L257" s="170">
        <v>360.16665999999998</v>
      </c>
      <c r="M257" s="170">
        <v>292.5</v>
      </c>
      <c r="N257" s="170">
        <v>247.33332999999999</v>
      </c>
      <c r="O257" s="170">
        <v>212.16667000000001</v>
      </c>
      <c r="P257" s="170">
        <v>221.39999</v>
      </c>
      <c r="Q257" s="170">
        <v>272.83334000000002</v>
      </c>
      <c r="R257" s="170">
        <v>228.5</v>
      </c>
      <c r="S257" s="170">
        <v>182.28572</v>
      </c>
      <c r="T257" s="171">
        <v>191.14285000000001</v>
      </c>
      <c r="U257" s="182">
        <f t="shared" si="0"/>
        <v>261.95793500000002</v>
      </c>
      <c r="V257" s="182">
        <f t="shared" si="1"/>
        <v>78.587380500000009</v>
      </c>
      <c r="W257" s="14">
        <v>39</v>
      </c>
      <c r="X257" s="179">
        <f t="shared" si="2"/>
        <v>102.16359465000001</v>
      </c>
      <c r="Y257" s="15">
        <v>102.16359</v>
      </c>
      <c r="Z257" s="11">
        <v>102.16359</v>
      </c>
      <c r="AA257" s="11">
        <v>102.16359</v>
      </c>
      <c r="AB257" s="11">
        <v>102.16359</v>
      </c>
      <c r="AC257" s="11">
        <v>102.16359</v>
      </c>
      <c r="AD257" s="11">
        <v>102.16359</v>
      </c>
      <c r="AE257" s="11">
        <v>102.16359</v>
      </c>
      <c r="AF257" s="11">
        <v>102.16359</v>
      </c>
      <c r="AG257" s="11">
        <v>102.16359</v>
      </c>
      <c r="AH257" s="11">
        <v>102.16359</v>
      </c>
      <c r="AI257" s="11">
        <v>102.16359</v>
      </c>
      <c r="AJ257" s="16">
        <v>102.16359</v>
      </c>
      <c r="AK257" s="13">
        <f t="shared" si="3"/>
        <v>1225.96308</v>
      </c>
      <c r="AL257" s="13">
        <f t="shared" si="4"/>
        <v>99.999995448476511</v>
      </c>
    </row>
    <row r="258" spans="1:38" ht="15.75" customHeight="1">
      <c r="A258" s="44">
        <v>256</v>
      </c>
      <c r="B258" s="62" t="s">
        <v>348</v>
      </c>
      <c r="C258" s="42">
        <v>14.770236485621499</v>
      </c>
      <c r="D258" s="38">
        <v>120.65455129748599</v>
      </c>
      <c r="E258" s="3" t="s">
        <v>341</v>
      </c>
      <c r="F258" s="51" t="s">
        <v>1231</v>
      </c>
      <c r="G258" s="37" t="s">
        <v>29</v>
      </c>
      <c r="H258" s="63" t="s">
        <v>45</v>
      </c>
      <c r="I258" s="169">
        <v>90.080642999999995</v>
      </c>
      <c r="J258" s="170">
        <v>51.854838999999998</v>
      </c>
      <c r="K258" s="170">
        <v>35.988064000000001</v>
      </c>
      <c r="L258" s="170">
        <v>31.737096999999999</v>
      </c>
      <c r="M258" s="170">
        <v>53.773547999999998</v>
      </c>
      <c r="N258" s="170">
        <v>141</v>
      </c>
      <c r="O258" s="170">
        <v>361.73334</v>
      </c>
      <c r="P258" s="170">
        <v>531.31035999999995</v>
      </c>
      <c r="Q258" s="170">
        <v>580.22582999999997</v>
      </c>
      <c r="R258" s="170">
        <v>421.12903</v>
      </c>
      <c r="S258" s="170">
        <v>286.38708000000003</v>
      </c>
      <c r="T258" s="171">
        <v>178.85937999999999</v>
      </c>
      <c r="U258" s="182">
        <f t="shared" ref="U258:U512" si="5">AVERAGE(I258:T258)</f>
        <v>230.33993424999997</v>
      </c>
      <c r="V258" s="182">
        <f t="shared" ref="V258:V512" si="6">U258*0.3</f>
        <v>69.101980274999988</v>
      </c>
      <c r="W258" s="14">
        <v>100</v>
      </c>
      <c r="X258" s="179">
        <f t="shared" ref="X258:X512" si="7">W258/100*U258</f>
        <v>230.33993424999997</v>
      </c>
      <c r="Y258" s="15">
        <v>20.978667999999999</v>
      </c>
      <c r="Z258" s="11">
        <v>0</v>
      </c>
      <c r="AA258" s="11">
        <v>0</v>
      </c>
      <c r="AB258" s="11">
        <v>0</v>
      </c>
      <c r="AC258" s="11">
        <v>0</v>
      </c>
      <c r="AD258" s="11">
        <v>71.898026000000002</v>
      </c>
      <c r="AE258" s="11">
        <v>230.33992000000001</v>
      </c>
      <c r="AF258" s="11">
        <v>230.33992000000001</v>
      </c>
      <c r="AG258" s="11">
        <v>230.33992000000001</v>
      </c>
      <c r="AH258" s="11">
        <v>230.33992000000001</v>
      </c>
      <c r="AI258" s="11">
        <v>217.28511</v>
      </c>
      <c r="AJ258" s="16">
        <v>109.7574</v>
      </c>
      <c r="AK258" s="13">
        <f t="shared" ref="AK258:AK512" si="8">SUM(Y258:AJ258)</f>
        <v>1341.2788840000001</v>
      </c>
      <c r="AL258" s="13">
        <f t="shared" ref="AL258:AL512" si="9">AK258/(X258*12)*100</f>
        <v>48.52534177248657</v>
      </c>
    </row>
    <row r="259" spans="1:38" ht="15.75" customHeight="1">
      <c r="A259" s="44">
        <v>257</v>
      </c>
      <c r="B259" s="62" t="s">
        <v>349</v>
      </c>
      <c r="C259" s="42">
        <v>13.470833333333299</v>
      </c>
      <c r="D259" s="38">
        <v>120.741666666667</v>
      </c>
      <c r="E259" s="3" t="s">
        <v>341</v>
      </c>
      <c r="F259" s="51" t="s">
        <v>1231</v>
      </c>
      <c r="G259" s="37" t="s">
        <v>29</v>
      </c>
      <c r="H259" s="63" t="s">
        <v>30</v>
      </c>
      <c r="I259" s="169">
        <v>325.10001</v>
      </c>
      <c r="J259" s="170">
        <v>372.67273</v>
      </c>
      <c r="K259" s="170">
        <v>131.88333</v>
      </c>
      <c r="L259" s="170">
        <v>141.10001</v>
      </c>
      <c r="M259" s="170">
        <v>242.33332999999999</v>
      </c>
      <c r="N259" s="170">
        <v>265.29998999999998</v>
      </c>
      <c r="O259" s="170">
        <v>181.06</v>
      </c>
      <c r="P259" s="170">
        <v>206.58461</v>
      </c>
      <c r="Q259" s="170">
        <v>269.92856</v>
      </c>
      <c r="R259" s="170">
        <v>268.5</v>
      </c>
      <c r="S259" s="170">
        <v>284.77499</v>
      </c>
      <c r="T259" s="171">
        <v>275.58334000000002</v>
      </c>
      <c r="U259" s="182">
        <f t="shared" si="5"/>
        <v>247.06840833333331</v>
      </c>
      <c r="V259" s="182">
        <f t="shared" si="6"/>
        <v>74.120522499999993</v>
      </c>
      <c r="W259" s="14">
        <v>23</v>
      </c>
      <c r="X259" s="179">
        <f t="shared" si="7"/>
        <v>56.825733916666664</v>
      </c>
      <c r="Y259" s="15">
        <v>56.825733</v>
      </c>
      <c r="Z259" s="11">
        <v>56.825733</v>
      </c>
      <c r="AA259" s="11">
        <v>56.825733</v>
      </c>
      <c r="AB259" s="11">
        <v>56.825733</v>
      </c>
      <c r="AC259" s="11">
        <v>56.825733</v>
      </c>
      <c r="AD259" s="11">
        <v>56.825733</v>
      </c>
      <c r="AE259" s="11">
        <v>56.825733</v>
      </c>
      <c r="AF259" s="11">
        <v>56.825733</v>
      </c>
      <c r="AG259" s="11">
        <v>56.825733</v>
      </c>
      <c r="AH259" s="11">
        <v>56.825733</v>
      </c>
      <c r="AI259" s="11">
        <v>56.825733</v>
      </c>
      <c r="AJ259" s="16">
        <v>56.825733</v>
      </c>
      <c r="AK259" s="13">
        <f t="shared" si="8"/>
        <v>681.90879600000005</v>
      </c>
      <c r="AL259" s="13">
        <f t="shared" si="9"/>
        <v>99.999998386881089</v>
      </c>
    </row>
    <row r="260" spans="1:38" ht="15.75" customHeight="1">
      <c r="A260" s="44">
        <v>258</v>
      </c>
      <c r="B260" s="62" t="s">
        <v>350</v>
      </c>
      <c r="C260" s="42">
        <v>-35.3290432925007</v>
      </c>
      <c r="D260" s="38">
        <v>-72.400444108376504</v>
      </c>
      <c r="E260" s="3" t="s">
        <v>86</v>
      </c>
      <c r="F260" s="51" t="s">
        <v>19</v>
      </c>
      <c r="G260" s="37" t="s">
        <v>19</v>
      </c>
      <c r="H260" s="63" t="s">
        <v>78</v>
      </c>
      <c r="I260" s="169">
        <v>224.02424999999999</v>
      </c>
      <c r="J260" s="170">
        <v>139.46137999999999</v>
      </c>
      <c r="K260" s="170">
        <v>114.79037</v>
      </c>
      <c r="L260" s="170">
        <v>98.4739</v>
      </c>
      <c r="M260" s="170">
        <v>209.40794</v>
      </c>
      <c r="N260" s="170">
        <v>257.46895999999998</v>
      </c>
      <c r="O260" s="170">
        <v>251.27619999999999</v>
      </c>
      <c r="P260" s="170">
        <v>233.78163000000001</v>
      </c>
      <c r="Q260" s="170">
        <v>245.49448000000001</v>
      </c>
      <c r="R260" s="170">
        <v>356.07445999999999</v>
      </c>
      <c r="S260" s="170">
        <v>454.09814</v>
      </c>
      <c r="T260" s="171">
        <v>394.94292999999999</v>
      </c>
      <c r="U260" s="182">
        <f t="shared" si="5"/>
        <v>248.27455333333333</v>
      </c>
      <c r="V260" s="182">
        <f t="shared" si="6"/>
        <v>74.482365999999999</v>
      </c>
      <c r="W260" s="14">
        <v>9</v>
      </c>
      <c r="X260" s="179">
        <f t="shared" si="7"/>
        <v>22.3447098</v>
      </c>
      <c r="Y260" s="15">
        <v>22.344709000000002</v>
      </c>
      <c r="Z260" s="11">
        <v>22.344709000000002</v>
      </c>
      <c r="AA260" s="11">
        <v>22.344709000000002</v>
      </c>
      <c r="AB260" s="11">
        <v>22.344709000000002</v>
      </c>
      <c r="AC260" s="11">
        <v>22.344709000000002</v>
      </c>
      <c r="AD260" s="11">
        <v>22.344709000000002</v>
      </c>
      <c r="AE260" s="11">
        <v>22.344709000000002</v>
      </c>
      <c r="AF260" s="11">
        <v>22.344709000000002</v>
      </c>
      <c r="AG260" s="11">
        <v>22.344709000000002</v>
      </c>
      <c r="AH260" s="11">
        <v>22.344709000000002</v>
      </c>
      <c r="AI260" s="11">
        <v>22.344709000000002</v>
      </c>
      <c r="AJ260" s="16">
        <v>22.344709000000002</v>
      </c>
      <c r="AK260" s="13">
        <f t="shared" si="8"/>
        <v>268.13650799999999</v>
      </c>
      <c r="AL260" s="13">
        <f t="shared" si="9"/>
        <v>99.999996419734217</v>
      </c>
    </row>
    <row r="261" spans="1:38" ht="15.75" customHeight="1">
      <c r="A261" s="44">
        <v>259</v>
      </c>
      <c r="B261" s="62" t="s">
        <v>351</v>
      </c>
      <c r="C261" s="42">
        <v>52.945833333333297</v>
      </c>
      <c r="D261" s="38">
        <v>-82.3333333333333</v>
      </c>
      <c r="E261" s="3" t="s">
        <v>52</v>
      </c>
      <c r="F261" s="51" t="s">
        <v>1229</v>
      </c>
      <c r="G261" s="37" t="s">
        <v>36</v>
      </c>
      <c r="H261" s="63" t="s">
        <v>39</v>
      </c>
      <c r="I261" s="169">
        <v>96.221801999999997</v>
      </c>
      <c r="J261" s="170">
        <v>68.819344000000001</v>
      </c>
      <c r="K261" s="170">
        <v>54.304400999999999</v>
      </c>
      <c r="L261" s="170">
        <v>77.995482999999993</v>
      </c>
      <c r="M261" s="170">
        <v>517.43158000000005</v>
      </c>
      <c r="N261" s="170">
        <v>549.69806000000005</v>
      </c>
      <c r="O261" s="170">
        <v>305.15530000000001</v>
      </c>
      <c r="P261" s="170">
        <v>228.02216000000001</v>
      </c>
      <c r="Q261" s="170">
        <v>221.93451999999999</v>
      </c>
      <c r="R261" s="170">
        <v>251.16470000000001</v>
      </c>
      <c r="S261" s="170">
        <v>239.93364</v>
      </c>
      <c r="T261" s="171">
        <v>155.16728000000001</v>
      </c>
      <c r="U261" s="182">
        <f t="shared" si="5"/>
        <v>230.48735583333334</v>
      </c>
      <c r="V261" s="182">
        <f t="shared" si="6"/>
        <v>69.146206750000005</v>
      </c>
      <c r="W261" s="14">
        <v>37</v>
      </c>
      <c r="X261" s="179">
        <f t="shared" si="7"/>
        <v>85.280321658333335</v>
      </c>
      <c r="Y261" s="15">
        <v>27.075592</v>
      </c>
      <c r="Z261" s="11">
        <v>0</v>
      </c>
      <c r="AA261" s="11">
        <v>0</v>
      </c>
      <c r="AB261" s="11">
        <v>8.8492736999999995</v>
      </c>
      <c r="AC261" s="11">
        <v>85.280327</v>
      </c>
      <c r="AD261" s="11">
        <v>85.280327</v>
      </c>
      <c r="AE261" s="11">
        <v>85.280327</v>
      </c>
      <c r="AF261" s="11">
        <v>85.280327</v>
      </c>
      <c r="AG261" s="11">
        <v>85.280327</v>
      </c>
      <c r="AH261" s="11">
        <v>85.280327</v>
      </c>
      <c r="AI261" s="11">
        <v>85.280327</v>
      </c>
      <c r="AJ261" s="16">
        <v>85.280327</v>
      </c>
      <c r="AK261" s="13">
        <f t="shared" si="8"/>
        <v>718.16748169999983</v>
      </c>
      <c r="AL261" s="13">
        <f t="shared" si="9"/>
        <v>70.177139318773371</v>
      </c>
    </row>
    <row r="262" spans="1:38" ht="15.75" customHeight="1">
      <c r="A262" s="44">
        <v>260</v>
      </c>
      <c r="B262" s="62" t="s">
        <v>352</v>
      </c>
      <c r="C262" s="42">
        <v>56.912500000000001</v>
      </c>
      <c r="D262" s="38">
        <v>-76.5416666666667</v>
      </c>
      <c r="E262" s="3" t="s">
        <v>52</v>
      </c>
      <c r="F262" s="51" t="s">
        <v>1229</v>
      </c>
      <c r="G262" s="37" t="s">
        <v>36</v>
      </c>
      <c r="H262" s="63" t="s">
        <v>39</v>
      </c>
      <c r="I262" s="169">
        <v>164.16667000000001</v>
      </c>
      <c r="J262" s="170">
        <v>125.66665999999999</v>
      </c>
      <c r="K262" s="170">
        <v>100.16665999999999</v>
      </c>
      <c r="L262" s="170">
        <v>84.263160999999997</v>
      </c>
      <c r="M262" s="170">
        <v>192.67895999999999</v>
      </c>
      <c r="N262" s="170">
        <v>389.52631000000002</v>
      </c>
      <c r="O262" s="170">
        <v>401.68419999999998</v>
      </c>
      <c r="P262" s="170">
        <v>347.44445999999999</v>
      </c>
      <c r="Q262" s="170">
        <v>315.5</v>
      </c>
      <c r="R262" s="170">
        <v>303.72223000000002</v>
      </c>
      <c r="S262" s="170">
        <v>265.61111</v>
      </c>
      <c r="T262" s="171">
        <v>219.77777</v>
      </c>
      <c r="U262" s="182">
        <f t="shared" si="5"/>
        <v>242.51734924999997</v>
      </c>
      <c r="V262" s="182">
        <f t="shared" si="6"/>
        <v>72.755204774999982</v>
      </c>
      <c r="W262" s="14">
        <v>4</v>
      </c>
      <c r="X262" s="179">
        <f t="shared" si="7"/>
        <v>9.7006939699999997</v>
      </c>
      <c r="Y262" s="15">
        <v>9.7006940999999998</v>
      </c>
      <c r="Z262" s="11">
        <v>9.7006940999999998</v>
      </c>
      <c r="AA262" s="11">
        <v>9.7006940999999998</v>
      </c>
      <c r="AB262" s="11">
        <v>9.7006940999999998</v>
      </c>
      <c r="AC262" s="11">
        <v>9.7006940999999998</v>
      </c>
      <c r="AD262" s="11">
        <v>9.7006940999999998</v>
      </c>
      <c r="AE262" s="11">
        <v>9.7006940999999998</v>
      </c>
      <c r="AF262" s="11">
        <v>9.7006940999999998</v>
      </c>
      <c r="AG262" s="11">
        <v>9.7006940999999998</v>
      </c>
      <c r="AH262" s="11">
        <v>9.7006940999999998</v>
      </c>
      <c r="AI262" s="11">
        <v>9.7006940999999998</v>
      </c>
      <c r="AJ262" s="16">
        <v>9.7006940999999998</v>
      </c>
      <c r="AK262" s="13">
        <f t="shared" si="8"/>
        <v>116.40832919999997</v>
      </c>
      <c r="AL262" s="13">
        <f t="shared" si="9"/>
        <v>100.00000134011029</v>
      </c>
    </row>
    <row r="263" spans="1:38" ht="15.75" customHeight="1">
      <c r="A263" s="44">
        <v>261</v>
      </c>
      <c r="B263" s="62" t="s">
        <v>353</v>
      </c>
      <c r="C263" s="42">
        <v>-23.343406325383601</v>
      </c>
      <c r="D263" s="38">
        <v>47.695208850517197</v>
      </c>
      <c r="E263" s="3" t="s">
        <v>167</v>
      </c>
      <c r="F263" s="51" t="s">
        <v>1236</v>
      </c>
      <c r="G263" s="37" t="s">
        <v>23</v>
      </c>
      <c r="H263" s="63" t="s">
        <v>33</v>
      </c>
      <c r="I263" s="169">
        <v>516.04376000000002</v>
      </c>
      <c r="J263" s="170">
        <v>587.04376000000002</v>
      </c>
      <c r="K263" s="170">
        <v>438.61874</v>
      </c>
      <c r="L263" s="170">
        <v>236.53751</v>
      </c>
      <c r="M263" s="170">
        <v>155.86250000000001</v>
      </c>
      <c r="N263" s="170">
        <v>120.95</v>
      </c>
      <c r="O263" s="170">
        <v>119.79375</v>
      </c>
      <c r="P263" s="170">
        <v>125.49375000000001</v>
      </c>
      <c r="Q263" s="170">
        <v>82.693747999999999</v>
      </c>
      <c r="R263" s="170">
        <v>70.387496999999996</v>
      </c>
      <c r="S263" s="170">
        <v>119.28236</v>
      </c>
      <c r="T263" s="171">
        <v>323.10590000000002</v>
      </c>
      <c r="U263" s="182">
        <f t="shared" si="5"/>
        <v>241.31777291666671</v>
      </c>
      <c r="V263" s="182">
        <f t="shared" si="6"/>
        <v>72.395331875000011</v>
      </c>
      <c r="W263" s="14">
        <v>19</v>
      </c>
      <c r="X263" s="179">
        <f t="shared" si="7"/>
        <v>45.850376854166676</v>
      </c>
      <c r="Y263" s="15">
        <v>45.850380000000001</v>
      </c>
      <c r="Z263" s="11">
        <v>45.850380000000001</v>
      </c>
      <c r="AA263" s="11">
        <v>45.850380000000001</v>
      </c>
      <c r="AB263" s="11">
        <v>45.850380000000001</v>
      </c>
      <c r="AC263" s="11">
        <v>45.850380000000001</v>
      </c>
      <c r="AD263" s="11">
        <v>45.850380000000001</v>
      </c>
      <c r="AE263" s="11">
        <v>45.850380000000001</v>
      </c>
      <c r="AF263" s="11">
        <v>45.850380000000001</v>
      </c>
      <c r="AG263" s="11">
        <v>10.298408999999999</v>
      </c>
      <c r="AH263" s="11">
        <v>0</v>
      </c>
      <c r="AI263" s="11">
        <v>45.850380000000001</v>
      </c>
      <c r="AJ263" s="16">
        <v>45.850380000000001</v>
      </c>
      <c r="AK263" s="13">
        <f t="shared" si="8"/>
        <v>468.80220899999995</v>
      </c>
      <c r="AL263" s="13">
        <f t="shared" si="9"/>
        <v>85.205081027485122</v>
      </c>
    </row>
    <row r="264" spans="1:38" ht="15.75" customHeight="1">
      <c r="A264" s="44">
        <v>262</v>
      </c>
      <c r="B264" s="62" t="s">
        <v>354</v>
      </c>
      <c r="C264" s="42">
        <v>29.989915863748099</v>
      </c>
      <c r="D264" s="38">
        <v>-93.788741748273594</v>
      </c>
      <c r="E264" s="3" t="s">
        <v>35</v>
      </c>
      <c r="F264" s="51" t="s">
        <v>1229</v>
      </c>
      <c r="G264" s="37" t="s">
        <v>36</v>
      </c>
      <c r="H264" s="63" t="s">
        <v>20</v>
      </c>
      <c r="I264" s="169">
        <v>351.52386000000001</v>
      </c>
      <c r="J264" s="170">
        <v>374.19794000000002</v>
      </c>
      <c r="K264" s="170">
        <v>400.29367000000002</v>
      </c>
      <c r="L264" s="170">
        <v>340.60104000000001</v>
      </c>
      <c r="M264" s="170">
        <v>319.81653</v>
      </c>
      <c r="N264" s="170">
        <v>229.59755000000001</v>
      </c>
      <c r="O264" s="170">
        <v>144.72605999999999</v>
      </c>
      <c r="P264" s="170">
        <v>107.15952</v>
      </c>
      <c r="Q264" s="170">
        <v>103.40071</v>
      </c>
      <c r="R264" s="170">
        <v>73.498244999999997</v>
      </c>
      <c r="S264" s="170">
        <v>125.51942</v>
      </c>
      <c r="T264" s="171">
        <v>226.24739</v>
      </c>
      <c r="U264" s="182">
        <f t="shared" si="5"/>
        <v>233.04849458333334</v>
      </c>
      <c r="V264" s="182">
        <f t="shared" si="6"/>
        <v>69.914548374999995</v>
      </c>
      <c r="W264" s="14">
        <v>1</v>
      </c>
      <c r="X264" s="179">
        <f t="shared" si="7"/>
        <v>2.3304849458333332</v>
      </c>
      <c r="Y264" s="15">
        <v>2.3304849000000001</v>
      </c>
      <c r="Z264" s="11">
        <v>2.3304849000000001</v>
      </c>
      <c r="AA264" s="11">
        <v>2.3304849000000001</v>
      </c>
      <c r="AB264" s="11">
        <v>2.3304849000000001</v>
      </c>
      <c r="AC264" s="11">
        <v>2.3304849000000001</v>
      </c>
      <c r="AD264" s="11">
        <v>2.3304849000000001</v>
      </c>
      <c r="AE264" s="11">
        <v>2.3304849000000001</v>
      </c>
      <c r="AF264" s="11">
        <v>2.3304849000000001</v>
      </c>
      <c r="AG264" s="11">
        <v>2.3304849000000001</v>
      </c>
      <c r="AH264" s="11">
        <v>2.3304849000000001</v>
      </c>
      <c r="AI264" s="11">
        <v>2.3304849000000001</v>
      </c>
      <c r="AJ264" s="16">
        <v>2.3304849000000001</v>
      </c>
      <c r="AK264" s="13">
        <f t="shared" si="8"/>
        <v>27.965818800000008</v>
      </c>
      <c r="AL264" s="13">
        <f t="shared" si="9"/>
        <v>99.999998033313517</v>
      </c>
    </row>
    <row r="265" spans="1:38" ht="15.75" customHeight="1">
      <c r="A265" s="44">
        <v>263</v>
      </c>
      <c r="B265" s="62" t="s">
        <v>355</v>
      </c>
      <c r="C265" s="42">
        <v>-17.574999999999999</v>
      </c>
      <c r="D265" s="38">
        <v>123.58750000000001</v>
      </c>
      <c r="E265" s="3" t="s">
        <v>235</v>
      </c>
      <c r="F265" s="51" t="s">
        <v>1241</v>
      </c>
      <c r="G265" s="37" t="s">
        <v>235</v>
      </c>
      <c r="H265" s="63" t="s">
        <v>33</v>
      </c>
      <c r="I265" s="169">
        <v>744.23437999999999</v>
      </c>
      <c r="J265" s="170">
        <v>1190.3371999999999</v>
      </c>
      <c r="K265" s="170">
        <v>975.59198000000004</v>
      </c>
      <c r="L265" s="170">
        <v>160.29398</v>
      </c>
      <c r="M265" s="170">
        <v>41.176163000000003</v>
      </c>
      <c r="N265" s="170">
        <v>17.644780999999998</v>
      </c>
      <c r="O265" s="170">
        <v>11.604792</v>
      </c>
      <c r="P265" s="170">
        <v>2.7264523999999999</v>
      </c>
      <c r="Q265" s="170">
        <v>3.7726655</v>
      </c>
      <c r="R265" s="170">
        <v>6.4335060000000004</v>
      </c>
      <c r="S265" s="170">
        <v>39.462874999999997</v>
      </c>
      <c r="T265" s="171">
        <v>119.60052</v>
      </c>
      <c r="U265" s="182">
        <f t="shared" si="5"/>
        <v>276.07327457500003</v>
      </c>
      <c r="V265" s="182">
        <f t="shared" si="6"/>
        <v>82.821982372500003</v>
      </c>
      <c r="W265" s="14">
        <v>100</v>
      </c>
      <c r="X265" s="179">
        <f t="shared" si="7"/>
        <v>276.07327457500003</v>
      </c>
      <c r="Y265" s="15">
        <v>276.07330000000002</v>
      </c>
      <c r="Z265" s="11">
        <v>276.07330000000002</v>
      </c>
      <c r="AA265" s="11">
        <v>276.07330000000002</v>
      </c>
      <c r="AB265" s="11">
        <v>77.471985000000004</v>
      </c>
      <c r="AC265" s="11">
        <v>0</v>
      </c>
      <c r="AD265" s="11">
        <v>0</v>
      </c>
      <c r="AE265" s="11">
        <v>0</v>
      </c>
      <c r="AF265" s="11">
        <v>0</v>
      </c>
      <c r="AG265" s="11">
        <v>0</v>
      </c>
      <c r="AH265" s="11">
        <v>0</v>
      </c>
      <c r="AI265" s="11">
        <v>0</v>
      </c>
      <c r="AJ265" s="16">
        <v>36.778534000000001</v>
      </c>
      <c r="AK265" s="13">
        <f t="shared" si="8"/>
        <v>942.47041900000011</v>
      </c>
      <c r="AL265" s="13">
        <f t="shared" si="9"/>
        <v>28.448679686304381</v>
      </c>
    </row>
    <row r="266" spans="1:38" ht="15.75" customHeight="1">
      <c r="A266" s="44">
        <v>264</v>
      </c>
      <c r="B266" s="62" t="s">
        <v>356</v>
      </c>
      <c r="C266" s="42">
        <v>35.939546087867498</v>
      </c>
      <c r="D266" s="38">
        <v>-76.673781430474804</v>
      </c>
      <c r="E266" s="3" t="s">
        <v>35</v>
      </c>
      <c r="F266" s="51" t="s">
        <v>1229</v>
      </c>
      <c r="G266" s="37" t="s">
        <v>36</v>
      </c>
      <c r="H266" s="63" t="s">
        <v>20</v>
      </c>
      <c r="I266" s="169">
        <v>298.10586999999998</v>
      </c>
      <c r="J266" s="170">
        <v>315.50119000000001</v>
      </c>
      <c r="K266" s="170">
        <v>338.69628999999998</v>
      </c>
      <c r="L266" s="170">
        <v>323.97665000000001</v>
      </c>
      <c r="M266" s="170">
        <v>273.77575999999999</v>
      </c>
      <c r="N266" s="170">
        <v>202.35031000000001</v>
      </c>
      <c r="O266" s="170">
        <v>188.01819</v>
      </c>
      <c r="P266" s="170">
        <v>172.17757</v>
      </c>
      <c r="Q266" s="170">
        <v>164.04048</v>
      </c>
      <c r="R266" s="170">
        <v>158.60033999999999</v>
      </c>
      <c r="S266" s="170">
        <v>167.89041</v>
      </c>
      <c r="T266" s="171">
        <v>225.56540000000001</v>
      </c>
      <c r="U266" s="182">
        <f t="shared" si="5"/>
        <v>235.72487166666667</v>
      </c>
      <c r="V266" s="182">
        <f t="shared" si="6"/>
        <v>70.717461499999999</v>
      </c>
      <c r="W266" s="14">
        <v>37</v>
      </c>
      <c r="X266" s="179">
        <f t="shared" si="7"/>
        <v>87.218202516666665</v>
      </c>
      <c r="Y266" s="15">
        <v>87.218200999999993</v>
      </c>
      <c r="Z266" s="11">
        <v>87.218200999999993</v>
      </c>
      <c r="AA266" s="11">
        <v>87.218200999999993</v>
      </c>
      <c r="AB266" s="11">
        <v>87.218200999999993</v>
      </c>
      <c r="AC266" s="11">
        <v>87.218200999999993</v>
      </c>
      <c r="AD266" s="11">
        <v>87.218200999999993</v>
      </c>
      <c r="AE266" s="11">
        <v>87.218200999999993</v>
      </c>
      <c r="AF266" s="11">
        <v>87.218200999999993</v>
      </c>
      <c r="AG266" s="11">
        <v>87.218200999999993</v>
      </c>
      <c r="AH266" s="11">
        <v>87.218200999999993</v>
      </c>
      <c r="AI266" s="11">
        <v>87.218200999999993</v>
      </c>
      <c r="AJ266" s="16">
        <v>87.218200999999993</v>
      </c>
      <c r="AK266" s="13">
        <f t="shared" si="8"/>
        <v>1046.618412</v>
      </c>
      <c r="AL266" s="13">
        <f t="shared" si="9"/>
        <v>99.999998261066366</v>
      </c>
    </row>
    <row r="267" spans="1:38" ht="15.75" customHeight="1">
      <c r="A267" s="44">
        <v>265</v>
      </c>
      <c r="B267" s="62" t="s">
        <v>357</v>
      </c>
      <c r="C267" s="42">
        <v>45.160842097347803</v>
      </c>
      <c r="D267" s="38">
        <v>12.329821470674201</v>
      </c>
      <c r="E267" s="3" t="s">
        <v>113</v>
      </c>
      <c r="F267" s="51" t="s">
        <v>1238</v>
      </c>
      <c r="G267" s="37" t="s">
        <v>64</v>
      </c>
      <c r="H267" s="63" t="s">
        <v>65</v>
      </c>
      <c r="I267" s="169">
        <v>129.8158</v>
      </c>
      <c r="J267" s="170">
        <v>125.11754999999999</v>
      </c>
      <c r="K267" s="170">
        <v>140.58070000000001</v>
      </c>
      <c r="L267" s="170">
        <v>185.05262999999999</v>
      </c>
      <c r="M267" s="170">
        <v>310</v>
      </c>
      <c r="N267" s="170">
        <v>407.81580000000002</v>
      </c>
      <c r="O267" s="170">
        <v>315.57019000000003</v>
      </c>
      <c r="P267" s="170">
        <v>256.4649</v>
      </c>
      <c r="Q267" s="170">
        <v>239.24562</v>
      </c>
      <c r="R267" s="170">
        <v>225.66667000000001</v>
      </c>
      <c r="S267" s="170">
        <v>230.73685</v>
      </c>
      <c r="T267" s="171">
        <v>157.7193</v>
      </c>
      <c r="U267" s="182">
        <f t="shared" si="5"/>
        <v>226.98216750000003</v>
      </c>
      <c r="V267" s="182">
        <f t="shared" si="6"/>
        <v>68.094650250000001</v>
      </c>
      <c r="W267" s="14">
        <v>25</v>
      </c>
      <c r="X267" s="179">
        <f t="shared" si="7"/>
        <v>56.745541875000008</v>
      </c>
      <c r="Y267" s="15">
        <v>56.745541000000003</v>
      </c>
      <c r="Z267" s="11">
        <v>56.745541000000003</v>
      </c>
      <c r="AA267" s="11">
        <v>56.745541000000003</v>
      </c>
      <c r="AB267" s="11">
        <v>56.745541000000003</v>
      </c>
      <c r="AC267" s="11">
        <v>56.745541000000003</v>
      </c>
      <c r="AD267" s="11">
        <v>56.745541000000003</v>
      </c>
      <c r="AE267" s="11">
        <v>56.745541000000003</v>
      </c>
      <c r="AF267" s="11">
        <v>56.745541000000003</v>
      </c>
      <c r="AG267" s="11">
        <v>56.745541000000003</v>
      </c>
      <c r="AH267" s="11">
        <v>56.745541000000003</v>
      </c>
      <c r="AI267" s="11">
        <v>56.745541000000003</v>
      </c>
      <c r="AJ267" s="16">
        <v>56.745541000000003</v>
      </c>
      <c r="AK267" s="13">
        <f t="shared" si="8"/>
        <v>680.94649200000003</v>
      </c>
      <c r="AL267" s="13">
        <f t="shared" si="9"/>
        <v>99.999998458028642</v>
      </c>
    </row>
    <row r="268" spans="1:38" ht="15.75" customHeight="1">
      <c r="A268" s="44">
        <v>266</v>
      </c>
      <c r="B268" s="62" t="s">
        <v>358</v>
      </c>
      <c r="C268" s="42">
        <v>5.3415170754908701</v>
      </c>
      <c r="D268" s="38">
        <v>103.134637042487</v>
      </c>
      <c r="E268" s="3" t="s">
        <v>90</v>
      </c>
      <c r="F268" s="51" t="s">
        <v>1231</v>
      </c>
      <c r="G268" s="37" t="s">
        <v>29</v>
      </c>
      <c r="H268" s="63" t="s">
        <v>45</v>
      </c>
      <c r="I268" s="169">
        <v>406.83400999999998</v>
      </c>
      <c r="J268" s="170">
        <v>221.35473999999999</v>
      </c>
      <c r="K268" s="170">
        <v>168.93967000000001</v>
      </c>
      <c r="L268" s="170">
        <v>114.03352</v>
      </c>
      <c r="M268" s="170">
        <v>123.71607</v>
      </c>
      <c r="N268" s="170">
        <v>114.43885</v>
      </c>
      <c r="O268" s="170">
        <v>108.47364</v>
      </c>
      <c r="P268" s="170">
        <v>107.47936</v>
      </c>
      <c r="Q268" s="170">
        <v>136.27086</v>
      </c>
      <c r="R268" s="170">
        <v>174.25233</v>
      </c>
      <c r="S268" s="170">
        <v>352.01607999999999</v>
      </c>
      <c r="T268" s="171">
        <v>663.68311000000006</v>
      </c>
      <c r="U268" s="182">
        <f t="shared" si="5"/>
        <v>224.29102</v>
      </c>
      <c r="V268" s="182">
        <f t="shared" si="6"/>
        <v>67.287306000000001</v>
      </c>
      <c r="W268" s="14">
        <v>17</v>
      </c>
      <c r="X268" s="179">
        <f t="shared" si="7"/>
        <v>38.129473400000002</v>
      </c>
      <c r="Y268" s="15">
        <v>38.129471000000002</v>
      </c>
      <c r="Z268" s="11">
        <v>38.129471000000002</v>
      </c>
      <c r="AA268" s="11">
        <v>38.129471000000002</v>
      </c>
      <c r="AB268" s="11">
        <v>38.129471000000002</v>
      </c>
      <c r="AC268" s="11">
        <v>38.129471000000002</v>
      </c>
      <c r="AD268" s="11">
        <v>38.129471000000002</v>
      </c>
      <c r="AE268" s="11">
        <v>38.129471000000002</v>
      </c>
      <c r="AF268" s="11">
        <v>38.129471000000002</v>
      </c>
      <c r="AG268" s="11">
        <v>38.129471000000002</v>
      </c>
      <c r="AH268" s="11">
        <v>38.129471000000002</v>
      </c>
      <c r="AI268" s="11">
        <v>38.129471000000002</v>
      </c>
      <c r="AJ268" s="16">
        <v>38.129471000000002</v>
      </c>
      <c r="AK268" s="13">
        <f t="shared" si="8"/>
        <v>457.55365200000011</v>
      </c>
      <c r="AL268" s="13">
        <f t="shared" si="9"/>
        <v>99.999993705656593</v>
      </c>
    </row>
    <row r="269" spans="1:38" ht="15.75" customHeight="1">
      <c r="A269" s="44">
        <v>267</v>
      </c>
      <c r="B269" s="62" t="s">
        <v>359</v>
      </c>
      <c r="C269" s="42">
        <v>41.740555555555602</v>
      </c>
      <c r="D269" s="38">
        <v>12.2333333333334</v>
      </c>
      <c r="E269" s="3" t="s">
        <v>113</v>
      </c>
      <c r="F269" s="51" t="s">
        <v>1238</v>
      </c>
      <c r="G269" s="37" t="s">
        <v>64</v>
      </c>
      <c r="H269" s="63" t="s">
        <v>65</v>
      </c>
      <c r="I269" s="169">
        <v>323.55840999999998</v>
      </c>
      <c r="J269" s="170">
        <v>359.49277000000001</v>
      </c>
      <c r="K269" s="170">
        <v>327.13922000000002</v>
      </c>
      <c r="L269" s="170">
        <v>285.62945999999999</v>
      </c>
      <c r="M269" s="170">
        <v>255.38985</v>
      </c>
      <c r="N269" s="170">
        <v>199.28954999999999</v>
      </c>
      <c r="O269" s="170">
        <v>159.49718999999999</v>
      </c>
      <c r="P269" s="170">
        <v>144.7962</v>
      </c>
      <c r="Q269" s="170">
        <v>163.62352000000001</v>
      </c>
      <c r="R269" s="170">
        <v>195.33681000000001</v>
      </c>
      <c r="S269" s="170">
        <v>280.95080999999999</v>
      </c>
      <c r="T269" s="171">
        <v>331.40600999999998</v>
      </c>
      <c r="U269" s="182">
        <f t="shared" si="5"/>
        <v>252.17581666666669</v>
      </c>
      <c r="V269" s="182">
        <f t="shared" si="6"/>
        <v>75.65274500000001</v>
      </c>
      <c r="W269" s="14">
        <v>27</v>
      </c>
      <c r="X269" s="179">
        <f t="shared" si="7"/>
        <v>68.087470500000009</v>
      </c>
      <c r="Y269" s="15">
        <v>68.087479000000002</v>
      </c>
      <c r="Z269" s="11">
        <v>68.087479000000002</v>
      </c>
      <c r="AA269" s="11">
        <v>68.087479000000002</v>
      </c>
      <c r="AB269" s="11">
        <v>68.087479000000002</v>
      </c>
      <c r="AC269" s="11">
        <v>68.087479000000002</v>
      </c>
      <c r="AD269" s="11">
        <v>68.087479000000002</v>
      </c>
      <c r="AE269" s="11">
        <v>68.087479000000002</v>
      </c>
      <c r="AF269" s="11">
        <v>68.087479000000002</v>
      </c>
      <c r="AG269" s="11">
        <v>68.087479000000002</v>
      </c>
      <c r="AH269" s="11">
        <v>68.087479000000002</v>
      </c>
      <c r="AI269" s="11">
        <v>68.087479000000002</v>
      </c>
      <c r="AJ269" s="16">
        <v>68.087479000000002</v>
      </c>
      <c r="AK269" s="13">
        <f t="shared" si="8"/>
        <v>817.04974800000025</v>
      </c>
      <c r="AL269" s="13">
        <f t="shared" si="9"/>
        <v>100.00001248394153</v>
      </c>
    </row>
    <row r="270" spans="1:38" ht="15.75" customHeight="1">
      <c r="A270" s="44">
        <v>268</v>
      </c>
      <c r="B270" s="62" t="s">
        <v>360</v>
      </c>
      <c r="C270" s="42">
        <v>42.023513766137398</v>
      </c>
      <c r="D270" s="38">
        <v>3.19084020517005</v>
      </c>
      <c r="E270" s="3" t="s">
        <v>226</v>
      </c>
      <c r="F270" s="51" t="s">
        <v>1238</v>
      </c>
      <c r="G270" s="37" t="s">
        <v>64</v>
      </c>
      <c r="H270" s="63" t="s">
        <v>65</v>
      </c>
      <c r="I270" s="169">
        <v>288.95321999999999</v>
      </c>
      <c r="J270" s="170">
        <v>298.93909000000002</v>
      </c>
      <c r="K270" s="170">
        <v>433.11124000000001</v>
      </c>
      <c r="L270" s="170">
        <v>597.47064</v>
      </c>
      <c r="M270" s="170">
        <v>418.34368999999998</v>
      </c>
      <c r="N270" s="170">
        <v>201.45690999999999</v>
      </c>
      <c r="O270" s="170">
        <v>77.568306000000007</v>
      </c>
      <c r="P270" s="170">
        <v>52.887999999999998</v>
      </c>
      <c r="Q270" s="170">
        <v>70.509079</v>
      </c>
      <c r="R270" s="170">
        <v>97.272857999999999</v>
      </c>
      <c r="S270" s="170">
        <v>129.83028999999999</v>
      </c>
      <c r="T270" s="171">
        <v>192.22884999999999</v>
      </c>
      <c r="U270" s="182">
        <f t="shared" si="5"/>
        <v>238.21434774999997</v>
      </c>
      <c r="V270" s="182">
        <f t="shared" si="6"/>
        <v>71.464304324999986</v>
      </c>
      <c r="W270" s="14">
        <v>24</v>
      </c>
      <c r="X270" s="179">
        <f t="shared" si="7"/>
        <v>57.171443459999992</v>
      </c>
      <c r="Y270" s="15">
        <v>57.171444000000001</v>
      </c>
      <c r="Z270" s="11">
        <v>57.171444000000001</v>
      </c>
      <c r="AA270" s="11">
        <v>57.171444000000001</v>
      </c>
      <c r="AB270" s="11">
        <v>57.171444000000001</v>
      </c>
      <c r="AC270" s="11">
        <v>57.171444000000001</v>
      </c>
      <c r="AD270" s="11">
        <v>57.171444000000001</v>
      </c>
      <c r="AE270" s="11">
        <v>6.1039963000000004</v>
      </c>
      <c r="AF270" s="11">
        <v>0</v>
      </c>
      <c r="AG270" s="11">
        <v>0</v>
      </c>
      <c r="AH270" s="11">
        <v>25.808547999999998</v>
      </c>
      <c r="AI270" s="11">
        <v>57.171444000000001</v>
      </c>
      <c r="AJ270" s="16">
        <v>57.171444000000001</v>
      </c>
      <c r="AK270" s="13">
        <f t="shared" si="8"/>
        <v>489.28409629999999</v>
      </c>
      <c r="AL270" s="13">
        <f t="shared" si="9"/>
        <v>71.318253001944882</v>
      </c>
    </row>
    <row r="271" spans="1:38" ht="15.75" customHeight="1">
      <c r="A271" s="44">
        <v>269</v>
      </c>
      <c r="B271" s="62" t="s">
        <v>361</v>
      </c>
      <c r="C271" s="42">
        <v>29.736349478678701</v>
      </c>
      <c r="D271" s="38">
        <v>-94.709061387552097</v>
      </c>
      <c r="E271" s="3" t="s">
        <v>35</v>
      </c>
      <c r="F271" s="51" t="s">
        <v>1229</v>
      </c>
      <c r="G271" s="37" t="s">
        <v>36</v>
      </c>
      <c r="H271" s="63" t="s">
        <v>20</v>
      </c>
      <c r="I271" s="169">
        <v>267.24133</v>
      </c>
      <c r="J271" s="170">
        <v>283.34607</v>
      </c>
      <c r="K271" s="170">
        <v>341.59951999999998</v>
      </c>
      <c r="L271" s="170">
        <v>303.78665000000001</v>
      </c>
      <c r="M271" s="170">
        <v>409.18729000000002</v>
      </c>
      <c r="N271" s="170">
        <v>327.33249000000001</v>
      </c>
      <c r="O271" s="170">
        <v>140.45296999999999</v>
      </c>
      <c r="P271" s="170">
        <v>63.708286000000001</v>
      </c>
      <c r="Q271" s="170">
        <v>66.442383000000007</v>
      </c>
      <c r="R271" s="170">
        <v>96.694632999999996</v>
      </c>
      <c r="S271" s="170">
        <v>171.47632999999999</v>
      </c>
      <c r="T271" s="171">
        <v>225.73580999999999</v>
      </c>
      <c r="U271" s="182">
        <f t="shared" si="5"/>
        <v>224.75031350000003</v>
      </c>
      <c r="V271" s="182">
        <f t="shared" si="6"/>
        <v>67.425094050000013</v>
      </c>
      <c r="W271" s="14">
        <v>46</v>
      </c>
      <c r="X271" s="179">
        <f t="shared" si="7"/>
        <v>103.38514421000002</v>
      </c>
      <c r="Y271" s="15">
        <v>103.38514000000001</v>
      </c>
      <c r="Z271" s="11">
        <v>103.38514000000001</v>
      </c>
      <c r="AA271" s="11">
        <v>103.38514000000001</v>
      </c>
      <c r="AB271" s="11">
        <v>103.38514000000001</v>
      </c>
      <c r="AC271" s="11">
        <v>103.38514000000001</v>
      </c>
      <c r="AD271" s="11">
        <v>103.38514000000001</v>
      </c>
      <c r="AE271" s="11">
        <v>73.027878000000001</v>
      </c>
      <c r="AF271" s="11">
        <v>0</v>
      </c>
      <c r="AG271" s="11">
        <v>0</v>
      </c>
      <c r="AH271" s="11">
        <v>29.269539000000002</v>
      </c>
      <c r="AI271" s="11">
        <v>103.38514000000001</v>
      </c>
      <c r="AJ271" s="16">
        <v>103.38514000000001</v>
      </c>
      <c r="AK271" s="13">
        <f t="shared" si="8"/>
        <v>929.37853699999994</v>
      </c>
      <c r="AL271" s="13">
        <f t="shared" si="9"/>
        <v>74.912321309288672</v>
      </c>
    </row>
    <row r="272" spans="1:38" ht="15.75" customHeight="1">
      <c r="A272" s="44">
        <v>270</v>
      </c>
      <c r="B272" s="62" t="s">
        <v>362</v>
      </c>
      <c r="C272" s="42">
        <v>42.819476530301102</v>
      </c>
      <c r="D272" s="38">
        <v>-70.8117359512175</v>
      </c>
      <c r="E272" s="3" t="s">
        <v>35</v>
      </c>
      <c r="F272" s="51" t="s">
        <v>1229</v>
      </c>
      <c r="G272" s="37" t="s">
        <v>36</v>
      </c>
      <c r="H272" s="63" t="s">
        <v>20</v>
      </c>
      <c r="I272" s="169">
        <v>211.05775</v>
      </c>
      <c r="J272" s="170">
        <v>214.39388</v>
      </c>
      <c r="K272" s="170">
        <v>366.19580000000002</v>
      </c>
      <c r="L272" s="170">
        <v>547.61890000000005</v>
      </c>
      <c r="M272" s="170">
        <v>329.69382000000002</v>
      </c>
      <c r="N272" s="170">
        <v>188.69846000000001</v>
      </c>
      <c r="O272" s="170">
        <v>105.65107999999999</v>
      </c>
      <c r="P272" s="170">
        <v>87.077179000000001</v>
      </c>
      <c r="Q272" s="170">
        <v>88.805503999999999</v>
      </c>
      <c r="R272" s="170">
        <v>131.8407</v>
      </c>
      <c r="S272" s="170">
        <v>201.70067</v>
      </c>
      <c r="T272" s="171">
        <v>229.33624</v>
      </c>
      <c r="U272" s="182">
        <f t="shared" si="5"/>
        <v>225.17249858333335</v>
      </c>
      <c r="V272" s="182">
        <f t="shared" si="6"/>
        <v>67.551749575000002</v>
      </c>
      <c r="W272" s="14">
        <v>8</v>
      </c>
      <c r="X272" s="179">
        <f t="shared" si="7"/>
        <v>18.013799886666668</v>
      </c>
      <c r="Y272" s="15">
        <v>18.0138</v>
      </c>
      <c r="Z272" s="11">
        <v>18.0138</v>
      </c>
      <c r="AA272" s="11">
        <v>18.0138</v>
      </c>
      <c r="AB272" s="11">
        <v>18.0138</v>
      </c>
      <c r="AC272" s="11">
        <v>18.0138</v>
      </c>
      <c r="AD272" s="11">
        <v>18.0138</v>
      </c>
      <c r="AE272" s="11">
        <v>18.0138</v>
      </c>
      <c r="AF272" s="11">
        <v>18.0138</v>
      </c>
      <c r="AG272" s="11">
        <v>18.0138</v>
      </c>
      <c r="AH272" s="11">
        <v>18.0138</v>
      </c>
      <c r="AI272" s="11">
        <v>18.0138</v>
      </c>
      <c r="AJ272" s="16">
        <v>18.0138</v>
      </c>
      <c r="AK272" s="13">
        <f t="shared" si="8"/>
        <v>216.16560000000001</v>
      </c>
      <c r="AL272" s="13">
        <f t="shared" si="9"/>
        <v>100.00000062914729</v>
      </c>
    </row>
    <row r="273" spans="1:38" ht="15.75" customHeight="1">
      <c r="A273" s="44">
        <v>271</v>
      </c>
      <c r="B273" s="62" t="s">
        <v>363</v>
      </c>
      <c r="C273" s="42">
        <v>-39.948005288804197</v>
      </c>
      <c r="D273" s="38">
        <v>174.98638134716401</v>
      </c>
      <c r="E273" s="3" t="s">
        <v>206</v>
      </c>
      <c r="F273" s="51" t="s">
        <v>1241</v>
      </c>
      <c r="G273" s="37" t="s">
        <v>207</v>
      </c>
      <c r="H273" s="63" t="s">
        <v>78</v>
      </c>
      <c r="I273" s="169">
        <v>139.03946999999999</v>
      </c>
      <c r="J273" s="170">
        <v>108.96053000000001</v>
      </c>
      <c r="K273" s="170">
        <v>115.32368</v>
      </c>
      <c r="L273" s="170">
        <v>127.58421</v>
      </c>
      <c r="M273" s="170">
        <v>252.64473000000001</v>
      </c>
      <c r="N273" s="170">
        <v>311.26315</v>
      </c>
      <c r="O273" s="170">
        <v>335.69232</v>
      </c>
      <c r="P273" s="170">
        <v>286.41025000000002</v>
      </c>
      <c r="Q273" s="170">
        <v>263.48205999999999</v>
      </c>
      <c r="R273" s="170">
        <v>253.87692000000001</v>
      </c>
      <c r="S273" s="170">
        <v>211.4359</v>
      </c>
      <c r="T273" s="171">
        <v>196.62819999999999</v>
      </c>
      <c r="U273" s="182">
        <f t="shared" si="5"/>
        <v>216.86178499999997</v>
      </c>
      <c r="V273" s="182">
        <f t="shared" si="6"/>
        <v>65.058535499999991</v>
      </c>
      <c r="W273" s="14">
        <v>20</v>
      </c>
      <c r="X273" s="179">
        <f t="shared" si="7"/>
        <v>43.372356999999994</v>
      </c>
      <c r="Y273" s="15">
        <v>43.372352999999997</v>
      </c>
      <c r="Z273" s="11">
        <v>43.372352999999997</v>
      </c>
      <c r="AA273" s="11">
        <v>43.372352999999997</v>
      </c>
      <c r="AB273" s="11">
        <v>43.372352999999997</v>
      </c>
      <c r="AC273" s="11">
        <v>43.372352999999997</v>
      </c>
      <c r="AD273" s="11">
        <v>43.372352999999997</v>
      </c>
      <c r="AE273" s="11">
        <v>43.372352999999997</v>
      </c>
      <c r="AF273" s="11">
        <v>43.372352999999997</v>
      </c>
      <c r="AG273" s="11">
        <v>43.372352999999997</v>
      </c>
      <c r="AH273" s="11">
        <v>43.372352999999997</v>
      </c>
      <c r="AI273" s="11">
        <v>43.372352999999997</v>
      </c>
      <c r="AJ273" s="16">
        <v>43.372352999999997</v>
      </c>
      <c r="AK273" s="13">
        <f t="shared" si="8"/>
        <v>520.46823599999982</v>
      </c>
      <c r="AL273" s="13">
        <f t="shared" si="9"/>
        <v>99.999990777536013</v>
      </c>
    </row>
    <row r="274" spans="1:38" ht="15.75" customHeight="1">
      <c r="A274" s="44">
        <v>272</v>
      </c>
      <c r="B274" s="62" t="s">
        <v>364</v>
      </c>
      <c r="C274" s="42">
        <v>3.75873084703194</v>
      </c>
      <c r="D274" s="38">
        <v>-51.178621142035198</v>
      </c>
      <c r="E274" s="3" t="s">
        <v>18</v>
      </c>
      <c r="F274" s="51" t="s">
        <v>19</v>
      </c>
      <c r="G274" s="37" t="s">
        <v>19</v>
      </c>
      <c r="H274" s="63" t="s">
        <v>20</v>
      </c>
      <c r="I274" s="169">
        <v>186.29811000000001</v>
      </c>
      <c r="J274" s="170">
        <v>261.3252</v>
      </c>
      <c r="K274" s="170">
        <v>335.13869999999997</v>
      </c>
      <c r="L274" s="170">
        <v>312.45557000000002</v>
      </c>
      <c r="M274" s="170">
        <v>518.60645</v>
      </c>
      <c r="N274" s="170">
        <v>393.68668000000002</v>
      </c>
      <c r="O274" s="170">
        <v>215.78755000000001</v>
      </c>
      <c r="P274" s="170">
        <v>132.07096999999999</v>
      </c>
      <c r="Q274" s="170">
        <v>70.522377000000006</v>
      </c>
      <c r="R274" s="170">
        <v>42.896312999999999</v>
      </c>
      <c r="S274" s="170">
        <v>32.534283000000002</v>
      </c>
      <c r="T274" s="171">
        <v>88.437325000000001</v>
      </c>
      <c r="U274" s="182">
        <f t="shared" si="5"/>
        <v>215.81329400000004</v>
      </c>
      <c r="V274" s="182">
        <f t="shared" si="6"/>
        <v>64.743988200000004</v>
      </c>
      <c r="W274" s="14">
        <v>31</v>
      </c>
      <c r="X274" s="179">
        <f t="shared" si="7"/>
        <v>66.902121140000006</v>
      </c>
      <c r="Y274" s="15">
        <v>66.902114999999995</v>
      </c>
      <c r="Z274" s="11">
        <v>66.902114999999995</v>
      </c>
      <c r="AA274" s="11">
        <v>66.902114999999995</v>
      </c>
      <c r="AB274" s="11">
        <v>66.902114999999995</v>
      </c>
      <c r="AC274" s="11">
        <v>66.902114999999995</v>
      </c>
      <c r="AD274" s="11">
        <v>66.902114999999995</v>
      </c>
      <c r="AE274" s="11">
        <v>66.902114999999995</v>
      </c>
      <c r="AF274" s="11">
        <v>66.902114999999995</v>
      </c>
      <c r="AG274" s="11">
        <v>5.7783965999999998</v>
      </c>
      <c r="AH274" s="11">
        <v>0</v>
      </c>
      <c r="AI274" s="11">
        <v>0</v>
      </c>
      <c r="AJ274" s="16">
        <v>23.693344</v>
      </c>
      <c r="AK274" s="13">
        <f t="shared" si="8"/>
        <v>564.68866059999993</v>
      </c>
      <c r="AL274" s="13">
        <f t="shared" si="9"/>
        <v>70.337662814697012</v>
      </c>
    </row>
    <row r="275" spans="1:38" ht="15.75" customHeight="1">
      <c r="A275" s="44">
        <v>273</v>
      </c>
      <c r="B275" s="62" t="s">
        <v>365</v>
      </c>
      <c r="C275" s="42">
        <v>6.3848779650437297</v>
      </c>
      <c r="D275" s="38">
        <v>-10.791971231757101</v>
      </c>
      <c r="E275" s="3" t="s">
        <v>366</v>
      </c>
      <c r="F275" s="51" t="s">
        <v>1233</v>
      </c>
      <c r="G275" s="37" t="s">
        <v>23</v>
      </c>
      <c r="H275" s="63" t="s">
        <v>20</v>
      </c>
      <c r="I275" s="169">
        <v>48.833331999999999</v>
      </c>
      <c r="J275" s="170">
        <v>37.333331999999999</v>
      </c>
      <c r="K275" s="170">
        <v>37.333331999999999</v>
      </c>
      <c r="L275" s="170">
        <v>77.5</v>
      </c>
      <c r="M275" s="170">
        <v>94.666663999999997</v>
      </c>
      <c r="N275" s="170">
        <v>121.5</v>
      </c>
      <c r="O275" s="170">
        <v>227.66667000000001</v>
      </c>
      <c r="P275" s="170">
        <v>394.66665999999998</v>
      </c>
      <c r="Q275" s="170">
        <v>728</v>
      </c>
      <c r="R275" s="170">
        <v>485.33334000000002</v>
      </c>
      <c r="S275" s="170">
        <v>209.66667000000001</v>
      </c>
      <c r="T275" s="171">
        <v>98.5</v>
      </c>
      <c r="U275" s="182">
        <f t="shared" si="5"/>
        <v>213.41666666666666</v>
      </c>
      <c r="V275" s="182">
        <f t="shared" si="6"/>
        <v>64.024999999999991</v>
      </c>
      <c r="W275" s="14">
        <v>26</v>
      </c>
      <c r="X275" s="179">
        <f t="shared" si="7"/>
        <v>55.48833333333333</v>
      </c>
      <c r="Y275" s="15">
        <v>0</v>
      </c>
      <c r="Z275" s="11">
        <v>0</v>
      </c>
      <c r="AA275" s="11">
        <v>0</v>
      </c>
      <c r="AB275" s="11">
        <v>13.474997999999999</v>
      </c>
      <c r="AC275" s="11">
        <v>30.641663000000001</v>
      </c>
      <c r="AD275" s="11">
        <v>55.488334999999999</v>
      </c>
      <c r="AE275" s="11">
        <v>55.488334999999999</v>
      </c>
      <c r="AF275" s="11">
        <v>55.488334999999999</v>
      </c>
      <c r="AG275" s="11">
        <v>55.488334999999999</v>
      </c>
      <c r="AH275" s="11">
        <v>55.488334999999999</v>
      </c>
      <c r="AI275" s="11">
        <v>55.488334999999999</v>
      </c>
      <c r="AJ275" s="16">
        <v>34.474997999999999</v>
      </c>
      <c r="AK275" s="13">
        <f t="shared" si="8"/>
        <v>411.52166899999997</v>
      </c>
      <c r="AL275" s="13">
        <f t="shared" si="9"/>
        <v>61.803032018742684</v>
      </c>
    </row>
    <row r="276" spans="1:38" ht="15.75" customHeight="1">
      <c r="A276" s="44">
        <v>274</v>
      </c>
      <c r="B276" s="62" t="s">
        <v>367</v>
      </c>
      <c r="C276" s="42">
        <v>43.667872161954797</v>
      </c>
      <c r="D276" s="38">
        <v>-124.212444721323</v>
      </c>
      <c r="E276" s="3" t="s">
        <v>35</v>
      </c>
      <c r="F276" s="51" t="s">
        <v>1229</v>
      </c>
      <c r="G276" s="37" t="s">
        <v>36</v>
      </c>
      <c r="H276" s="63" t="s">
        <v>30</v>
      </c>
      <c r="I276" s="169">
        <v>445.35302999999999</v>
      </c>
      <c r="J276" s="170">
        <v>410.64870999999999</v>
      </c>
      <c r="K276" s="170">
        <v>347.57123000000001</v>
      </c>
      <c r="L276" s="170">
        <v>270.12601000000001</v>
      </c>
      <c r="M276" s="170">
        <v>182.13013000000001</v>
      </c>
      <c r="N276" s="170">
        <v>104.92294</v>
      </c>
      <c r="O276" s="170">
        <v>48.165619</v>
      </c>
      <c r="P276" s="170">
        <v>33.238543999999997</v>
      </c>
      <c r="Q276" s="170">
        <v>33.880938999999998</v>
      </c>
      <c r="R276" s="170">
        <v>53.217841999999997</v>
      </c>
      <c r="S276" s="170">
        <v>189.1405</v>
      </c>
      <c r="T276" s="171">
        <v>381.74716000000001</v>
      </c>
      <c r="U276" s="182">
        <f t="shared" si="5"/>
        <v>208.34522116666665</v>
      </c>
      <c r="V276" s="182">
        <f t="shared" si="6"/>
        <v>62.503566349999993</v>
      </c>
      <c r="W276" s="14">
        <v>100</v>
      </c>
      <c r="X276" s="179">
        <f t="shared" si="7"/>
        <v>208.34522116666665</v>
      </c>
      <c r="Y276" s="15">
        <v>208.34521000000001</v>
      </c>
      <c r="Z276" s="11">
        <v>208.34521000000001</v>
      </c>
      <c r="AA276" s="11">
        <v>208.34521000000001</v>
      </c>
      <c r="AB276" s="11">
        <v>207.62244000000001</v>
      </c>
      <c r="AC276" s="11">
        <v>119.62656</v>
      </c>
      <c r="AD276" s="11">
        <v>42.419373</v>
      </c>
      <c r="AE276" s="11">
        <v>0</v>
      </c>
      <c r="AF276" s="11">
        <v>0</v>
      </c>
      <c r="AG276" s="11">
        <v>0</v>
      </c>
      <c r="AH276" s="11">
        <v>0</v>
      </c>
      <c r="AI276" s="11">
        <v>126.63694</v>
      </c>
      <c r="AJ276" s="16">
        <v>208.34521000000001</v>
      </c>
      <c r="AK276" s="13">
        <f t="shared" si="8"/>
        <v>1329.6861530000001</v>
      </c>
      <c r="AL276" s="13">
        <f t="shared" si="9"/>
        <v>53.184411332394319</v>
      </c>
    </row>
    <row r="277" spans="1:38" ht="15.75" customHeight="1">
      <c r="A277" s="44">
        <v>275</v>
      </c>
      <c r="B277" s="62" t="s">
        <v>368</v>
      </c>
      <c r="C277" s="42">
        <v>40.632326769808699</v>
      </c>
      <c r="D277" s="38">
        <v>-124.307459669545</v>
      </c>
      <c r="E277" s="3" t="s">
        <v>35</v>
      </c>
      <c r="F277" s="51" t="s">
        <v>1229</v>
      </c>
      <c r="G277" s="37" t="s">
        <v>36</v>
      </c>
      <c r="H277" s="63" t="s">
        <v>30</v>
      </c>
      <c r="I277" s="169">
        <v>554.25005999999996</v>
      </c>
      <c r="J277" s="170">
        <v>546.15282999999999</v>
      </c>
      <c r="K277" s="170">
        <v>414.19333</v>
      </c>
      <c r="L277" s="170">
        <v>255.54996</v>
      </c>
      <c r="M277" s="170">
        <v>105.61736000000001</v>
      </c>
      <c r="N277" s="170">
        <v>36.180613999999998</v>
      </c>
      <c r="O277" s="170">
        <v>9.6393585000000002</v>
      </c>
      <c r="P277" s="170">
        <v>4.1582141000000004</v>
      </c>
      <c r="Q277" s="170">
        <v>3.7913144000000001</v>
      </c>
      <c r="R277" s="170">
        <v>18.293040999999999</v>
      </c>
      <c r="S277" s="170">
        <v>130.42911000000001</v>
      </c>
      <c r="T277" s="171">
        <v>406.91895</v>
      </c>
      <c r="U277" s="182">
        <f t="shared" si="5"/>
        <v>207.09784516666664</v>
      </c>
      <c r="V277" s="182">
        <f t="shared" si="6"/>
        <v>62.12935354999999</v>
      </c>
      <c r="W277" s="14">
        <v>93</v>
      </c>
      <c r="X277" s="179">
        <f t="shared" si="7"/>
        <v>192.60099600499998</v>
      </c>
      <c r="Y277" s="15">
        <v>192.601</v>
      </c>
      <c r="Z277" s="11">
        <v>192.601</v>
      </c>
      <c r="AA277" s="11">
        <v>192.601</v>
      </c>
      <c r="AB277" s="11">
        <v>192.601</v>
      </c>
      <c r="AC277" s="11">
        <v>43.488002999999999</v>
      </c>
      <c r="AD277" s="11">
        <v>0</v>
      </c>
      <c r="AE277" s="11">
        <v>0</v>
      </c>
      <c r="AF277" s="11">
        <v>0</v>
      </c>
      <c r="AG277" s="11">
        <v>0</v>
      </c>
      <c r="AH277" s="11">
        <v>0</v>
      </c>
      <c r="AI277" s="11">
        <v>68.299758999999995</v>
      </c>
      <c r="AJ277" s="16">
        <v>192.601</v>
      </c>
      <c r="AK277" s="13">
        <f t="shared" si="8"/>
        <v>1074.792762</v>
      </c>
      <c r="AL277" s="13">
        <f t="shared" si="9"/>
        <v>46.503426959263926</v>
      </c>
    </row>
    <row r="278" spans="1:38" ht="15.75" customHeight="1">
      <c r="A278" s="44">
        <v>276</v>
      </c>
      <c r="B278" s="62" t="s">
        <v>369</v>
      </c>
      <c r="C278" s="42">
        <v>8.4588342435364492</v>
      </c>
      <c r="D278" s="38">
        <v>81.228989500561894</v>
      </c>
      <c r="E278" s="3" t="s">
        <v>370</v>
      </c>
      <c r="F278" s="51" t="s">
        <v>1228</v>
      </c>
      <c r="G278" s="37" t="s">
        <v>29</v>
      </c>
      <c r="H278" s="63" t="s">
        <v>33</v>
      </c>
      <c r="I278" s="169">
        <v>381.79070999999999</v>
      </c>
      <c r="J278" s="170">
        <v>226.76428000000001</v>
      </c>
      <c r="K278" s="170">
        <v>134.62558000000001</v>
      </c>
      <c r="L278" s="170">
        <v>140.17674</v>
      </c>
      <c r="M278" s="170">
        <v>134.18836999999999</v>
      </c>
      <c r="N278" s="170">
        <v>130.76975999999999</v>
      </c>
      <c r="O278" s="170">
        <v>136.04285999999999</v>
      </c>
      <c r="P278" s="170">
        <v>132.61626999999999</v>
      </c>
      <c r="Q278" s="170">
        <v>128.84882999999999</v>
      </c>
      <c r="R278" s="170">
        <v>205.62791000000001</v>
      </c>
      <c r="S278" s="170">
        <v>297.25583</v>
      </c>
      <c r="T278" s="171">
        <v>423.52379999999999</v>
      </c>
      <c r="U278" s="182">
        <f t="shared" si="5"/>
        <v>206.01924499999996</v>
      </c>
      <c r="V278" s="182">
        <f t="shared" si="6"/>
        <v>61.805773499999987</v>
      </c>
      <c r="W278" s="14">
        <v>32</v>
      </c>
      <c r="X278" s="179">
        <f t="shared" si="7"/>
        <v>65.926158399999991</v>
      </c>
      <c r="Y278" s="15">
        <v>65.926154999999994</v>
      </c>
      <c r="Z278" s="11">
        <v>65.926154999999994</v>
      </c>
      <c r="AA278" s="11">
        <v>65.926154999999994</v>
      </c>
      <c r="AB278" s="11">
        <v>65.926154999999994</v>
      </c>
      <c r="AC278" s="11">
        <v>65.926154999999994</v>
      </c>
      <c r="AD278" s="11">
        <v>65.926154999999994</v>
      </c>
      <c r="AE278" s="11">
        <v>65.926154999999994</v>
      </c>
      <c r="AF278" s="11">
        <v>65.926154999999994</v>
      </c>
      <c r="AG278" s="11">
        <v>65.926154999999994</v>
      </c>
      <c r="AH278" s="11">
        <v>65.926154999999994</v>
      </c>
      <c r="AI278" s="11">
        <v>65.926154999999994</v>
      </c>
      <c r="AJ278" s="16">
        <v>65.926154999999994</v>
      </c>
      <c r="AK278" s="13">
        <f t="shared" si="8"/>
        <v>791.11385999999993</v>
      </c>
      <c r="AL278" s="13">
        <f t="shared" si="9"/>
        <v>99.999994842714827</v>
      </c>
    </row>
    <row r="279" spans="1:38" ht="15.75" customHeight="1">
      <c r="A279" s="44">
        <v>277</v>
      </c>
      <c r="B279" s="62" t="s">
        <v>371</v>
      </c>
      <c r="C279" s="42">
        <v>5.1829209476173999</v>
      </c>
      <c r="D279" s="38">
        <v>115.5643287459</v>
      </c>
      <c r="E279" s="3" t="s">
        <v>90</v>
      </c>
      <c r="F279" s="51" t="s">
        <v>1231</v>
      </c>
      <c r="G279" s="37" t="s">
        <v>29</v>
      </c>
      <c r="H279" s="63" t="s">
        <v>45</v>
      </c>
      <c r="I279" s="169">
        <v>233.00998999999999</v>
      </c>
      <c r="J279" s="170">
        <v>230.93333000000001</v>
      </c>
      <c r="K279" s="170">
        <v>138.3091</v>
      </c>
      <c r="L279" s="170">
        <v>193.55833000000001</v>
      </c>
      <c r="M279" s="170">
        <v>228.88</v>
      </c>
      <c r="N279" s="170">
        <v>206.63077000000001</v>
      </c>
      <c r="O279" s="170">
        <v>159.95832999999999</v>
      </c>
      <c r="P279" s="170">
        <v>142.07142999999999</v>
      </c>
      <c r="Q279" s="170">
        <v>166.95832999999999</v>
      </c>
      <c r="R279" s="170">
        <v>217.66667000000001</v>
      </c>
      <c r="S279" s="170">
        <v>291.84616</v>
      </c>
      <c r="T279" s="171">
        <v>248.11111</v>
      </c>
      <c r="U279" s="182">
        <f t="shared" si="5"/>
        <v>204.82779583333331</v>
      </c>
      <c r="V279" s="182">
        <f t="shared" si="6"/>
        <v>61.448338749999991</v>
      </c>
      <c r="W279" s="14">
        <v>37</v>
      </c>
      <c r="X279" s="179">
        <f t="shared" si="7"/>
        <v>75.786284458333327</v>
      </c>
      <c r="Y279" s="15">
        <v>75.786285000000007</v>
      </c>
      <c r="Z279" s="11">
        <v>75.786285000000007</v>
      </c>
      <c r="AA279" s="11">
        <v>75.786285000000007</v>
      </c>
      <c r="AB279" s="11">
        <v>75.786285000000007</v>
      </c>
      <c r="AC279" s="11">
        <v>75.786285000000007</v>
      </c>
      <c r="AD279" s="11">
        <v>75.786285000000007</v>
      </c>
      <c r="AE279" s="11">
        <v>75.786285000000007</v>
      </c>
      <c r="AF279" s="11">
        <v>75.786285000000007</v>
      </c>
      <c r="AG279" s="11">
        <v>75.786285000000007</v>
      </c>
      <c r="AH279" s="11">
        <v>75.786285000000007</v>
      </c>
      <c r="AI279" s="11">
        <v>75.786285000000007</v>
      </c>
      <c r="AJ279" s="16">
        <v>75.786285000000007</v>
      </c>
      <c r="AK279" s="13">
        <f t="shared" si="8"/>
        <v>909.43542000000014</v>
      </c>
      <c r="AL279" s="13">
        <f t="shared" si="9"/>
        <v>100.00000071472918</v>
      </c>
    </row>
    <row r="280" spans="1:38" ht="15.75" customHeight="1">
      <c r="A280" s="44">
        <v>278</v>
      </c>
      <c r="B280" s="62" t="s">
        <v>372</v>
      </c>
      <c r="C280" s="42">
        <v>4.7958333333333298</v>
      </c>
      <c r="D280" s="38">
        <v>100.629166666667</v>
      </c>
      <c r="E280" s="3" t="s">
        <v>90</v>
      </c>
      <c r="F280" s="51" t="s">
        <v>1231</v>
      </c>
      <c r="G280" s="37" t="s">
        <v>29</v>
      </c>
      <c r="H280" s="63" t="s">
        <v>45</v>
      </c>
      <c r="I280" s="169">
        <v>271.06015000000002</v>
      </c>
      <c r="J280" s="170">
        <v>188.89789999999999</v>
      </c>
      <c r="K280" s="170">
        <v>175.88979</v>
      </c>
      <c r="L280" s="170">
        <v>177.96884</v>
      </c>
      <c r="M280" s="170">
        <v>208.88664</v>
      </c>
      <c r="N280" s="170">
        <v>189.19492</v>
      </c>
      <c r="O280" s="170">
        <v>172.4194</v>
      </c>
      <c r="P280" s="170">
        <v>162.25136000000001</v>
      </c>
      <c r="Q280" s="170">
        <v>188.64964000000001</v>
      </c>
      <c r="R280" s="170">
        <v>272.43047999999999</v>
      </c>
      <c r="S280" s="170">
        <v>326.58929000000001</v>
      </c>
      <c r="T280" s="171">
        <v>333.6026</v>
      </c>
      <c r="U280" s="182">
        <f t="shared" si="5"/>
        <v>222.32008416666667</v>
      </c>
      <c r="V280" s="182">
        <f t="shared" si="6"/>
        <v>66.696025250000005</v>
      </c>
      <c r="W280" s="14">
        <v>42</v>
      </c>
      <c r="X280" s="179">
        <f t="shared" si="7"/>
        <v>93.374435349999999</v>
      </c>
      <c r="Y280" s="15">
        <v>93.374435000000005</v>
      </c>
      <c r="Z280" s="11">
        <v>93.374435000000005</v>
      </c>
      <c r="AA280" s="11">
        <v>93.374435000000005</v>
      </c>
      <c r="AB280" s="11">
        <v>93.374435000000005</v>
      </c>
      <c r="AC280" s="11">
        <v>93.374435000000005</v>
      </c>
      <c r="AD280" s="11">
        <v>93.374435000000005</v>
      </c>
      <c r="AE280" s="11">
        <v>93.374435000000005</v>
      </c>
      <c r="AF280" s="11">
        <v>93.374435000000005</v>
      </c>
      <c r="AG280" s="11">
        <v>93.374435000000005</v>
      </c>
      <c r="AH280" s="11">
        <v>93.374435000000005</v>
      </c>
      <c r="AI280" s="11">
        <v>93.374435000000005</v>
      </c>
      <c r="AJ280" s="16">
        <v>93.374435000000005</v>
      </c>
      <c r="AK280" s="13">
        <f t="shared" si="8"/>
        <v>1120.4932199999998</v>
      </c>
      <c r="AL280" s="13">
        <f t="shared" si="9"/>
        <v>99.99999962516506</v>
      </c>
    </row>
    <row r="281" spans="1:38" ht="15.75" customHeight="1">
      <c r="A281" s="44">
        <v>279</v>
      </c>
      <c r="B281" s="62" t="s">
        <v>373</v>
      </c>
      <c r="C281" s="42">
        <v>29.294378102794202</v>
      </c>
      <c r="D281" s="38">
        <v>-83.163429456323897</v>
      </c>
      <c r="E281" s="3" t="s">
        <v>35</v>
      </c>
      <c r="F281" s="51" t="s">
        <v>1229</v>
      </c>
      <c r="G281" s="37" t="s">
        <v>36</v>
      </c>
      <c r="H281" s="63" t="s">
        <v>20</v>
      </c>
      <c r="I281" s="169">
        <v>172.99726999999999</v>
      </c>
      <c r="J281" s="170">
        <v>246.49198999999999</v>
      </c>
      <c r="K281" s="170">
        <v>320.46154999999999</v>
      </c>
      <c r="L281" s="170">
        <v>321.53064000000001</v>
      </c>
      <c r="M281" s="170">
        <v>200.92753999999999</v>
      </c>
      <c r="N281" s="170">
        <v>147.55833000000001</v>
      </c>
      <c r="O281" s="170">
        <v>148.38019</v>
      </c>
      <c r="P281" s="170">
        <v>166.61751000000001</v>
      </c>
      <c r="Q281" s="170">
        <v>167.31374</v>
      </c>
      <c r="R281" s="170">
        <v>150.3766</v>
      </c>
      <c r="S281" s="170">
        <v>117.82347</v>
      </c>
      <c r="T281" s="171">
        <v>126.47423999999999</v>
      </c>
      <c r="U281" s="182">
        <f t="shared" si="5"/>
        <v>190.57942249999999</v>
      </c>
      <c r="V281" s="182">
        <f t="shared" si="6"/>
        <v>57.173826749999996</v>
      </c>
      <c r="W281" s="14">
        <v>31</v>
      </c>
      <c r="X281" s="179">
        <f t="shared" si="7"/>
        <v>59.079620974999997</v>
      </c>
      <c r="Y281" s="15">
        <v>59.079619999999998</v>
      </c>
      <c r="Z281" s="11">
        <v>59.079619999999998</v>
      </c>
      <c r="AA281" s="11">
        <v>59.079619999999998</v>
      </c>
      <c r="AB281" s="11">
        <v>59.079619999999998</v>
      </c>
      <c r="AC281" s="11">
        <v>59.079619999999998</v>
      </c>
      <c r="AD281" s="11">
        <v>59.079619999999998</v>
      </c>
      <c r="AE281" s="11">
        <v>59.079619999999998</v>
      </c>
      <c r="AF281" s="11">
        <v>59.079619999999998</v>
      </c>
      <c r="AG281" s="11">
        <v>59.079619999999998</v>
      </c>
      <c r="AH281" s="11">
        <v>59.079619999999998</v>
      </c>
      <c r="AI281" s="11">
        <v>59.079619999999998</v>
      </c>
      <c r="AJ281" s="16">
        <v>59.079619999999998</v>
      </c>
      <c r="AK281" s="13">
        <f t="shared" si="8"/>
        <v>708.95543999999984</v>
      </c>
      <c r="AL281" s="13">
        <f t="shared" si="9"/>
        <v>99.999998349684731</v>
      </c>
    </row>
    <row r="282" spans="1:38" ht="15.75" customHeight="1">
      <c r="A282" s="44">
        <v>280</v>
      </c>
      <c r="B282" s="62" t="s">
        <v>374</v>
      </c>
      <c r="C282" s="42">
        <v>-3.2916666666666701</v>
      </c>
      <c r="D282" s="38">
        <v>-44.7916666666667</v>
      </c>
      <c r="E282" s="3" t="s">
        <v>18</v>
      </c>
      <c r="F282" s="51" t="s">
        <v>19</v>
      </c>
      <c r="G282" s="37" t="s">
        <v>19</v>
      </c>
      <c r="H282" s="63" t="s">
        <v>24</v>
      </c>
      <c r="I282" s="169">
        <v>158.0401</v>
      </c>
      <c r="J282" s="170">
        <v>372.77843999999999</v>
      </c>
      <c r="K282" s="170">
        <v>732.87482</v>
      </c>
      <c r="L282" s="170">
        <v>960.19579999999996</v>
      </c>
      <c r="M282" s="170">
        <v>734.85906999999997</v>
      </c>
      <c r="N282" s="170">
        <v>312.99704000000003</v>
      </c>
      <c r="O282" s="170">
        <v>137.73259999999999</v>
      </c>
      <c r="P282" s="170">
        <v>76.130020000000002</v>
      </c>
      <c r="Q282" s="170">
        <v>51.727179999999997</v>
      </c>
      <c r="R282" s="170">
        <v>44.071396</v>
      </c>
      <c r="S282" s="170">
        <v>49.345779</v>
      </c>
      <c r="T282" s="171">
        <v>64.430610999999999</v>
      </c>
      <c r="U282" s="182">
        <f t="shared" si="5"/>
        <v>307.93190466666664</v>
      </c>
      <c r="V282" s="182">
        <f t="shared" si="6"/>
        <v>92.379571399999989</v>
      </c>
      <c r="W282" s="14">
        <v>71</v>
      </c>
      <c r="X282" s="179">
        <f t="shared" si="7"/>
        <v>218.63165231333329</v>
      </c>
      <c r="Y282" s="15">
        <v>65.660522</v>
      </c>
      <c r="Z282" s="11">
        <v>218.63165000000001</v>
      </c>
      <c r="AA282" s="11">
        <v>218.63165000000001</v>
      </c>
      <c r="AB282" s="11">
        <v>218.63165000000001</v>
      </c>
      <c r="AC282" s="11">
        <v>218.63165000000001</v>
      </c>
      <c r="AD282" s="11">
        <v>218.63165000000001</v>
      </c>
      <c r="AE282" s="11">
        <v>45.353026999999997</v>
      </c>
      <c r="AF282" s="11">
        <v>0</v>
      </c>
      <c r="AG282" s="11">
        <v>0</v>
      </c>
      <c r="AH282" s="11">
        <v>0</v>
      </c>
      <c r="AI282" s="11">
        <v>0</v>
      </c>
      <c r="AJ282" s="16">
        <v>0</v>
      </c>
      <c r="AK282" s="13">
        <f t="shared" si="8"/>
        <v>1204.1717990000002</v>
      </c>
      <c r="AL282" s="13">
        <f t="shared" si="9"/>
        <v>45.898043057760376</v>
      </c>
    </row>
    <row r="283" spans="1:38" ht="15.75" customHeight="1">
      <c r="A283" s="44">
        <v>281</v>
      </c>
      <c r="B283" s="62" t="s">
        <v>375</v>
      </c>
      <c r="C283" s="42">
        <v>20.473917558382499</v>
      </c>
      <c r="D283" s="38">
        <v>-97.003007211744205</v>
      </c>
      <c r="E283" s="3" t="s">
        <v>93</v>
      </c>
      <c r="F283" s="51" t="s">
        <v>1237</v>
      </c>
      <c r="G283" s="37" t="s">
        <v>36</v>
      </c>
      <c r="H283" s="63" t="s">
        <v>20</v>
      </c>
      <c r="I283" s="169">
        <v>98.875</v>
      </c>
      <c r="J283" s="170">
        <v>83.25</v>
      </c>
      <c r="K283" s="170">
        <v>70.5</v>
      </c>
      <c r="L283" s="170">
        <v>62.625</v>
      </c>
      <c r="M283" s="170">
        <v>89.125</v>
      </c>
      <c r="N283" s="170">
        <v>226</v>
      </c>
      <c r="O283" s="170">
        <v>281</v>
      </c>
      <c r="P283" s="170">
        <v>337.5</v>
      </c>
      <c r="Q283" s="170">
        <v>450</v>
      </c>
      <c r="R283" s="170">
        <v>379.75</v>
      </c>
      <c r="S283" s="170">
        <v>192.25</v>
      </c>
      <c r="T283" s="171">
        <v>107.5</v>
      </c>
      <c r="U283" s="182">
        <f t="shared" si="5"/>
        <v>198.19791666666666</v>
      </c>
      <c r="V283" s="182">
        <f t="shared" si="6"/>
        <v>59.459374999999994</v>
      </c>
      <c r="W283" s="14">
        <v>1</v>
      </c>
      <c r="X283" s="179">
        <f t="shared" si="7"/>
        <v>1.9819791666666666</v>
      </c>
      <c r="Y283" s="15">
        <v>1.9819793000000001</v>
      </c>
      <c r="Z283" s="11">
        <v>1.9819793000000001</v>
      </c>
      <c r="AA283" s="11">
        <v>1.9819793000000001</v>
      </c>
      <c r="AB283" s="11">
        <v>1.9819793000000001</v>
      </c>
      <c r="AC283" s="11">
        <v>1.9819793000000001</v>
      </c>
      <c r="AD283" s="11">
        <v>1.9819793000000001</v>
      </c>
      <c r="AE283" s="11">
        <v>1.9819793000000001</v>
      </c>
      <c r="AF283" s="11">
        <v>1.9819793000000001</v>
      </c>
      <c r="AG283" s="11">
        <v>1.9819793000000001</v>
      </c>
      <c r="AH283" s="11">
        <v>1.9819793000000001</v>
      </c>
      <c r="AI283" s="11">
        <v>1.9819793000000001</v>
      </c>
      <c r="AJ283" s="16">
        <v>1.9819793000000001</v>
      </c>
      <c r="AK283" s="13">
        <f t="shared" si="8"/>
        <v>23.783751599999999</v>
      </c>
      <c r="AL283" s="13">
        <f t="shared" si="9"/>
        <v>100.00000672728228</v>
      </c>
    </row>
    <row r="284" spans="1:38" ht="15.75" customHeight="1">
      <c r="A284" s="44">
        <v>282</v>
      </c>
      <c r="B284" s="62" t="s">
        <v>376</v>
      </c>
      <c r="C284" s="42">
        <v>5.0278709767914203</v>
      </c>
      <c r="D284" s="38">
        <v>-1.6173504826710601</v>
      </c>
      <c r="E284" s="3" t="s">
        <v>140</v>
      </c>
      <c r="F284" s="51" t="s">
        <v>1233</v>
      </c>
      <c r="G284" s="37" t="s">
        <v>23</v>
      </c>
      <c r="H284" s="63" t="s">
        <v>20</v>
      </c>
      <c r="I284" s="169">
        <v>54.307144000000001</v>
      </c>
      <c r="J284" s="170">
        <v>40.071429999999999</v>
      </c>
      <c r="K284" s="170">
        <v>60.464286999999999</v>
      </c>
      <c r="L284" s="170">
        <v>98.342856999999995</v>
      </c>
      <c r="M284" s="170">
        <v>160</v>
      </c>
      <c r="N284" s="170">
        <v>328.02856000000003</v>
      </c>
      <c r="O284" s="170">
        <v>387.98572000000001</v>
      </c>
      <c r="P284" s="170">
        <v>265.33571999999998</v>
      </c>
      <c r="Q284" s="170">
        <v>292.87142999999998</v>
      </c>
      <c r="R284" s="170">
        <v>345.85001</v>
      </c>
      <c r="S284" s="170">
        <v>228.10714999999999</v>
      </c>
      <c r="T284" s="171">
        <v>102.43571</v>
      </c>
      <c r="U284" s="182">
        <f t="shared" si="5"/>
        <v>196.98333483333332</v>
      </c>
      <c r="V284" s="182">
        <f t="shared" si="6"/>
        <v>59.095000449999993</v>
      </c>
      <c r="W284" s="14">
        <v>22</v>
      </c>
      <c r="X284" s="179">
        <f t="shared" si="7"/>
        <v>43.336333663333328</v>
      </c>
      <c r="Y284" s="15">
        <v>0</v>
      </c>
      <c r="Z284" s="11">
        <v>0</v>
      </c>
      <c r="AA284" s="11">
        <v>1.3692856</v>
      </c>
      <c r="AB284" s="11">
        <v>39.247855999999999</v>
      </c>
      <c r="AC284" s="11">
        <v>43.336334000000001</v>
      </c>
      <c r="AD284" s="11">
        <v>43.336334000000001</v>
      </c>
      <c r="AE284" s="11">
        <v>43.336334000000001</v>
      </c>
      <c r="AF284" s="11">
        <v>43.336334000000001</v>
      </c>
      <c r="AG284" s="11">
        <v>43.336334000000001</v>
      </c>
      <c r="AH284" s="11">
        <v>43.336334000000001</v>
      </c>
      <c r="AI284" s="11">
        <v>43.336334000000001</v>
      </c>
      <c r="AJ284" s="16">
        <v>43.336334000000001</v>
      </c>
      <c r="AK284" s="13">
        <f t="shared" si="8"/>
        <v>387.30781360000003</v>
      </c>
      <c r="AL284" s="13">
        <f t="shared" si="9"/>
        <v>74.477115171008606</v>
      </c>
    </row>
    <row r="285" spans="1:38" ht="15.75" customHeight="1">
      <c r="A285" s="44">
        <v>283</v>
      </c>
      <c r="B285" s="62" t="s">
        <v>377</v>
      </c>
      <c r="C285" s="42">
        <v>36.948770445508003</v>
      </c>
      <c r="D285" s="38">
        <v>-76.450531088624999</v>
      </c>
      <c r="E285" s="3" t="s">
        <v>35</v>
      </c>
      <c r="F285" s="51" t="s">
        <v>1229</v>
      </c>
      <c r="G285" s="37" t="s">
        <v>36</v>
      </c>
      <c r="H285" s="63" t="s">
        <v>20</v>
      </c>
      <c r="I285" s="169">
        <v>262.00659000000002</v>
      </c>
      <c r="J285" s="170">
        <v>298.19281000000001</v>
      </c>
      <c r="K285" s="170">
        <v>357.30225000000002</v>
      </c>
      <c r="L285" s="170">
        <v>313.84435999999999</v>
      </c>
      <c r="M285" s="170">
        <v>234.92706000000001</v>
      </c>
      <c r="N285" s="170">
        <v>161.11582999999999</v>
      </c>
      <c r="O285" s="170">
        <v>91.135574000000005</v>
      </c>
      <c r="P285" s="170">
        <v>95.154617000000002</v>
      </c>
      <c r="Q285" s="170">
        <v>100.22336</v>
      </c>
      <c r="R285" s="170">
        <v>112.81081</v>
      </c>
      <c r="S285" s="170">
        <v>138.5804</v>
      </c>
      <c r="T285" s="171">
        <v>207.41640000000001</v>
      </c>
      <c r="U285" s="182">
        <f t="shared" si="5"/>
        <v>197.72583841666665</v>
      </c>
      <c r="V285" s="182">
        <f t="shared" si="6"/>
        <v>59.317751524999991</v>
      </c>
      <c r="W285" s="14">
        <v>16</v>
      </c>
      <c r="X285" s="179">
        <f t="shared" si="7"/>
        <v>31.636134146666663</v>
      </c>
      <c r="Y285" s="15">
        <v>31.636134999999999</v>
      </c>
      <c r="Z285" s="11">
        <v>31.636134999999999</v>
      </c>
      <c r="AA285" s="11">
        <v>31.636134999999999</v>
      </c>
      <c r="AB285" s="11">
        <v>31.636134999999999</v>
      </c>
      <c r="AC285" s="11">
        <v>31.636134999999999</v>
      </c>
      <c r="AD285" s="11">
        <v>31.636134999999999</v>
      </c>
      <c r="AE285" s="11">
        <v>31.636134999999999</v>
      </c>
      <c r="AF285" s="11">
        <v>31.636134999999999</v>
      </c>
      <c r="AG285" s="11">
        <v>31.636134999999999</v>
      </c>
      <c r="AH285" s="11">
        <v>31.636134999999999</v>
      </c>
      <c r="AI285" s="11">
        <v>31.636134999999999</v>
      </c>
      <c r="AJ285" s="16">
        <v>31.636134999999999</v>
      </c>
      <c r="AK285" s="13">
        <f t="shared" si="8"/>
        <v>379.63362000000006</v>
      </c>
      <c r="AL285" s="13">
        <f t="shared" si="9"/>
        <v>100.00000269733759</v>
      </c>
    </row>
    <row r="286" spans="1:38" ht="15.75" customHeight="1">
      <c r="A286" s="44">
        <v>284</v>
      </c>
      <c r="B286" s="62" t="s">
        <v>378</v>
      </c>
      <c r="C286" s="42">
        <v>-33.905492554832698</v>
      </c>
      <c r="D286" s="38">
        <v>-71.830962468522898</v>
      </c>
      <c r="E286" s="3" t="s">
        <v>86</v>
      </c>
      <c r="F286" s="51" t="s">
        <v>19</v>
      </c>
      <c r="G286" s="37" t="s">
        <v>19</v>
      </c>
      <c r="H286" s="63" t="s">
        <v>78</v>
      </c>
      <c r="I286" s="169">
        <v>149.16307</v>
      </c>
      <c r="J286" s="170">
        <v>91.796920999999998</v>
      </c>
      <c r="K286" s="170">
        <v>66.201537999999999</v>
      </c>
      <c r="L286" s="170">
        <v>86.090767</v>
      </c>
      <c r="M286" s="170">
        <v>182.83788000000001</v>
      </c>
      <c r="N286" s="170">
        <v>369.60921999999999</v>
      </c>
      <c r="O286" s="170">
        <v>396.91385000000002</v>
      </c>
      <c r="P286" s="170">
        <v>314.66309000000001</v>
      </c>
      <c r="Q286" s="170">
        <v>195.86153999999999</v>
      </c>
      <c r="R286" s="170">
        <v>117.01231</v>
      </c>
      <c r="S286" s="170">
        <v>152.73077000000001</v>
      </c>
      <c r="T286" s="171">
        <v>187.93231</v>
      </c>
      <c r="U286" s="182">
        <f t="shared" si="5"/>
        <v>192.56777216666669</v>
      </c>
      <c r="V286" s="182">
        <f t="shared" si="6"/>
        <v>57.770331650000003</v>
      </c>
      <c r="W286" s="14">
        <v>4</v>
      </c>
      <c r="X286" s="179">
        <f t="shared" si="7"/>
        <v>7.7027108866666678</v>
      </c>
      <c r="Y286" s="15">
        <v>7.7027105999999996</v>
      </c>
      <c r="Z286" s="11">
        <v>7.7027105999999996</v>
      </c>
      <c r="AA286" s="11">
        <v>7.7027105999999996</v>
      </c>
      <c r="AB286" s="11">
        <v>7.7027105999999996</v>
      </c>
      <c r="AC286" s="11">
        <v>7.7027105999999996</v>
      </c>
      <c r="AD286" s="11">
        <v>7.7027105999999996</v>
      </c>
      <c r="AE286" s="11">
        <v>7.7027105999999996</v>
      </c>
      <c r="AF286" s="11">
        <v>7.7027105999999996</v>
      </c>
      <c r="AG286" s="11">
        <v>7.7027105999999996</v>
      </c>
      <c r="AH286" s="11">
        <v>7.7027105999999996</v>
      </c>
      <c r="AI286" s="11">
        <v>7.7027105999999996</v>
      </c>
      <c r="AJ286" s="16">
        <v>7.7027105999999996</v>
      </c>
      <c r="AK286" s="13">
        <f t="shared" si="8"/>
        <v>92.432527200000024</v>
      </c>
      <c r="AL286" s="13">
        <f t="shared" si="9"/>
        <v>99.999996278366538</v>
      </c>
    </row>
    <row r="287" spans="1:38" ht="15.75" customHeight="1">
      <c r="A287" s="44">
        <v>285</v>
      </c>
      <c r="B287" s="62" t="s">
        <v>379</v>
      </c>
      <c r="C287" s="42">
        <v>9.0089530707216792</v>
      </c>
      <c r="D287" s="38">
        <v>-79.102136870835494</v>
      </c>
      <c r="E287" s="3" t="s">
        <v>380</v>
      </c>
      <c r="F287" s="51" t="s">
        <v>1237</v>
      </c>
      <c r="G287" s="37" t="s">
        <v>36</v>
      </c>
      <c r="H287" s="63" t="s">
        <v>30</v>
      </c>
      <c r="I287" s="169">
        <v>100.63636</v>
      </c>
      <c r="J287" s="170">
        <v>39.590907999999999</v>
      </c>
      <c r="K287" s="170">
        <v>31.363636</v>
      </c>
      <c r="L287" s="170">
        <v>69.318184000000002</v>
      </c>
      <c r="M287" s="170">
        <v>161.54545999999999</v>
      </c>
      <c r="N287" s="170">
        <v>205.54545999999999</v>
      </c>
      <c r="O287" s="170">
        <v>208.27271999999999</v>
      </c>
      <c r="P287" s="170">
        <v>235.95454000000001</v>
      </c>
      <c r="Q287" s="170">
        <v>242.27271999999999</v>
      </c>
      <c r="R287" s="170">
        <v>332.27274</v>
      </c>
      <c r="S287" s="170">
        <v>417.27274</v>
      </c>
      <c r="T287" s="171">
        <v>250.90908999999999</v>
      </c>
      <c r="U287" s="182">
        <f t="shared" si="5"/>
        <v>191.24621316666665</v>
      </c>
      <c r="V287" s="182">
        <f t="shared" si="6"/>
        <v>57.373863949999993</v>
      </c>
      <c r="W287" s="14">
        <v>54</v>
      </c>
      <c r="X287" s="179">
        <f t="shared" si="7"/>
        <v>103.27295511</v>
      </c>
      <c r="Y287" s="15">
        <v>43.262497000000003</v>
      </c>
      <c r="Z287" s="11">
        <v>0</v>
      </c>
      <c r="AA287" s="11">
        <v>0</v>
      </c>
      <c r="AB287" s="11">
        <v>11.944321</v>
      </c>
      <c r="AC287" s="11">
        <v>103.27296</v>
      </c>
      <c r="AD287" s="11">
        <v>103.27296</v>
      </c>
      <c r="AE287" s="11">
        <v>103.27296</v>
      </c>
      <c r="AF287" s="11">
        <v>103.27296</v>
      </c>
      <c r="AG287" s="11">
        <v>103.27296</v>
      </c>
      <c r="AH287" s="11">
        <v>103.27296</v>
      </c>
      <c r="AI287" s="11">
        <v>103.27296</v>
      </c>
      <c r="AJ287" s="16">
        <v>103.27296</v>
      </c>
      <c r="AK287" s="13">
        <f t="shared" si="8"/>
        <v>881.39049800000009</v>
      </c>
      <c r="AL287" s="13">
        <f t="shared" si="9"/>
        <v>71.121435508873645</v>
      </c>
    </row>
    <row r="288" spans="1:38" ht="15.75" customHeight="1">
      <c r="A288" s="44">
        <v>286</v>
      </c>
      <c r="B288" s="62" t="s">
        <v>381</v>
      </c>
      <c r="C288" s="42">
        <v>66.147125513926596</v>
      </c>
      <c r="D288" s="38">
        <v>-16.711772208107199</v>
      </c>
      <c r="E288" s="3" t="s">
        <v>291</v>
      </c>
      <c r="F288" s="51" t="s">
        <v>1240</v>
      </c>
      <c r="G288" s="37" t="s">
        <v>64</v>
      </c>
      <c r="H288" s="63" t="s">
        <v>39</v>
      </c>
      <c r="I288" s="169">
        <v>112.24039</v>
      </c>
      <c r="J288" s="170">
        <v>114.64615999999999</v>
      </c>
      <c r="K288" s="170">
        <v>121.67308</v>
      </c>
      <c r="L288" s="170">
        <v>149.69038</v>
      </c>
      <c r="M288" s="170">
        <v>218.48077000000001</v>
      </c>
      <c r="N288" s="170">
        <v>230.40384</v>
      </c>
      <c r="O288" s="170">
        <v>323.67307</v>
      </c>
      <c r="P288" s="170">
        <v>352.25</v>
      </c>
      <c r="Q288" s="170">
        <v>243.37924000000001</v>
      </c>
      <c r="R288" s="170">
        <v>164.69230999999999</v>
      </c>
      <c r="S288" s="170">
        <v>134.09616</v>
      </c>
      <c r="T288" s="171">
        <v>119.73377000000001</v>
      </c>
      <c r="U288" s="182">
        <f t="shared" si="5"/>
        <v>190.41326416666664</v>
      </c>
      <c r="V288" s="182">
        <f t="shared" si="6"/>
        <v>57.123979249999991</v>
      </c>
      <c r="W288" s="14">
        <v>28</v>
      </c>
      <c r="X288" s="179">
        <f t="shared" si="7"/>
        <v>53.315713966666664</v>
      </c>
      <c r="Y288" s="15">
        <v>53.315716000000002</v>
      </c>
      <c r="Z288" s="11">
        <v>53.315716000000002</v>
      </c>
      <c r="AA288" s="11">
        <v>53.315716000000002</v>
      </c>
      <c r="AB288" s="11">
        <v>53.315716000000002</v>
      </c>
      <c r="AC288" s="11">
        <v>53.315716000000002</v>
      </c>
      <c r="AD288" s="11">
        <v>53.315716000000002</v>
      </c>
      <c r="AE288" s="11">
        <v>53.315716000000002</v>
      </c>
      <c r="AF288" s="11">
        <v>53.315716000000002</v>
      </c>
      <c r="AG288" s="11">
        <v>53.315716000000002</v>
      </c>
      <c r="AH288" s="11">
        <v>53.315716000000002</v>
      </c>
      <c r="AI288" s="11">
        <v>53.315716000000002</v>
      </c>
      <c r="AJ288" s="16">
        <v>53.315716000000002</v>
      </c>
      <c r="AK288" s="13">
        <f t="shared" si="8"/>
        <v>639.78859199999988</v>
      </c>
      <c r="AL288" s="13">
        <f t="shared" si="9"/>
        <v>100.0000038137599</v>
      </c>
    </row>
    <row r="289" spans="1:38" ht="15.75" customHeight="1">
      <c r="A289" s="44">
        <v>287</v>
      </c>
      <c r="B289" s="62" t="s">
        <v>382</v>
      </c>
      <c r="C289" s="42">
        <v>-7.3038265640041997</v>
      </c>
      <c r="D289" s="38">
        <v>112.845274812485</v>
      </c>
      <c r="E289" s="3" t="s">
        <v>305</v>
      </c>
      <c r="F289" s="51" t="s">
        <v>1231</v>
      </c>
      <c r="G289" s="37" t="s">
        <v>29</v>
      </c>
      <c r="H289" s="63" t="s">
        <v>45</v>
      </c>
      <c r="I289" s="169">
        <v>253.83332999999999</v>
      </c>
      <c r="J289" s="170">
        <v>258.69695999999999</v>
      </c>
      <c r="K289" s="170">
        <v>277.33028999999999</v>
      </c>
      <c r="L289" s="170">
        <v>245.86061000000001</v>
      </c>
      <c r="M289" s="170">
        <v>209.22728000000001</v>
      </c>
      <c r="N289" s="170">
        <v>161.52726999999999</v>
      </c>
      <c r="O289" s="170">
        <v>136.69698</v>
      </c>
      <c r="P289" s="170">
        <v>98.945457000000005</v>
      </c>
      <c r="Q289" s="170">
        <v>90.636359999999996</v>
      </c>
      <c r="R289" s="170">
        <v>110.58788</v>
      </c>
      <c r="S289" s="170">
        <v>160.09091000000001</v>
      </c>
      <c r="T289" s="171">
        <v>207.89090999999999</v>
      </c>
      <c r="U289" s="182">
        <f t="shared" si="5"/>
        <v>184.27701975000002</v>
      </c>
      <c r="V289" s="182">
        <f t="shared" si="6"/>
        <v>55.283105925000008</v>
      </c>
      <c r="W289" s="14">
        <v>19</v>
      </c>
      <c r="X289" s="179">
        <f t="shared" si="7"/>
        <v>35.012633752500001</v>
      </c>
      <c r="Y289" s="15">
        <v>35.012633999999998</v>
      </c>
      <c r="Z289" s="11">
        <v>35.012633999999998</v>
      </c>
      <c r="AA289" s="11">
        <v>35.012633999999998</v>
      </c>
      <c r="AB289" s="11">
        <v>35.012633999999998</v>
      </c>
      <c r="AC289" s="11">
        <v>35.012633999999998</v>
      </c>
      <c r="AD289" s="11">
        <v>35.012633999999998</v>
      </c>
      <c r="AE289" s="11">
        <v>35.012633999999998</v>
      </c>
      <c r="AF289" s="11">
        <v>35.012633999999998</v>
      </c>
      <c r="AG289" s="11">
        <v>35.012633999999998</v>
      </c>
      <c r="AH289" s="11">
        <v>35.012633999999998</v>
      </c>
      <c r="AI289" s="11">
        <v>35.012633999999998</v>
      </c>
      <c r="AJ289" s="16">
        <v>35.012633999999998</v>
      </c>
      <c r="AK289" s="13">
        <f t="shared" si="8"/>
        <v>420.15160799999995</v>
      </c>
      <c r="AL289" s="13">
        <f t="shared" si="9"/>
        <v>100.00000070688768</v>
      </c>
    </row>
    <row r="290" spans="1:38" ht="15.75" customHeight="1">
      <c r="A290" s="44">
        <v>288</v>
      </c>
      <c r="B290" s="62" t="s">
        <v>383</v>
      </c>
      <c r="C290" s="42">
        <v>30.548756794874201</v>
      </c>
      <c r="D290" s="38">
        <v>-87.189367300892499</v>
      </c>
      <c r="E290" s="3" t="s">
        <v>35</v>
      </c>
      <c r="F290" s="51" t="s">
        <v>1229</v>
      </c>
      <c r="G290" s="37" t="s">
        <v>36</v>
      </c>
      <c r="H290" s="63" t="s">
        <v>20</v>
      </c>
      <c r="I290" s="169">
        <v>233.56934999999999</v>
      </c>
      <c r="J290" s="170">
        <v>275.16588999999999</v>
      </c>
      <c r="K290" s="170">
        <v>334.00729000000001</v>
      </c>
      <c r="L290" s="170">
        <v>297.49453999999997</v>
      </c>
      <c r="M290" s="170">
        <v>156.34367</v>
      </c>
      <c r="N290" s="170">
        <v>123.83871000000001</v>
      </c>
      <c r="O290" s="170">
        <v>111.80859</v>
      </c>
      <c r="P290" s="170">
        <v>109.05418</v>
      </c>
      <c r="Q290" s="170">
        <v>90.277289999999994</v>
      </c>
      <c r="R290" s="170">
        <v>82.295203999999998</v>
      </c>
      <c r="S290" s="170">
        <v>91.088347999999996</v>
      </c>
      <c r="T290" s="171">
        <v>161.03136000000001</v>
      </c>
      <c r="U290" s="182">
        <f t="shared" si="5"/>
        <v>172.1645351666667</v>
      </c>
      <c r="V290" s="182">
        <f t="shared" si="6"/>
        <v>51.649360550000004</v>
      </c>
      <c r="W290" s="14">
        <v>17</v>
      </c>
      <c r="X290" s="179">
        <f t="shared" si="7"/>
        <v>29.267970978333341</v>
      </c>
      <c r="Y290" s="15">
        <v>29.267970999999999</v>
      </c>
      <c r="Z290" s="11">
        <v>29.267970999999999</v>
      </c>
      <c r="AA290" s="11">
        <v>29.267970999999999</v>
      </c>
      <c r="AB290" s="11">
        <v>29.267970999999999</v>
      </c>
      <c r="AC290" s="11">
        <v>29.267970999999999</v>
      </c>
      <c r="AD290" s="11">
        <v>29.267970999999999</v>
      </c>
      <c r="AE290" s="11">
        <v>29.267970999999999</v>
      </c>
      <c r="AF290" s="11">
        <v>29.267970999999999</v>
      </c>
      <c r="AG290" s="11">
        <v>29.267970999999999</v>
      </c>
      <c r="AH290" s="11">
        <v>29.267970999999999</v>
      </c>
      <c r="AI290" s="11">
        <v>29.267970999999999</v>
      </c>
      <c r="AJ290" s="16">
        <v>29.267970999999999</v>
      </c>
      <c r="AK290" s="13">
        <f t="shared" si="8"/>
        <v>351.21565199999992</v>
      </c>
      <c r="AL290" s="13">
        <f t="shared" si="9"/>
        <v>100.00000007402853</v>
      </c>
    </row>
    <row r="291" spans="1:38" ht="15.75" customHeight="1">
      <c r="A291" s="44">
        <v>289</v>
      </c>
      <c r="B291" s="62" t="s">
        <v>384</v>
      </c>
      <c r="C291" s="42">
        <v>29.981609912569301</v>
      </c>
      <c r="D291" s="38">
        <v>-93.876998085410307</v>
      </c>
      <c r="E291" s="3" t="s">
        <v>35</v>
      </c>
      <c r="F291" s="51" t="s">
        <v>1229</v>
      </c>
      <c r="G291" s="37" t="s">
        <v>36</v>
      </c>
      <c r="H291" s="63" t="s">
        <v>20</v>
      </c>
      <c r="I291" s="169">
        <v>241.33</v>
      </c>
      <c r="J291" s="170">
        <v>270.77319</v>
      </c>
      <c r="K291" s="170">
        <v>301.91135000000003</v>
      </c>
      <c r="L291" s="170">
        <v>288.51492000000002</v>
      </c>
      <c r="M291" s="170">
        <v>275.69794000000002</v>
      </c>
      <c r="N291" s="170">
        <v>197.22909999999999</v>
      </c>
      <c r="O291" s="170">
        <v>114.88533</v>
      </c>
      <c r="P291" s="170">
        <v>70.168625000000006</v>
      </c>
      <c r="Q291" s="170">
        <v>63.669842000000003</v>
      </c>
      <c r="R291" s="170">
        <v>62.342941000000003</v>
      </c>
      <c r="S291" s="170">
        <v>94.212502000000001</v>
      </c>
      <c r="T291" s="171">
        <v>156.0154</v>
      </c>
      <c r="U291" s="182">
        <f t="shared" si="5"/>
        <v>178.06259500000002</v>
      </c>
      <c r="V291" s="182">
        <f t="shared" si="6"/>
        <v>53.418778500000002</v>
      </c>
      <c r="W291" s="14">
        <v>5</v>
      </c>
      <c r="X291" s="179">
        <f t="shared" si="7"/>
        <v>8.9031297500000015</v>
      </c>
      <c r="Y291" s="15">
        <v>8.9031286000000005</v>
      </c>
      <c r="Z291" s="11">
        <v>8.9031286000000005</v>
      </c>
      <c r="AA291" s="11">
        <v>8.9031286000000005</v>
      </c>
      <c r="AB291" s="11">
        <v>8.9031286000000005</v>
      </c>
      <c r="AC291" s="11">
        <v>8.9031286000000005</v>
      </c>
      <c r="AD291" s="11">
        <v>8.9031286000000005</v>
      </c>
      <c r="AE291" s="11">
        <v>8.9031286000000005</v>
      </c>
      <c r="AF291" s="11">
        <v>8.9031286000000005</v>
      </c>
      <c r="AG291" s="11">
        <v>8.9031286000000005</v>
      </c>
      <c r="AH291" s="11">
        <v>8.9031286000000005</v>
      </c>
      <c r="AI291" s="11">
        <v>8.9031286000000005</v>
      </c>
      <c r="AJ291" s="16">
        <v>8.9031286000000005</v>
      </c>
      <c r="AK291" s="13">
        <f t="shared" si="8"/>
        <v>106.83754320000001</v>
      </c>
      <c r="AL291" s="13">
        <f t="shared" si="9"/>
        <v>99.999987083193972</v>
      </c>
    </row>
    <row r="292" spans="1:38" ht="15.75" customHeight="1">
      <c r="A292" s="44">
        <v>290</v>
      </c>
      <c r="B292" s="62" t="s">
        <v>385</v>
      </c>
      <c r="C292" s="42">
        <v>56.4562753714347</v>
      </c>
      <c r="D292" s="38">
        <v>-2.85452465104522</v>
      </c>
      <c r="E292" s="3" t="s">
        <v>386</v>
      </c>
      <c r="F292" s="51" t="s">
        <v>1240</v>
      </c>
      <c r="G292" s="37" t="s">
        <v>64</v>
      </c>
      <c r="H292" s="63" t="s">
        <v>20</v>
      </c>
      <c r="I292" s="169">
        <v>319.53113000000002</v>
      </c>
      <c r="J292" s="170">
        <v>271.77850000000001</v>
      </c>
      <c r="K292" s="170">
        <v>254.05430999999999</v>
      </c>
      <c r="L292" s="170">
        <v>177.80081000000001</v>
      </c>
      <c r="M292" s="170">
        <v>118.00208000000001</v>
      </c>
      <c r="N292" s="170">
        <v>84.784514999999999</v>
      </c>
      <c r="O292" s="170">
        <v>65.404624999999996</v>
      </c>
      <c r="P292" s="170">
        <v>70.386100999999996</v>
      </c>
      <c r="Q292" s="170">
        <v>146.56621999999999</v>
      </c>
      <c r="R292" s="170">
        <v>241.53408999999999</v>
      </c>
      <c r="S292" s="170">
        <v>299.93768</v>
      </c>
      <c r="T292" s="171">
        <v>308.44549999999998</v>
      </c>
      <c r="U292" s="182">
        <f t="shared" si="5"/>
        <v>196.51879674999998</v>
      </c>
      <c r="V292" s="182">
        <f t="shared" si="6"/>
        <v>58.955639024999989</v>
      </c>
      <c r="W292" s="14">
        <v>3</v>
      </c>
      <c r="X292" s="179">
        <f t="shared" si="7"/>
        <v>5.8955639024999993</v>
      </c>
      <c r="Y292" s="15">
        <v>5.8955640999999996</v>
      </c>
      <c r="Z292" s="11">
        <v>5.8955640999999996</v>
      </c>
      <c r="AA292" s="11">
        <v>5.8955640999999996</v>
      </c>
      <c r="AB292" s="11">
        <v>5.8955640999999996</v>
      </c>
      <c r="AC292" s="11">
        <v>5.8955640999999996</v>
      </c>
      <c r="AD292" s="11">
        <v>5.8955640999999996</v>
      </c>
      <c r="AE292" s="11">
        <v>5.8955640999999996</v>
      </c>
      <c r="AF292" s="11">
        <v>5.8955640999999996</v>
      </c>
      <c r="AG292" s="11">
        <v>5.8955640999999996</v>
      </c>
      <c r="AH292" s="11">
        <v>5.8955640999999996</v>
      </c>
      <c r="AI292" s="11">
        <v>5.8955640999999996</v>
      </c>
      <c r="AJ292" s="16">
        <v>5.8955640999999996</v>
      </c>
      <c r="AK292" s="13">
        <f t="shared" si="8"/>
        <v>70.746769200000003</v>
      </c>
      <c r="AL292" s="13">
        <f t="shared" si="9"/>
        <v>100.00000334997642</v>
      </c>
    </row>
    <row r="293" spans="1:38" ht="15.75" customHeight="1">
      <c r="A293" s="44">
        <v>291</v>
      </c>
      <c r="B293" s="62" t="s">
        <v>387</v>
      </c>
      <c r="C293" s="42">
        <v>52.589786940370097</v>
      </c>
      <c r="D293" s="38">
        <v>-9.5453429424551892</v>
      </c>
      <c r="E293" s="3" t="s">
        <v>158</v>
      </c>
      <c r="F293" s="51" t="s">
        <v>1240</v>
      </c>
      <c r="G293" s="37" t="s">
        <v>64</v>
      </c>
      <c r="H293" s="63" t="s">
        <v>20</v>
      </c>
      <c r="I293" s="169">
        <v>344.48181</v>
      </c>
      <c r="J293" s="170">
        <v>315.07006999999999</v>
      </c>
      <c r="K293" s="170">
        <v>221.27978999999999</v>
      </c>
      <c r="L293" s="170">
        <v>161.66655</v>
      </c>
      <c r="M293" s="170">
        <v>106.57652</v>
      </c>
      <c r="N293" s="170">
        <v>75.974723999999995</v>
      </c>
      <c r="O293" s="170">
        <v>70.731566999999998</v>
      </c>
      <c r="P293" s="170">
        <v>84.106110000000001</v>
      </c>
      <c r="Q293" s="170">
        <v>125.80154</v>
      </c>
      <c r="R293" s="170">
        <v>178.06351000000001</v>
      </c>
      <c r="S293" s="170">
        <v>264.04034000000001</v>
      </c>
      <c r="T293" s="171">
        <v>336.84514999999999</v>
      </c>
      <c r="U293" s="182">
        <f t="shared" si="5"/>
        <v>190.38647341666663</v>
      </c>
      <c r="V293" s="182">
        <f t="shared" si="6"/>
        <v>57.115942024999988</v>
      </c>
      <c r="W293" s="14">
        <v>7</v>
      </c>
      <c r="X293" s="179">
        <f t="shared" si="7"/>
        <v>13.327053139166665</v>
      </c>
      <c r="Y293" s="15">
        <v>13.327052999999999</v>
      </c>
      <c r="Z293" s="11">
        <v>13.327052999999999</v>
      </c>
      <c r="AA293" s="11">
        <v>13.327052999999999</v>
      </c>
      <c r="AB293" s="11">
        <v>13.327052999999999</v>
      </c>
      <c r="AC293" s="11">
        <v>13.327052999999999</v>
      </c>
      <c r="AD293" s="11">
        <v>13.327052999999999</v>
      </c>
      <c r="AE293" s="11">
        <v>13.327052999999999</v>
      </c>
      <c r="AF293" s="11">
        <v>13.327052999999999</v>
      </c>
      <c r="AG293" s="11">
        <v>13.327052999999999</v>
      </c>
      <c r="AH293" s="11">
        <v>13.327052999999999</v>
      </c>
      <c r="AI293" s="11">
        <v>13.327052999999999</v>
      </c>
      <c r="AJ293" s="16">
        <v>13.327052999999999</v>
      </c>
      <c r="AK293" s="13">
        <f t="shared" si="8"/>
        <v>159.92463600000005</v>
      </c>
      <c r="AL293" s="13">
        <f t="shared" si="9"/>
        <v>99.999998955758187</v>
      </c>
    </row>
    <row r="294" spans="1:38" ht="15.75" customHeight="1">
      <c r="A294" s="44">
        <v>292</v>
      </c>
      <c r="B294" s="62" t="s">
        <v>388</v>
      </c>
      <c r="C294" s="42">
        <v>43.752418848895601</v>
      </c>
      <c r="D294" s="38">
        <v>-69.777247301151704</v>
      </c>
      <c r="E294" s="3" t="s">
        <v>35</v>
      </c>
      <c r="F294" s="51" t="s">
        <v>1229</v>
      </c>
      <c r="G294" s="37" t="s">
        <v>36</v>
      </c>
      <c r="H294" s="63" t="s">
        <v>20</v>
      </c>
      <c r="I294" s="169">
        <v>135.44686999999999</v>
      </c>
      <c r="J294" s="170">
        <v>129.06936999999999</v>
      </c>
      <c r="K294" s="170">
        <v>208.74725000000001</v>
      </c>
      <c r="L294" s="170">
        <v>433.63281000000001</v>
      </c>
      <c r="M294" s="170">
        <v>321.95553999999998</v>
      </c>
      <c r="N294" s="170">
        <v>174.26456999999999</v>
      </c>
      <c r="O294" s="170">
        <v>110.64345</v>
      </c>
      <c r="P294" s="170">
        <v>93.481941000000006</v>
      </c>
      <c r="Q294" s="170">
        <v>91.546370999999994</v>
      </c>
      <c r="R294" s="170">
        <v>126.91566</v>
      </c>
      <c r="S294" s="170">
        <v>167.72943000000001</v>
      </c>
      <c r="T294" s="171">
        <v>160.14174</v>
      </c>
      <c r="U294" s="182">
        <f t="shared" si="5"/>
        <v>179.4645835</v>
      </c>
      <c r="V294" s="182">
        <f t="shared" si="6"/>
        <v>53.839375050000001</v>
      </c>
      <c r="W294" s="14">
        <v>21</v>
      </c>
      <c r="X294" s="179">
        <f t="shared" si="7"/>
        <v>37.687562534999998</v>
      </c>
      <c r="Y294" s="15">
        <v>37.687561000000002</v>
      </c>
      <c r="Z294" s="11">
        <v>37.687561000000002</v>
      </c>
      <c r="AA294" s="11">
        <v>37.687561000000002</v>
      </c>
      <c r="AB294" s="11">
        <v>37.687561000000002</v>
      </c>
      <c r="AC294" s="11">
        <v>37.687561000000002</v>
      </c>
      <c r="AD294" s="11">
        <v>37.687561000000002</v>
      </c>
      <c r="AE294" s="11">
        <v>37.687561000000002</v>
      </c>
      <c r="AF294" s="11">
        <v>37.687561000000002</v>
      </c>
      <c r="AG294" s="11">
        <v>37.687561000000002</v>
      </c>
      <c r="AH294" s="11">
        <v>37.687561000000002</v>
      </c>
      <c r="AI294" s="11">
        <v>37.687561000000002</v>
      </c>
      <c r="AJ294" s="16">
        <v>37.687561000000002</v>
      </c>
      <c r="AK294" s="13">
        <f t="shared" si="8"/>
        <v>452.25073200000014</v>
      </c>
      <c r="AL294" s="13">
        <f t="shared" si="9"/>
        <v>99.999995927038313</v>
      </c>
    </row>
    <row r="295" spans="1:38" ht="15.75" customHeight="1">
      <c r="A295" s="44">
        <v>293</v>
      </c>
      <c r="B295" s="62" t="s">
        <v>389</v>
      </c>
      <c r="C295" s="42">
        <v>6.9801666228188104</v>
      </c>
      <c r="D295" s="38">
        <v>79.873209274363305</v>
      </c>
      <c r="E295" s="3" t="s">
        <v>370</v>
      </c>
      <c r="F295" s="51" t="s">
        <v>1228</v>
      </c>
      <c r="G295" s="37" t="s">
        <v>29</v>
      </c>
      <c r="H295" s="63" t="s">
        <v>33</v>
      </c>
      <c r="I295" s="169">
        <v>107.69722</v>
      </c>
      <c r="J295" s="170">
        <v>98.972221000000005</v>
      </c>
      <c r="K295" s="170">
        <v>106.49722</v>
      </c>
      <c r="L295" s="170">
        <v>132.14444</v>
      </c>
      <c r="M295" s="170">
        <v>257.25555000000003</v>
      </c>
      <c r="N295" s="170">
        <v>270.30275999999998</v>
      </c>
      <c r="O295" s="170">
        <v>185.21944999999999</v>
      </c>
      <c r="P295" s="170">
        <v>139.68333000000001</v>
      </c>
      <c r="Q295" s="170">
        <v>156.62857</v>
      </c>
      <c r="R295" s="170">
        <v>261.79998999999998</v>
      </c>
      <c r="S295" s="170">
        <v>217.25713999999999</v>
      </c>
      <c r="T295" s="171">
        <v>145.66857999999999</v>
      </c>
      <c r="U295" s="182">
        <f t="shared" si="5"/>
        <v>173.26053924999999</v>
      </c>
      <c r="V295" s="182">
        <f t="shared" si="6"/>
        <v>51.978161774999997</v>
      </c>
      <c r="W295" s="14">
        <v>27</v>
      </c>
      <c r="X295" s="179">
        <f t="shared" si="7"/>
        <v>46.780345597500002</v>
      </c>
      <c r="Y295" s="15">
        <v>46.780346000000002</v>
      </c>
      <c r="Z295" s="11">
        <v>46.780346000000002</v>
      </c>
      <c r="AA295" s="11">
        <v>46.780346000000002</v>
      </c>
      <c r="AB295" s="11">
        <v>46.780346000000002</v>
      </c>
      <c r="AC295" s="11">
        <v>46.780346000000002</v>
      </c>
      <c r="AD295" s="11">
        <v>46.780346000000002</v>
      </c>
      <c r="AE295" s="11">
        <v>46.780346000000002</v>
      </c>
      <c r="AF295" s="11">
        <v>46.780346000000002</v>
      </c>
      <c r="AG295" s="11">
        <v>46.780346000000002</v>
      </c>
      <c r="AH295" s="11">
        <v>46.780346000000002</v>
      </c>
      <c r="AI295" s="11">
        <v>46.780346000000002</v>
      </c>
      <c r="AJ295" s="16">
        <v>46.780346000000002</v>
      </c>
      <c r="AK295" s="13">
        <f t="shared" si="8"/>
        <v>561.36415199999999</v>
      </c>
      <c r="AL295" s="13">
        <f t="shared" si="9"/>
        <v>100.00000086040406</v>
      </c>
    </row>
    <row r="296" spans="1:38" ht="15.75" customHeight="1">
      <c r="A296" s="44">
        <v>294</v>
      </c>
      <c r="B296" s="62" t="s">
        <v>390</v>
      </c>
      <c r="C296" s="42">
        <v>4.3651199231855999</v>
      </c>
      <c r="D296" s="38">
        <v>-7.5283782328637798</v>
      </c>
      <c r="E296" s="3" t="s">
        <v>239</v>
      </c>
      <c r="F296" s="51" t="s">
        <v>1233</v>
      </c>
      <c r="G296" s="37" t="s">
        <v>23</v>
      </c>
      <c r="H296" s="63" t="s">
        <v>20</v>
      </c>
      <c r="I296" s="169">
        <v>41.572223999999999</v>
      </c>
      <c r="J296" s="170">
        <v>24.866667</v>
      </c>
      <c r="K296" s="170">
        <v>38.256667999999998</v>
      </c>
      <c r="L296" s="170">
        <v>43.022221000000002</v>
      </c>
      <c r="M296" s="170">
        <v>71.183334000000002</v>
      </c>
      <c r="N296" s="170">
        <v>172.78889000000001</v>
      </c>
      <c r="O296" s="170">
        <v>185.71110999999999</v>
      </c>
      <c r="P296" s="170">
        <v>256.24722000000003</v>
      </c>
      <c r="Q296" s="170">
        <v>482.58334000000002</v>
      </c>
      <c r="R296" s="170">
        <v>430.38889</v>
      </c>
      <c r="S296" s="170">
        <v>220.49722</v>
      </c>
      <c r="T296" s="171">
        <v>100.98054999999999</v>
      </c>
      <c r="U296" s="182">
        <f t="shared" si="5"/>
        <v>172.34152783333334</v>
      </c>
      <c r="V296" s="182">
        <f t="shared" si="6"/>
        <v>51.702458350000001</v>
      </c>
      <c r="W296" s="14">
        <v>97</v>
      </c>
      <c r="X296" s="179">
        <f t="shared" si="7"/>
        <v>167.17128199833334</v>
      </c>
      <c r="Y296" s="15">
        <v>0</v>
      </c>
      <c r="Z296" s="11">
        <v>0</v>
      </c>
      <c r="AA296" s="11">
        <v>0</v>
      </c>
      <c r="AB296" s="11">
        <v>0</v>
      </c>
      <c r="AC296" s="11">
        <v>19.480872999999999</v>
      </c>
      <c r="AD296" s="11">
        <v>121.08642999999999</v>
      </c>
      <c r="AE296" s="11">
        <v>134.00864000000001</v>
      </c>
      <c r="AF296" s="11">
        <v>167.1713</v>
      </c>
      <c r="AG296" s="11">
        <v>167.1713</v>
      </c>
      <c r="AH296" s="11">
        <v>167.1713</v>
      </c>
      <c r="AI296" s="11">
        <v>167.1713</v>
      </c>
      <c r="AJ296" s="16">
        <v>49.278091000000003</v>
      </c>
      <c r="AK296" s="13">
        <f t="shared" si="8"/>
        <v>992.53923399999996</v>
      </c>
      <c r="AL296" s="13">
        <f t="shared" si="9"/>
        <v>49.477160098681274</v>
      </c>
    </row>
    <row r="297" spans="1:38" ht="15.75" customHeight="1">
      <c r="A297" s="44">
        <v>295</v>
      </c>
      <c r="B297" s="62" t="s">
        <v>391</v>
      </c>
      <c r="C297" s="42">
        <v>36.757612856594299</v>
      </c>
      <c r="D297" s="38">
        <v>137.22099469031599</v>
      </c>
      <c r="E297" s="3" t="s">
        <v>271</v>
      </c>
      <c r="F297" s="51" t="s">
        <v>1227</v>
      </c>
      <c r="G297" s="37" t="s">
        <v>29</v>
      </c>
      <c r="H297" s="63" t="s">
        <v>30</v>
      </c>
      <c r="I297" s="169">
        <v>104.146</v>
      </c>
      <c r="J297" s="170">
        <v>93.065833999999995</v>
      </c>
      <c r="K297" s="170">
        <v>161.16741999999999</v>
      </c>
      <c r="L297" s="170">
        <v>282.02066000000002</v>
      </c>
      <c r="M297" s="170">
        <v>193.55074999999999</v>
      </c>
      <c r="N297" s="170">
        <v>132.25266999999999</v>
      </c>
      <c r="O297" s="170">
        <v>211.52634</v>
      </c>
      <c r="P297" s="170">
        <v>130.10624999999999</v>
      </c>
      <c r="Q297" s="170">
        <v>152.04974000000001</v>
      </c>
      <c r="R297" s="170">
        <v>106.15242000000001</v>
      </c>
      <c r="S297" s="170">
        <v>117.3295</v>
      </c>
      <c r="T297" s="171">
        <v>119.04066</v>
      </c>
      <c r="U297" s="182">
        <f t="shared" si="5"/>
        <v>150.20068700000002</v>
      </c>
      <c r="V297" s="182">
        <f t="shared" si="6"/>
        <v>45.060206100000002</v>
      </c>
      <c r="W297" s="14">
        <v>31</v>
      </c>
      <c r="X297" s="179">
        <f t="shared" si="7"/>
        <v>46.562212970000004</v>
      </c>
      <c r="Y297" s="15">
        <v>46.562218000000001</v>
      </c>
      <c r="Z297" s="11">
        <v>46.562218000000001</v>
      </c>
      <c r="AA297" s="11">
        <v>46.562218000000001</v>
      </c>
      <c r="AB297" s="11">
        <v>46.562218000000001</v>
      </c>
      <c r="AC297" s="11">
        <v>46.562218000000001</v>
      </c>
      <c r="AD297" s="11">
        <v>46.562218000000001</v>
      </c>
      <c r="AE297" s="11">
        <v>46.562218000000001</v>
      </c>
      <c r="AF297" s="11">
        <v>46.562218000000001</v>
      </c>
      <c r="AG297" s="11">
        <v>46.562218000000001</v>
      </c>
      <c r="AH297" s="11">
        <v>46.562218000000001</v>
      </c>
      <c r="AI297" s="11">
        <v>46.562218000000001</v>
      </c>
      <c r="AJ297" s="16">
        <v>46.562218000000001</v>
      </c>
      <c r="AK297" s="13">
        <f t="shared" si="8"/>
        <v>558.74661600000013</v>
      </c>
      <c r="AL297" s="13">
        <f t="shared" si="9"/>
        <v>100.00001080275118</v>
      </c>
    </row>
    <row r="298" spans="1:38" ht="15.75" customHeight="1">
      <c r="A298" s="44">
        <v>296</v>
      </c>
      <c r="B298" s="62" t="s">
        <v>392</v>
      </c>
      <c r="C298" s="42">
        <v>6.1039825386298503</v>
      </c>
      <c r="D298" s="38">
        <v>117.626594919084</v>
      </c>
      <c r="E298" s="3" t="s">
        <v>90</v>
      </c>
      <c r="F298" s="51" t="s">
        <v>1231</v>
      </c>
      <c r="G298" s="37" t="s">
        <v>29</v>
      </c>
      <c r="H298" s="63" t="s">
        <v>45</v>
      </c>
      <c r="I298" s="169">
        <v>226.17142999999999</v>
      </c>
      <c r="J298" s="170">
        <v>226.35834</v>
      </c>
      <c r="K298" s="170">
        <v>107.88333</v>
      </c>
      <c r="L298" s="170">
        <v>97.353843999999995</v>
      </c>
      <c r="M298" s="170">
        <v>166.43077</v>
      </c>
      <c r="N298" s="170">
        <v>205.36153999999999</v>
      </c>
      <c r="O298" s="170">
        <v>157.62857</v>
      </c>
      <c r="P298" s="170">
        <v>157.61429000000001</v>
      </c>
      <c r="Q298" s="170">
        <v>175.60714999999999</v>
      </c>
      <c r="R298" s="170">
        <v>155.125</v>
      </c>
      <c r="S298" s="170">
        <v>190.41428999999999</v>
      </c>
      <c r="T298" s="171">
        <v>196.92308</v>
      </c>
      <c r="U298" s="182">
        <f t="shared" si="5"/>
        <v>171.90596949999997</v>
      </c>
      <c r="V298" s="182">
        <f t="shared" si="6"/>
        <v>51.571790849999992</v>
      </c>
      <c r="W298" s="14">
        <v>26</v>
      </c>
      <c r="X298" s="179">
        <f t="shared" si="7"/>
        <v>44.695552069999991</v>
      </c>
      <c r="Y298" s="15">
        <v>44.695549</v>
      </c>
      <c r="Z298" s="11">
        <v>44.695549</v>
      </c>
      <c r="AA298" s="11">
        <v>44.695549</v>
      </c>
      <c r="AB298" s="11">
        <v>44.695549</v>
      </c>
      <c r="AC298" s="11">
        <v>44.695549</v>
      </c>
      <c r="AD298" s="11">
        <v>44.695549</v>
      </c>
      <c r="AE298" s="11">
        <v>44.695549</v>
      </c>
      <c r="AF298" s="11">
        <v>44.695549</v>
      </c>
      <c r="AG298" s="11">
        <v>44.695549</v>
      </c>
      <c r="AH298" s="11">
        <v>44.695549</v>
      </c>
      <c r="AI298" s="11">
        <v>44.695549</v>
      </c>
      <c r="AJ298" s="16">
        <v>44.695549</v>
      </c>
      <c r="AK298" s="13">
        <f t="shared" si="8"/>
        <v>536.34658800000011</v>
      </c>
      <c r="AL298" s="13">
        <f t="shared" si="9"/>
        <v>99.999993131307619</v>
      </c>
    </row>
    <row r="299" spans="1:38" ht="15.75" customHeight="1">
      <c r="A299" s="44">
        <v>297</v>
      </c>
      <c r="B299" s="62" t="s">
        <v>393</v>
      </c>
      <c r="C299" s="42">
        <v>15.9893274157837</v>
      </c>
      <c r="D299" s="38">
        <v>-97.784490500216407</v>
      </c>
      <c r="E299" s="3" t="s">
        <v>93</v>
      </c>
      <c r="F299" s="51" t="s">
        <v>1237</v>
      </c>
      <c r="G299" s="37" t="s">
        <v>36</v>
      </c>
      <c r="H299" s="63" t="s">
        <v>30</v>
      </c>
      <c r="I299" s="169">
        <v>53.5</v>
      </c>
      <c r="J299" s="170">
        <v>41.25</v>
      </c>
      <c r="K299" s="170">
        <v>29.916665999999999</v>
      </c>
      <c r="L299" s="170">
        <v>29.75</v>
      </c>
      <c r="M299" s="170">
        <v>52.083331999999999</v>
      </c>
      <c r="N299" s="170">
        <v>194.91667000000001</v>
      </c>
      <c r="O299" s="170">
        <v>265.16665999999998</v>
      </c>
      <c r="P299" s="170">
        <v>352.33334000000002</v>
      </c>
      <c r="Q299" s="170">
        <v>472.83334000000002</v>
      </c>
      <c r="R299" s="170">
        <v>329.66665999999998</v>
      </c>
      <c r="S299" s="170">
        <v>128.83332999999999</v>
      </c>
      <c r="T299" s="171">
        <v>75.416663999999997</v>
      </c>
      <c r="U299" s="182">
        <f t="shared" si="5"/>
        <v>168.80555516666666</v>
      </c>
      <c r="V299" s="182">
        <f t="shared" si="6"/>
        <v>50.641666549999997</v>
      </c>
      <c r="W299" s="14">
        <v>46</v>
      </c>
      <c r="X299" s="179">
        <f t="shared" si="7"/>
        <v>77.650555376666674</v>
      </c>
      <c r="Y299" s="15">
        <v>2.8583335999999999</v>
      </c>
      <c r="Z299" s="11">
        <v>0</v>
      </c>
      <c r="AA299" s="11">
        <v>0</v>
      </c>
      <c r="AB299" s="11">
        <v>0</v>
      </c>
      <c r="AC299" s="11">
        <v>1.4416656000000001</v>
      </c>
      <c r="AD299" s="11">
        <v>77.650558000000004</v>
      </c>
      <c r="AE299" s="11">
        <v>77.650558000000004</v>
      </c>
      <c r="AF299" s="11">
        <v>77.650558000000004</v>
      </c>
      <c r="AG299" s="11">
        <v>77.650558000000004</v>
      </c>
      <c r="AH299" s="11">
        <v>77.650558000000004</v>
      </c>
      <c r="AI299" s="11">
        <v>77.650558000000004</v>
      </c>
      <c r="AJ299" s="16">
        <v>24.774998</v>
      </c>
      <c r="AK299" s="13">
        <f t="shared" si="8"/>
        <v>494.97834519999998</v>
      </c>
      <c r="AL299" s="13">
        <f t="shared" si="9"/>
        <v>53.120283857915659</v>
      </c>
    </row>
    <row r="300" spans="1:38" ht="15.75" customHeight="1">
      <c r="A300" s="44">
        <v>298</v>
      </c>
      <c r="B300" s="62" t="s">
        <v>394</v>
      </c>
      <c r="C300" s="42">
        <v>42.422499999999999</v>
      </c>
      <c r="D300" s="38">
        <v>-124.429166666667</v>
      </c>
      <c r="E300" s="3" t="s">
        <v>35</v>
      </c>
      <c r="F300" s="51" t="s">
        <v>1229</v>
      </c>
      <c r="G300" s="37" t="s">
        <v>36</v>
      </c>
      <c r="H300" s="63" t="s">
        <v>30</v>
      </c>
      <c r="I300" s="169">
        <v>331.48459000000003</v>
      </c>
      <c r="J300" s="170">
        <v>276.36102</v>
      </c>
      <c r="K300" s="170">
        <v>258.68362000000002</v>
      </c>
      <c r="L300" s="170">
        <v>194.72632999999999</v>
      </c>
      <c r="M300" s="170">
        <v>154.14169000000001</v>
      </c>
      <c r="N300" s="170">
        <v>102.68245</v>
      </c>
      <c r="O300" s="170">
        <v>63.584091000000001</v>
      </c>
      <c r="P300" s="170">
        <v>57.290900999999998</v>
      </c>
      <c r="Q300" s="170">
        <v>52.086643000000002</v>
      </c>
      <c r="R300" s="170">
        <v>55.821793</v>
      </c>
      <c r="S300" s="170">
        <v>127.3895</v>
      </c>
      <c r="T300" s="171">
        <v>277.87042000000002</v>
      </c>
      <c r="U300" s="182">
        <f t="shared" si="5"/>
        <v>162.67692066666669</v>
      </c>
      <c r="V300" s="182">
        <f t="shared" si="6"/>
        <v>48.803076200000007</v>
      </c>
      <c r="W300" s="14">
        <v>2</v>
      </c>
      <c r="X300" s="179">
        <f t="shared" si="7"/>
        <v>3.253538413333334</v>
      </c>
      <c r="Y300" s="15">
        <v>3.2535386000000002</v>
      </c>
      <c r="Z300" s="11">
        <v>3.2535386000000002</v>
      </c>
      <c r="AA300" s="11">
        <v>3.2535386000000002</v>
      </c>
      <c r="AB300" s="11">
        <v>3.2535386000000002</v>
      </c>
      <c r="AC300" s="11">
        <v>3.2535386000000002</v>
      </c>
      <c r="AD300" s="11">
        <v>3.2535386000000002</v>
      </c>
      <c r="AE300" s="11">
        <v>3.2535386000000002</v>
      </c>
      <c r="AF300" s="11">
        <v>3.2535386000000002</v>
      </c>
      <c r="AG300" s="11">
        <v>3.2535386000000002</v>
      </c>
      <c r="AH300" s="11">
        <v>3.2535386000000002</v>
      </c>
      <c r="AI300" s="11">
        <v>3.2535386000000002</v>
      </c>
      <c r="AJ300" s="16">
        <v>3.2535386000000002</v>
      </c>
      <c r="AK300" s="13">
        <f t="shared" si="8"/>
        <v>39.042463199999993</v>
      </c>
      <c r="AL300" s="13">
        <f t="shared" si="9"/>
        <v>100.00000573734323</v>
      </c>
    </row>
    <row r="301" spans="1:38" ht="15.75" customHeight="1">
      <c r="A301" s="44">
        <v>299</v>
      </c>
      <c r="B301" s="62" t="s">
        <v>395</v>
      </c>
      <c r="C301" s="42">
        <v>66.983500000000006</v>
      </c>
      <c r="D301" s="38">
        <v>41.335861000000001</v>
      </c>
      <c r="E301" s="3" t="s">
        <v>38</v>
      </c>
      <c r="F301" s="51" t="s">
        <v>1234</v>
      </c>
      <c r="G301" s="37" t="s">
        <v>64</v>
      </c>
      <c r="H301" s="63" t="s">
        <v>39</v>
      </c>
      <c r="I301" s="169">
        <v>48.342106000000001</v>
      </c>
      <c r="J301" s="170">
        <v>34.418919000000002</v>
      </c>
      <c r="K301" s="170">
        <v>28.267567</v>
      </c>
      <c r="L301" s="170">
        <v>44.848647999999997</v>
      </c>
      <c r="M301" s="170">
        <v>464.84118999999998</v>
      </c>
      <c r="N301" s="170">
        <v>518.48919999999998</v>
      </c>
      <c r="O301" s="170">
        <v>201.12702999999999</v>
      </c>
      <c r="P301" s="170">
        <v>142.46758</v>
      </c>
      <c r="Q301" s="170">
        <v>175.88158000000001</v>
      </c>
      <c r="R301" s="170">
        <v>166.52368000000001</v>
      </c>
      <c r="S301" s="170">
        <v>117.99737</v>
      </c>
      <c r="T301" s="171">
        <v>74.202629000000002</v>
      </c>
      <c r="U301" s="182">
        <f t="shared" si="5"/>
        <v>168.11729158333333</v>
      </c>
      <c r="V301" s="182">
        <f t="shared" si="6"/>
        <v>50.435187474999999</v>
      </c>
      <c r="W301" s="14">
        <v>74</v>
      </c>
      <c r="X301" s="179">
        <f t="shared" si="7"/>
        <v>124.40679577166667</v>
      </c>
      <c r="Y301" s="15">
        <v>0</v>
      </c>
      <c r="Z301" s="11">
        <v>0</v>
      </c>
      <c r="AA301" s="11">
        <v>0</v>
      </c>
      <c r="AB301" s="11">
        <v>0</v>
      </c>
      <c r="AC301" s="11">
        <v>124.4068</v>
      </c>
      <c r="AD301" s="11">
        <v>124.4068</v>
      </c>
      <c r="AE301" s="11">
        <v>124.4068</v>
      </c>
      <c r="AF301" s="11">
        <v>92.032387</v>
      </c>
      <c r="AG301" s="11">
        <v>124.4068</v>
      </c>
      <c r="AH301" s="11">
        <v>116.08848999999999</v>
      </c>
      <c r="AI301" s="11">
        <v>67.562179999999998</v>
      </c>
      <c r="AJ301" s="16">
        <v>23.767441000000002</v>
      </c>
      <c r="AK301" s="13">
        <f t="shared" si="8"/>
        <v>797.07769799999994</v>
      </c>
      <c r="AL301" s="13">
        <f t="shared" si="9"/>
        <v>53.391891566688599</v>
      </c>
    </row>
    <row r="302" spans="1:38" ht="15.75" customHeight="1">
      <c r="A302" s="44">
        <v>300</v>
      </c>
      <c r="B302" s="62" t="s">
        <v>396</v>
      </c>
      <c r="C302" s="42">
        <v>70.496415164492603</v>
      </c>
      <c r="D302" s="38">
        <v>28.373745279730599</v>
      </c>
      <c r="E302" s="3" t="s">
        <v>193</v>
      </c>
      <c r="F302" s="51" t="s">
        <v>1240</v>
      </c>
      <c r="G302" s="37" t="s">
        <v>64</v>
      </c>
      <c r="H302" s="63" t="s">
        <v>39</v>
      </c>
      <c r="I302" s="169">
        <v>54.539059000000002</v>
      </c>
      <c r="J302" s="170">
        <v>46.091361999999997</v>
      </c>
      <c r="K302" s="170">
        <v>42.191265000000001</v>
      </c>
      <c r="L302" s="170">
        <v>51.331795</v>
      </c>
      <c r="M302" s="170">
        <v>456.94454999999999</v>
      </c>
      <c r="N302" s="170">
        <v>523.39142000000004</v>
      </c>
      <c r="O302" s="170">
        <v>203.58645999999999</v>
      </c>
      <c r="P302" s="170">
        <v>166.27404999999999</v>
      </c>
      <c r="Q302" s="170">
        <v>157.21867</v>
      </c>
      <c r="R302" s="170">
        <v>141.07951</v>
      </c>
      <c r="S302" s="170">
        <v>98.797775000000001</v>
      </c>
      <c r="T302" s="171">
        <v>69.437622000000005</v>
      </c>
      <c r="U302" s="182">
        <f t="shared" si="5"/>
        <v>167.57362816666665</v>
      </c>
      <c r="V302" s="182">
        <f t="shared" si="6"/>
        <v>50.272088449999991</v>
      </c>
      <c r="W302" s="14">
        <v>11</v>
      </c>
      <c r="X302" s="179">
        <f t="shared" si="7"/>
        <v>18.433099098333333</v>
      </c>
      <c r="Y302" s="15">
        <v>4.2669715999999998</v>
      </c>
      <c r="Z302" s="11">
        <v>0</v>
      </c>
      <c r="AA302" s="11">
        <v>0</v>
      </c>
      <c r="AB302" s="11">
        <v>1.0597076000000001</v>
      </c>
      <c r="AC302" s="11">
        <v>18.433098000000001</v>
      </c>
      <c r="AD302" s="11">
        <v>18.433098000000001</v>
      </c>
      <c r="AE302" s="11">
        <v>18.433098000000001</v>
      </c>
      <c r="AF302" s="11">
        <v>18.433098000000001</v>
      </c>
      <c r="AG302" s="11">
        <v>18.433098000000001</v>
      </c>
      <c r="AH302" s="11">
        <v>18.433098000000001</v>
      </c>
      <c r="AI302" s="11">
        <v>18.433098000000001</v>
      </c>
      <c r="AJ302" s="16">
        <v>18.433098000000001</v>
      </c>
      <c r="AK302" s="13">
        <f t="shared" si="8"/>
        <v>152.79146320000001</v>
      </c>
      <c r="AL302" s="13">
        <f t="shared" si="9"/>
        <v>69.074776115561491</v>
      </c>
    </row>
    <row r="303" spans="1:38" ht="15.75" customHeight="1">
      <c r="A303" s="44">
        <v>301</v>
      </c>
      <c r="B303" s="62" t="s">
        <v>397</v>
      </c>
      <c r="C303" s="42">
        <v>16.0418029863303</v>
      </c>
      <c r="D303" s="38">
        <v>120.195137095981</v>
      </c>
      <c r="E303" s="3" t="s">
        <v>341</v>
      </c>
      <c r="F303" s="51" t="s">
        <v>1231</v>
      </c>
      <c r="G303" s="37" t="s">
        <v>29</v>
      </c>
      <c r="H303" s="63" t="s">
        <v>45</v>
      </c>
      <c r="I303" s="169">
        <v>54.888888999999999</v>
      </c>
      <c r="J303" s="170">
        <v>38.277779000000002</v>
      </c>
      <c r="K303" s="170">
        <v>27.444445000000002</v>
      </c>
      <c r="L303" s="170">
        <v>33.1875</v>
      </c>
      <c r="M303" s="170">
        <v>88.25</v>
      </c>
      <c r="N303" s="170">
        <v>126.75</v>
      </c>
      <c r="O303" s="170">
        <v>352.1875</v>
      </c>
      <c r="P303" s="170">
        <v>342.625</v>
      </c>
      <c r="Q303" s="170">
        <v>311.75</v>
      </c>
      <c r="R303" s="170">
        <v>363.125</v>
      </c>
      <c r="S303" s="170">
        <v>167.64285000000001</v>
      </c>
      <c r="T303" s="171">
        <v>77.388885000000002</v>
      </c>
      <c r="U303" s="182">
        <f t="shared" si="5"/>
        <v>165.29315399999999</v>
      </c>
      <c r="V303" s="182">
        <f t="shared" si="6"/>
        <v>49.587946199999998</v>
      </c>
      <c r="W303" s="14">
        <v>46</v>
      </c>
      <c r="X303" s="179">
        <f t="shared" si="7"/>
        <v>76.034850840000004</v>
      </c>
      <c r="Y303" s="15">
        <v>5.3009453000000004</v>
      </c>
      <c r="Z303" s="11">
        <v>0</v>
      </c>
      <c r="AA303" s="11">
        <v>0</v>
      </c>
      <c r="AB303" s="11">
        <v>0</v>
      </c>
      <c r="AC303" s="11">
        <v>38.662056</v>
      </c>
      <c r="AD303" s="11">
        <v>76.034851000000003</v>
      </c>
      <c r="AE303" s="11">
        <v>76.034851000000003</v>
      </c>
      <c r="AF303" s="11">
        <v>76.034851000000003</v>
      </c>
      <c r="AG303" s="11">
        <v>76.034851000000003</v>
      </c>
      <c r="AH303" s="11">
        <v>76.034851000000003</v>
      </c>
      <c r="AI303" s="11">
        <v>76.034851000000003</v>
      </c>
      <c r="AJ303" s="16">
        <v>27.800941000000002</v>
      </c>
      <c r="AK303" s="13">
        <f t="shared" si="8"/>
        <v>527.97304829999996</v>
      </c>
      <c r="AL303" s="13">
        <f t="shared" si="9"/>
        <v>57.865246711122488</v>
      </c>
    </row>
    <row r="304" spans="1:38" ht="15.75" customHeight="1">
      <c r="A304" s="44">
        <v>302</v>
      </c>
      <c r="B304" s="62" t="s">
        <v>398</v>
      </c>
      <c r="C304" s="42">
        <v>10.1774804940656</v>
      </c>
      <c r="D304" s="38">
        <v>76.163627973518402</v>
      </c>
      <c r="E304" s="3" t="s">
        <v>88</v>
      </c>
      <c r="F304" s="51" t="s">
        <v>1228</v>
      </c>
      <c r="G304" s="37" t="s">
        <v>29</v>
      </c>
      <c r="H304" s="63" t="s">
        <v>33</v>
      </c>
      <c r="I304" s="169">
        <v>22.454546000000001</v>
      </c>
      <c r="J304" s="170">
        <v>17.090910000000001</v>
      </c>
      <c r="K304" s="170">
        <v>12.727273</v>
      </c>
      <c r="L304" s="170">
        <v>17.727271999999999</v>
      </c>
      <c r="M304" s="170">
        <v>31.454546000000001</v>
      </c>
      <c r="N304" s="170">
        <v>171.90908999999999</v>
      </c>
      <c r="O304" s="170">
        <v>605.09087999999997</v>
      </c>
      <c r="P304" s="170">
        <v>432</v>
      </c>
      <c r="Q304" s="170">
        <v>243.45454000000001</v>
      </c>
      <c r="R304" s="170">
        <v>200.09091000000001</v>
      </c>
      <c r="S304" s="170">
        <v>135.36363</v>
      </c>
      <c r="T304" s="171">
        <v>52.909092000000001</v>
      </c>
      <c r="U304" s="182">
        <f t="shared" si="5"/>
        <v>161.85605741666666</v>
      </c>
      <c r="V304" s="182">
        <f t="shared" si="6"/>
        <v>48.556817224999996</v>
      </c>
      <c r="W304" s="14">
        <v>76</v>
      </c>
      <c r="X304" s="179">
        <f t="shared" si="7"/>
        <v>123.01060363666666</v>
      </c>
      <c r="Y304" s="15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123.0106</v>
      </c>
      <c r="AE304" s="11">
        <v>123.0106</v>
      </c>
      <c r="AF304" s="11">
        <v>123.0106</v>
      </c>
      <c r="AG304" s="11">
        <v>123.0106</v>
      </c>
      <c r="AH304" s="11">
        <v>123.0106</v>
      </c>
      <c r="AI304" s="11">
        <v>86.806808000000004</v>
      </c>
      <c r="AJ304" s="16">
        <v>4.3522720000000001</v>
      </c>
      <c r="AK304" s="13">
        <f t="shared" si="8"/>
        <v>706.21208000000001</v>
      </c>
      <c r="AL304" s="13">
        <f t="shared" si="9"/>
        <v>47.842222480667935</v>
      </c>
    </row>
    <row r="305" spans="1:38" ht="15.75" customHeight="1">
      <c r="A305" s="44">
        <v>303</v>
      </c>
      <c r="B305" s="62" t="s">
        <v>399</v>
      </c>
      <c r="C305" s="42">
        <v>65.807840170410799</v>
      </c>
      <c r="D305" s="38">
        <v>24.146903168488102</v>
      </c>
      <c r="E305" s="3" t="s">
        <v>213</v>
      </c>
      <c r="F305" s="51" t="s">
        <v>1240</v>
      </c>
      <c r="G305" s="37" t="s">
        <v>64</v>
      </c>
      <c r="H305" s="63" t="s">
        <v>150</v>
      </c>
      <c r="I305" s="169">
        <v>40.938460999999997</v>
      </c>
      <c r="J305" s="170">
        <v>35.76923</v>
      </c>
      <c r="K305" s="170">
        <v>32.599997999999999</v>
      </c>
      <c r="L305" s="170">
        <v>44.430771</v>
      </c>
      <c r="M305" s="170">
        <v>424.98462000000001</v>
      </c>
      <c r="N305" s="170">
        <v>507.26154000000002</v>
      </c>
      <c r="O305" s="170">
        <v>230.83076</v>
      </c>
      <c r="P305" s="170">
        <v>169.70769000000001</v>
      </c>
      <c r="Q305" s="170">
        <v>163.84616</v>
      </c>
      <c r="R305" s="170">
        <v>136.36922999999999</v>
      </c>
      <c r="S305" s="170">
        <v>76.692307</v>
      </c>
      <c r="T305" s="171">
        <v>51.107692999999998</v>
      </c>
      <c r="U305" s="182">
        <f t="shared" si="5"/>
        <v>159.54487166666667</v>
      </c>
      <c r="V305" s="182">
        <f t="shared" si="6"/>
        <v>47.8634615</v>
      </c>
      <c r="W305" s="14">
        <v>76</v>
      </c>
      <c r="X305" s="179">
        <f t="shared" si="7"/>
        <v>121.25410246666667</v>
      </c>
      <c r="Y305" s="15">
        <v>0</v>
      </c>
      <c r="Z305" s="11">
        <v>0</v>
      </c>
      <c r="AA305" s="11">
        <v>0</v>
      </c>
      <c r="AB305" s="11">
        <v>0</v>
      </c>
      <c r="AC305" s="11">
        <v>121.25409999999999</v>
      </c>
      <c r="AD305" s="11">
        <v>121.25409999999999</v>
      </c>
      <c r="AE305" s="11">
        <v>121.25409999999999</v>
      </c>
      <c r="AF305" s="11">
        <v>121.25409999999999</v>
      </c>
      <c r="AG305" s="11">
        <v>115.98269999999999</v>
      </c>
      <c r="AH305" s="11">
        <v>88.505768000000003</v>
      </c>
      <c r="AI305" s="11">
        <v>28.828842000000002</v>
      </c>
      <c r="AJ305" s="16">
        <v>3.2442283999999999</v>
      </c>
      <c r="AK305" s="13">
        <f t="shared" si="8"/>
        <v>721.57793839999999</v>
      </c>
      <c r="AL305" s="13">
        <f t="shared" si="9"/>
        <v>49.591307546230944</v>
      </c>
    </row>
    <row r="306" spans="1:38" ht="15.75" customHeight="1">
      <c r="A306" s="44">
        <v>304</v>
      </c>
      <c r="B306" s="62" t="s">
        <v>400</v>
      </c>
      <c r="C306" s="42">
        <v>31.9022690332975</v>
      </c>
      <c r="D306" s="38">
        <v>131.42994073669399</v>
      </c>
      <c r="E306" s="3" t="s">
        <v>271</v>
      </c>
      <c r="F306" s="51" t="s">
        <v>1227</v>
      </c>
      <c r="G306" s="37" t="s">
        <v>29</v>
      </c>
      <c r="H306" s="63" t="s">
        <v>30</v>
      </c>
      <c r="I306" s="169">
        <v>55.775748999999998</v>
      </c>
      <c r="J306" s="170">
        <v>53.838085</v>
      </c>
      <c r="K306" s="170">
        <v>67.816329999999994</v>
      </c>
      <c r="L306" s="170">
        <v>108.73116</v>
      </c>
      <c r="M306" s="170">
        <v>120.56332999999999</v>
      </c>
      <c r="N306" s="170">
        <v>333.92833999999999</v>
      </c>
      <c r="O306" s="170">
        <v>319.13607999999999</v>
      </c>
      <c r="P306" s="170">
        <v>291.83551</v>
      </c>
      <c r="Q306" s="170">
        <v>222.07458</v>
      </c>
      <c r="R306" s="170">
        <v>105.22441999999999</v>
      </c>
      <c r="S306" s="170">
        <v>69.674087999999998</v>
      </c>
      <c r="T306" s="171">
        <v>56.835419000000002</v>
      </c>
      <c r="U306" s="182">
        <f t="shared" si="5"/>
        <v>150.45275758333335</v>
      </c>
      <c r="V306" s="182">
        <f t="shared" si="6"/>
        <v>45.135827275000004</v>
      </c>
      <c r="W306" s="14">
        <v>5</v>
      </c>
      <c r="X306" s="179">
        <f t="shared" si="7"/>
        <v>7.5226378791666679</v>
      </c>
      <c r="Y306" s="15">
        <v>7.5226373999999998</v>
      </c>
      <c r="Z306" s="11">
        <v>7.5226373999999998</v>
      </c>
      <c r="AA306" s="11">
        <v>7.5226373999999998</v>
      </c>
      <c r="AB306" s="11">
        <v>7.5226373999999998</v>
      </c>
      <c r="AC306" s="11">
        <v>7.5226373999999998</v>
      </c>
      <c r="AD306" s="11">
        <v>7.5226373999999998</v>
      </c>
      <c r="AE306" s="11">
        <v>7.5226373999999998</v>
      </c>
      <c r="AF306" s="11">
        <v>7.5226373999999998</v>
      </c>
      <c r="AG306" s="11">
        <v>7.5226373999999998</v>
      </c>
      <c r="AH306" s="11">
        <v>7.5226373999999998</v>
      </c>
      <c r="AI306" s="11">
        <v>7.5226373999999998</v>
      </c>
      <c r="AJ306" s="16">
        <v>7.5226373999999998</v>
      </c>
      <c r="AK306" s="13">
        <f t="shared" si="8"/>
        <v>90.27164879999998</v>
      </c>
      <c r="AL306" s="13">
        <f t="shared" si="9"/>
        <v>99.999993630337144</v>
      </c>
    </row>
    <row r="307" spans="1:38" ht="15.75" customHeight="1">
      <c r="A307" s="44">
        <v>305</v>
      </c>
      <c r="B307" s="62" t="s">
        <v>401</v>
      </c>
      <c r="C307" s="42">
        <v>-2.5299795344310199</v>
      </c>
      <c r="D307" s="38">
        <v>40.523887073479102</v>
      </c>
      <c r="E307" s="3" t="s">
        <v>402</v>
      </c>
      <c r="F307" s="51" t="s">
        <v>1236</v>
      </c>
      <c r="G307" s="37" t="s">
        <v>23</v>
      </c>
      <c r="H307" s="63" t="s">
        <v>33</v>
      </c>
      <c r="I307" s="169">
        <v>109.93862</v>
      </c>
      <c r="J307" s="170">
        <v>71.784041999999999</v>
      </c>
      <c r="K307" s="170">
        <v>85.070273999999998</v>
      </c>
      <c r="L307" s="170">
        <v>244.39519000000001</v>
      </c>
      <c r="M307" s="170">
        <v>374.35410000000002</v>
      </c>
      <c r="N307" s="170">
        <v>202.65450000000001</v>
      </c>
      <c r="O307" s="170">
        <v>121.37363000000001</v>
      </c>
      <c r="P307" s="170">
        <v>93.793830999999997</v>
      </c>
      <c r="Q307" s="170">
        <v>78.089447000000007</v>
      </c>
      <c r="R307" s="170">
        <v>97.236091999999999</v>
      </c>
      <c r="S307" s="170">
        <v>269.91381999999999</v>
      </c>
      <c r="T307" s="171">
        <v>221.25838999999999</v>
      </c>
      <c r="U307" s="182">
        <f t="shared" si="5"/>
        <v>164.15516133333335</v>
      </c>
      <c r="V307" s="182">
        <f t="shared" si="6"/>
        <v>49.246548400000002</v>
      </c>
      <c r="W307" s="14">
        <v>13</v>
      </c>
      <c r="X307" s="179">
        <f t="shared" si="7"/>
        <v>21.340170973333336</v>
      </c>
      <c r="Y307" s="15">
        <v>21.340171999999999</v>
      </c>
      <c r="Z307" s="11">
        <v>21.340171999999999</v>
      </c>
      <c r="AA307" s="11">
        <v>21.340171999999999</v>
      </c>
      <c r="AB307" s="11">
        <v>21.340171999999999</v>
      </c>
      <c r="AC307" s="11">
        <v>21.340171999999999</v>
      </c>
      <c r="AD307" s="11">
        <v>21.340171999999999</v>
      </c>
      <c r="AE307" s="11">
        <v>21.340171999999999</v>
      </c>
      <c r="AF307" s="11">
        <v>21.340171999999999</v>
      </c>
      <c r="AG307" s="11">
        <v>21.340171999999999</v>
      </c>
      <c r="AH307" s="11">
        <v>21.340171999999999</v>
      </c>
      <c r="AI307" s="11">
        <v>21.340171999999999</v>
      </c>
      <c r="AJ307" s="16">
        <v>21.340171999999999</v>
      </c>
      <c r="AK307" s="13">
        <f t="shared" si="8"/>
        <v>256.082064</v>
      </c>
      <c r="AL307" s="13">
        <f t="shared" si="9"/>
        <v>100.00000481095799</v>
      </c>
    </row>
    <row r="308" spans="1:38" ht="15.75" customHeight="1">
      <c r="A308" s="44">
        <v>306</v>
      </c>
      <c r="B308" s="62" t="s">
        <v>403</v>
      </c>
      <c r="C308" s="42">
        <v>69.702028308819607</v>
      </c>
      <c r="D308" s="38">
        <v>30.103955965162399</v>
      </c>
      <c r="E308" s="3" t="s">
        <v>193</v>
      </c>
      <c r="F308" s="51" t="s">
        <v>1240</v>
      </c>
      <c r="G308" s="37" t="s">
        <v>64</v>
      </c>
      <c r="H308" s="63" t="s">
        <v>39</v>
      </c>
      <c r="I308" s="169">
        <v>158.39999</v>
      </c>
      <c r="J308" s="170">
        <v>159.59165999999999</v>
      </c>
      <c r="K308" s="170">
        <v>158.05000000000001</v>
      </c>
      <c r="L308" s="170">
        <v>146.49167</v>
      </c>
      <c r="M308" s="170">
        <v>134.55000000000001</v>
      </c>
      <c r="N308" s="170">
        <v>154.16667000000001</v>
      </c>
      <c r="O308" s="170">
        <v>158.75</v>
      </c>
      <c r="P308" s="170">
        <v>171.33332999999999</v>
      </c>
      <c r="Q308" s="170">
        <v>177.05833000000001</v>
      </c>
      <c r="R308" s="170">
        <v>148.875</v>
      </c>
      <c r="S308" s="170">
        <v>157.26666</v>
      </c>
      <c r="T308" s="171">
        <v>155.47501</v>
      </c>
      <c r="U308" s="182">
        <f t="shared" si="5"/>
        <v>156.66736</v>
      </c>
      <c r="V308" s="182">
        <f t="shared" si="6"/>
        <v>47.000208000000001</v>
      </c>
      <c r="W308" s="14">
        <v>55</v>
      </c>
      <c r="X308" s="179">
        <f t="shared" si="7"/>
        <v>86.167048000000008</v>
      </c>
      <c r="Y308" s="15">
        <v>86.167052999999996</v>
      </c>
      <c r="Z308" s="11">
        <v>86.167052999999996</v>
      </c>
      <c r="AA308" s="11">
        <v>86.167052999999996</v>
      </c>
      <c r="AB308" s="11">
        <v>86.167052999999996</v>
      </c>
      <c r="AC308" s="11">
        <v>86.167052999999996</v>
      </c>
      <c r="AD308" s="11">
        <v>86.167052999999996</v>
      </c>
      <c r="AE308" s="11">
        <v>86.167052999999996</v>
      </c>
      <c r="AF308" s="11">
        <v>86.167052999999996</v>
      </c>
      <c r="AG308" s="11">
        <v>86.167052999999996</v>
      </c>
      <c r="AH308" s="11">
        <v>86.167052999999996</v>
      </c>
      <c r="AI308" s="11">
        <v>86.167052999999996</v>
      </c>
      <c r="AJ308" s="16">
        <v>86.167052999999996</v>
      </c>
      <c r="AK308" s="13">
        <f t="shared" si="8"/>
        <v>1034.0046359999999</v>
      </c>
      <c r="AL308" s="13">
        <f t="shared" si="9"/>
        <v>100.00000580268224</v>
      </c>
    </row>
    <row r="309" spans="1:38" ht="15.75" customHeight="1">
      <c r="A309" s="44">
        <v>307</v>
      </c>
      <c r="B309" s="62" t="s">
        <v>404</v>
      </c>
      <c r="C309" s="42">
        <v>13.397704634624199</v>
      </c>
      <c r="D309" s="38">
        <v>-16.5453280782056</v>
      </c>
      <c r="E309" s="3" t="s">
        <v>405</v>
      </c>
      <c r="F309" s="51" t="s">
        <v>1233</v>
      </c>
      <c r="G309" s="37" t="s">
        <v>23</v>
      </c>
      <c r="H309" s="63" t="s">
        <v>20</v>
      </c>
      <c r="I309" s="169">
        <v>17.085713999999999</v>
      </c>
      <c r="J309" s="170">
        <v>10.779524</v>
      </c>
      <c r="K309" s="170">
        <v>7.8519049000000001</v>
      </c>
      <c r="L309" s="170">
        <v>7.8686366000000003</v>
      </c>
      <c r="M309" s="170">
        <v>10.315909</v>
      </c>
      <c r="N309" s="170">
        <v>19.698637000000002</v>
      </c>
      <c r="O309" s="170">
        <v>110.50454999999999</v>
      </c>
      <c r="P309" s="170">
        <v>440.27274</v>
      </c>
      <c r="Q309" s="170">
        <v>641.77270999999996</v>
      </c>
      <c r="R309" s="170">
        <v>382.68182000000002</v>
      </c>
      <c r="S309" s="170">
        <v>108.40909000000001</v>
      </c>
      <c r="T309" s="171">
        <v>38.909092000000001</v>
      </c>
      <c r="U309" s="182">
        <f t="shared" si="5"/>
        <v>149.67919395833334</v>
      </c>
      <c r="V309" s="182">
        <f t="shared" si="6"/>
        <v>44.903758187500003</v>
      </c>
      <c r="W309" s="14">
        <v>100</v>
      </c>
      <c r="X309" s="179">
        <f t="shared" si="7"/>
        <v>149.67919395833334</v>
      </c>
      <c r="Y309" s="15">
        <v>0</v>
      </c>
      <c r="Z309" s="11">
        <v>0</v>
      </c>
      <c r="AA309" s="11">
        <v>0</v>
      </c>
      <c r="AB309" s="11">
        <v>0</v>
      </c>
      <c r="AC309" s="11">
        <v>0</v>
      </c>
      <c r="AD309" s="11">
        <v>0</v>
      </c>
      <c r="AE309" s="11">
        <v>65.600784000000004</v>
      </c>
      <c r="AF309" s="11">
        <v>149.67920000000001</v>
      </c>
      <c r="AG309" s="11">
        <v>149.67920000000001</v>
      </c>
      <c r="AH309" s="11">
        <v>149.67920000000001</v>
      </c>
      <c r="AI309" s="11">
        <v>63.505329000000003</v>
      </c>
      <c r="AJ309" s="16">
        <v>0</v>
      </c>
      <c r="AK309" s="13">
        <f t="shared" si="8"/>
        <v>578.14371300000005</v>
      </c>
      <c r="AL309" s="13">
        <f t="shared" si="9"/>
        <v>32.187935728336193</v>
      </c>
    </row>
    <row r="310" spans="1:38" ht="15.75" customHeight="1">
      <c r="A310" s="44">
        <v>308</v>
      </c>
      <c r="B310" s="62" t="s">
        <v>406</v>
      </c>
      <c r="C310" s="42">
        <v>-3.8583333333333298</v>
      </c>
      <c r="D310" s="38">
        <v>126.6875</v>
      </c>
      <c r="E310" s="3" t="s">
        <v>305</v>
      </c>
      <c r="F310" s="51" t="s">
        <v>1231</v>
      </c>
      <c r="G310" s="37" t="s">
        <v>29</v>
      </c>
      <c r="H310" s="63" t="s">
        <v>45</v>
      </c>
      <c r="I310" s="169">
        <v>71</v>
      </c>
      <c r="J310" s="170">
        <v>89</v>
      </c>
      <c r="K310" s="170">
        <v>100.5</v>
      </c>
      <c r="L310" s="170">
        <v>140.5</v>
      </c>
      <c r="M310" s="170">
        <v>100.5</v>
      </c>
      <c r="N310" s="170">
        <v>155</v>
      </c>
      <c r="O310" s="170">
        <v>295</v>
      </c>
      <c r="P310" s="170">
        <v>347.5</v>
      </c>
      <c r="Q310" s="170">
        <v>212.5</v>
      </c>
      <c r="R310" s="170">
        <v>103</v>
      </c>
      <c r="S310" s="170">
        <v>87.5</v>
      </c>
      <c r="T310" s="171">
        <v>82.25</v>
      </c>
      <c r="U310" s="182">
        <f t="shared" si="5"/>
        <v>148.6875</v>
      </c>
      <c r="V310" s="182">
        <f t="shared" si="6"/>
        <v>44.606249999999996</v>
      </c>
      <c r="W310" s="14">
        <v>17</v>
      </c>
      <c r="X310" s="179">
        <f t="shared" si="7"/>
        <v>25.276875</v>
      </c>
      <c r="Y310" s="15">
        <v>25.276875</v>
      </c>
      <c r="Z310" s="11">
        <v>25.276875</v>
      </c>
      <c r="AA310" s="11">
        <v>25.276875</v>
      </c>
      <c r="AB310" s="11">
        <v>25.276875</v>
      </c>
      <c r="AC310" s="11">
        <v>25.276875</v>
      </c>
      <c r="AD310" s="11">
        <v>25.276875</v>
      </c>
      <c r="AE310" s="11">
        <v>25.276875</v>
      </c>
      <c r="AF310" s="11">
        <v>25.276875</v>
      </c>
      <c r="AG310" s="11">
        <v>25.276875</v>
      </c>
      <c r="AH310" s="11">
        <v>25.276875</v>
      </c>
      <c r="AI310" s="11">
        <v>25.276875</v>
      </c>
      <c r="AJ310" s="16">
        <v>25.276875</v>
      </c>
      <c r="AK310" s="13">
        <f t="shared" si="8"/>
        <v>303.32249999999999</v>
      </c>
      <c r="AL310" s="13">
        <f t="shared" si="9"/>
        <v>100</v>
      </c>
    </row>
    <row r="311" spans="1:38" ht="15.75" customHeight="1">
      <c r="A311" s="44">
        <v>309</v>
      </c>
      <c r="B311" s="62" t="s">
        <v>407</v>
      </c>
      <c r="C311" s="42">
        <v>-8.2222368117346498</v>
      </c>
      <c r="D311" s="38">
        <v>146.157501626488</v>
      </c>
      <c r="E311" s="3" t="s">
        <v>77</v>
      </c>
      <c r="F311" s="51" t="s">
        <v>1235</v>
      </c>
      <c r="G311" s="37" t="s">
        <v>29</v>
      </c>
      <c r="H311" s="63" t="s">
        <v>78</v>
      </c>
      <c r="I311" s="169">
        <v>150.16667000000001</v>
      </c>
      <c r="J311" s="170">
        <v>191.33332999999999</v>
      </c>
      <c r="K311" s="170">
        <v>177.12222</v>
      </c>
      <c r="L311" s="170">
        <v>192.91112000000001</v>
      </c>
      <c r="M311" s="170">
        <v>160.55714</v>
      </c>
      <c r="N311" s="170">
        <v>172.125</v>
      </c>
      <c r="O311" s="170">
        <v>98.316665999999998</v>
      </c>
      <c r="P311" s="170">
        <v>77.266670000000005</v>
      </c>
      <c r="Q311" s="170">
        <v>93.714286999999999</v>
      </c>
      <c r="R311" s="170">
        <v>159.375</v>
      </c>
      <c r="S311" s="170">
        <v>140.33749</v>
      </c>
      <c r="T311" s="171">
        <v>166.5</v>
      </c>
      <c r="U311" s="182">
        <f t="shared" si="5"/>
        <v>148.3104660833333</v>
      </c>
      <c r="V311" s="182">
        <f t="shared" si="6"/>
        <v>44.493139824999986</v>
      </c>
      <c r="W311" s="14">
        <v>22</v>
      </c>
      <c r="X311" s="179">
        <f t="shared" si="7"/>
        <v>32.628302538333323</v>
      </c>
      <c r="Y311" s="15">
        <v>32.628304</v>
      </c>
      <c r="Z311" s="11">
        <v>32.628304</v>
      </c>
      <c r="AA311" s="11">
        <v>32.628304</v>
      </c>
      <c r="AB311" s="11">
        <v>32.628304</v>
      </c>
      <c r="AC311" s="11">
        <v>32.628304</v>
      </c>
      <c r="AD311" s="11">
        <v>32.628304</v>
      </c>
      <c r="AE311" s="11">
        <v>32.628304</v>
      </c>
      <c r="AF311" s="11">
        <v>32.628304</v>
      </c>
      <c r="AG311" s="11">
        <v>32.628304</v>
      </c>
      <c r="AH311" s="11">
        <v>32.628304</v>
      </c>
      <c r="AI311" s="11">
        <v>32.628304</v>
      </c>
      <c r="AJ311" s="16">
        <v>32.628304</v>
      </c>
      <c r="AK311" s="13">
        <f t="shared" si="8"/>
        <v>391.53964800000011</v>
      </c>
      <c r="AL311" s="13">
        <f t="shared" si="9"/>
        <v>100.00000447975093</v>
      </c>
    </row>
    <row r="312" spans="1:38" ht="15.75" customHeight="1">
      <c r="A312" s="44">
        <v>310</v>
      </c>
      <c r="B312" s="62" t="s">
        <v>408</v>
      </c>
      <c r="C312" s="42">
        <v>1.6404830474243901</v>
      </c>
      <c r="D312" s="38">
        <v>-78.996104341999896</v>
      </c>
      <c r="E312" s="3" t="s">
        <v>58</v>
      </c>
      <c r="F312" s="51" t="s">
        <v>19</v>
      </c>
      <c r="G312" s="37" t="s">
        <v>19</v>
      </c>
      <c r="H312" s="63" t="s">
        <v>30</v>
      </c>
      <c r="I312" s="169">
        <v>162.51057</v>
      </c>
      <c r="J312" s="170">
        <v>168.41972000000001</v>
      </c>
      <c r="K312" s="170">
        <v>173.36286999999999</v>
      </c>
      <c r="L312" s="170">
        <v>182.31468000000001</v>
      </c>
      <c r="M312" s="170">
        <v>169.51083</v>
      </c>
      <c r="N312" s="170">
        <v>137.6541</v>
      </c>
      <c r="O312" s="170">
        <v>119.06609</v>
      </c>
      <c r="P312" s="170">
        <v>86.472717000000003</v>
      </c>
      <c r="Q312" s="170">
        <v>87.135750000000002</v>
      </c>
      <c r="R312" s="170">
        <v>128.60525999999999</v>
      </c>
      <c r="S312" s="170">
        <v>154.31809999999999</v>
      </c>
      <c r="T312" s="171">
        <v>160.91990999999999</v>
      </c>
      <c r="U312" s="182">
        <f t="shared" si="5"/>
        <v>144.19088308333335</v>
      </c>
      <c r="V312" s="182">
        <f t="shared" si="6"/>
        <v>43.257264925000001</v>
      </c>
      <c r="W312" s="14">
        <v>29</v>
      </c>
      <c r="X312" s="179">
        <f t="shared" si="7"/>
        <v>41.815356094166667</v>
      </c>
      <c r="Y312" s="15">
        <v>41.815353000000002</v>
      </c>
      <c r="Z312" s="11">
        <v>41.815353000000002</v>
      </c>
      <c r="AA312" s="11">
        <v>41.815353000000002</v>
      </c>
      <c r="AB312" s="11">
        <v>41.815353000000002</v>
      </c>
      <c r="AC312" s="11">
        <v>41.815353000000002</v>
      </c>
      <c r="AD312" s="11">
        <v>41.815353000000002</v>
      </c>
      <c r="AE312" s="11">
        <v>41.815353000000002</v>
      </c>
      <c r="AF312" s="11">
        <v>41.815353000000002</v>
      </c>
      <c r="AG312" s="11">
        <v>41.815353000000002</v>
      </c>
      <c r="AH312" s="11">
        <v>41.815353000000002</v>
      </c>
      <c r="AI312" s="11">
        <v>41.815353000000002</v>
      </c>
      <c r="AJ312" s="16">
        <v>41.815353000000002</v>
      </c>
      <c r="AK312" s="13">
        <f t="shared" si="8"/>
        <v>501.78423600000013</v>
      </c>
      <c r="AL312" s="13">
        <f t="shared" si="9"/>
        <v>99.999992600405832</v>
      </c>
    </row>
    <row r="313" spans="1:38" ht="15.75" customHeight="1">
      <c r="A313" s="44">
        <v>311</v>
      </c>
      <c r="B313" s="62" t="s">
        <v>409</v>
      </c>
      <c r="C313" s="42">
        <v>-12.9958333333333</v>
      </c>
      <c r="D313" s="38">
        <v>48.8958333333333</v>
      </c>
      <c r="E313" s="3" t="s">
        <v>167</v>
      </c>
      <c r="F313" s="51" t="s">
        <v>1236</v>
      </c>
      <c r="G313" s="37" t="s">
        <v>23</v>
      </c>
      <c r="H313" s="63" t="s">
        <v>33</v>
      </c>
      <c r="I313" s="169">
        <v>353.46190999999999</v>
      </c>
      <c r="J313" s="170">
        <v>446.80950999999999</v>
      </c>
      <c r="K313" s="170">
        <v>353.84285999999997</v>
      </c>
      <c r="L313" s="170">
        <v>174.06</v>
      </c>
      <c r="M313" s="170">
        <v>101.67842</v>
      </c>
      <c r="N313" s="170">
        <v>54.688823999999997</v>
      </c>
      <c r="O313" s="170">
        <v>37.911110000000001</v>
      </c>
      <c r="P313" s="170">
        <v>27.613333000000001</v>
      </c>
      <c r="Q313" s="170">
        <v>19.925556</v>
      </c>
      <c r="R313" s="170">
        <v>20.622</v>
      </c>
      <c r="S313" s="170">
        <v>46.222999999999999</v>
      </c>
      <c r="T313" s="171">
        <v>148.73500000000001</v>
      </c>
      <c r="U313" s="182">
        <f t="shared" si="5"/>
        <v>148.79762691666667</v>
      </c>
      <c r="V313" s="182">
        <f t="shared" si="6"/>
        <v>44.639288075000003</v>
      </c>
      <c r="W313" s="14">
        <v>86</v>
      </c>
      <c r="X313" s="179">
        <f t="shared" si="7"/>
        <v>127.96595914833334</v>
      </c>
      <c r="Y313" s="15">
        <v>127.96596</v>
      </c>
      <c r="Z313" s="11">
        <v>127.96596</v>
      </c>
      <c r="AA313" s="11">
        <v>127.96596</v>
      </c>
      <c r="AB313" s="11">
        <v>127.96596</v>
      </c>
      <c r="AC313" s="11">
        <v>57.039135000000002</v>
      </c>
      <c r="AD313" s="11">
        <v>10.049538</v>
      </c>
      <c r="AE313" s="11">
        <v>0</v>
      </c>
      <c r="AF313" s="11">
        <v>0</v>
      </c>
      <c r="AG313" s="11">
        <v>0</v>
      </c>
      <c r="AH313" s="11">
        <v>0</v>
      </c>
      <c r="AI313" s="11">
        <v>1.5837135</v>
      </c>
      <c r="AJ313" s="16">
        <v>104.09572</v>
      </c>
      <c r="AK313" s="13">
        <f t="shared" si="8"/>
        <v>684.63194650000003</v>
      </c>
      <c r="AL313" s="13">
        <f t="shared" si="9"/>
        <v>44.584249270698649</v>
      </c>
    </row>
    <row r="314" spans="1:38" ht="15.75" customHeight="1">
      <c r="A314" s="44">
        <v>312</v>
      </c>
      <c r="B314" s="62" t="s">
        <v>410</v>
      </c>
      <c r="C314" s="42">
        <v>-22.9224852766162</v>
      </c>
      <c r="D314" s="38">
        <v>-43.776874893484703</v>
      </c>
      <c r="E314" s="3" t="s">
        <v>18</v>
      </c>
      <c r="F314" s="51" t="s">
        <v>19</v>
      </c>
      <c r="G314" s="37" t="s">
        <v>19</v>
      </c>
      <c r="H314" s="63" t="s">
        <v>24</v>
      </c>
      <c r="I314" s="169">
        <v>177.82671999999999</v>
      </c>
      <c r="J314" s="170">
        <v>156.61583999999999</v>
      </c>
      <c r="K314" s="170">
        <v>155.39999</v>
      </c>
      <c r="L314" s="170">
        <v>138.66055</v>
      </c>
      <c r="M314" s="170">
        <v>117.16936</v>
      </c>
      <c r="N314" s="170">
        <v>134.95618999999999</v>
      </c>
      <c r="O314" s="170">
        <v>137.92304999999999</v>
      </c>
      <c r="P314" s="170">
        <v>140.4212</v>
      </c>
      <c r="Q314" s="170">
        <v>148.90459000000001</v>
      </c>
      <c r="R314" s="170">
        <v>147.79078999999999</v>
      </c>
      <c r="S314" s="170">
        <v>144.97809000000001</v>
      </c>
      <c r="T314" s="171">
        <v>159.53317000000001</v>
      </c>
      <c r="U314" s="182">
        <f t="shared" si="5"/>
        <v>146.68162833333332</v>
      </c>
      <c r="V314" s="182">
        <f t="shared" si="6"/>
        <v>44.004488499999994</v>
      </c>
      <c r="W314" s="14">
        <v>49</v>
      </c>
      <c r="X314" s="179">
        <f t="shared" si="7"/>
        <v>71.873997883333331</v>
      </c>
      <c r="Y314" s="15">
        <v>71.873992999999999</v>
      </c>
      <c r="Z314" s="11">
        <v>71.873992999999999</v>
      </c>
      <c r="AA314" s="11">
        <v>71.873992999999999</v>
      </c>
      <c r="AB314" s="11">
        <v>71.873992999999999</v>
      </c>
      <c r="AC314" s="11">
        <v>71.873992999999999</v>
      </c>
      <c r="AD314" s="11">
        <v>71.873992999999999</v>
      </c>
      <c r="AE314" s="11">
        <v>71.873992999999999</v>
      </c>
      <c r="AF314" s="11">
        <v>71.873992999999999</v>
      </c>
      <c r="AG314" s="11">
        <v>71.873992999999999</v>
      </c>
      <c r="AH314" s="11">
        <v>71.873992999999999</v>
      </c>
      <c r="AI314" s="11">
        <v>71.873992999999999</v>
      </c>
      <c r="AJ314" s="16">
        <v>71.873992999999999</v>
      </c>
      <c r="AK314" s="13">
        <f t="shared" si="8"/>
        <v>862.48791600000015</v>
      </c>
      <c r="AL314" s="13">
        <f t="shared" si="9"/>
        <v>99.999993205702395</v>
      </c>
    </row>
    <row r="315" spans="1:38" ht="15.75" customHeight="1">
      <c r="A315" s="44">
        <v>313</v>
      </c>
      <c r="B315" s="62" t="s">
        <v>411</v>
      </c>
      <c r="C315" s="42">
        <v>40.644257720230797</v>
      </c>
      <c r="D315" s="38">
        <v>19.3184468556369</v>
      </c>
      <c r="E315" s="3" t="s">
        <v>318</v>
      </c>
      <c r="F315" s="51" t="s">
        <v>1238</v>
      </c>
      <c r="G315" s="37" t="s">
        <v>64</v>
      </c>
      <c r="H315" s="63" t="s">
        <v>65</v>
      </c>
      <c r="I315" s="169">
        <v>244.3</v>
      </c>
      <c r="J315" s="170">
        <v>240.60001</v>
      </c>
      <c r="K315" s="170">
        <v>209.64999</v>
      </c>
      <c r="L315" s="170">
        <v>213.42500000000001</v>
      </c>
      <c r="M315" s="170">
        <v>159.375</v>
      </c>
      <c r="N315" s="170">
        <v>87.275002000000001</v>
      </c>
      <c r="O315" s="170">
        <v>51.025002000000001</v>
      </c>
      <c r="P315" s="170">
        <v>37.049999</v>
      </c>
      <c r="Q315" s="170">
        <v>36.299999</v>
      </c>
      <c r="R315" s="170">
        <v>67.5</v>
      </c>
      <c r="S315" s="170">
        <v>143.14999</v>
      </c>
      <c r="T315" s="171">
        <v>259.76501000000002</v>
      </c>
      <c r="U315" s="182">
        <f t="shared" si="5"/>
        <v>145.78458350000002</v>
      </c>
      <c r="V315" s="182">
        <f t="shared" si="6"/>
        <v>43.735375050000009</v>
      </c>
      <c r="W315" s="14">
        <v>29</v>
      </c>
      <c r="X315" s="179">
        <f t="shared" si="7"/>
        <v>42.277529215000001</v>
      </c>
      <c r="Y315" s="15">
        <v>42.277534000000003</v>
      </c>
      <c r="Z315" s="11">
        <v>42.277534000000003</v>
      </c>
      <c r="AA315" s="11">
        <v>42.277534000000003</v>
      </c>
      <c r="AB315" s="11">
        <v>42.277534000000003</v>
      </c>
      <c r="AC315" s="11">
        <v>42.277534000000003</v>
      </c>
      <c r="AD315" s="11">
        <v>42.277534000000003</v>
      </c>
      <c r="AE315" s="11">
        <v>7.2896194000000003</v>
      </c>
      <c r="AF315" s="11">
        <v>0</v>
      </c>
      <c r="AG315" s="11">
        <v>0</v>
      </c>
      <c r="AH315" s="11">
        <v>23.764617999999999</v>
      </c>
      <c r="AI315" s="11">
        <v>42.277534000000003</v>
      </c>
      <c r="AJ315" s="16">
        <v>42.277534000000003</v>
      </c>
      <c r="AK315" s="13">
        <f t="shared" si="8"/>
        <v>369.2745094</v>
      </c>
      <c r="AL315" s="13">
        <f t="shared" si="9"/>
        <v>72.787781960576751</v>
      </c>
    </row>
    <row r="316" spans="1:38" ht="15.75" customHeight="1">
      <c r="A316" s="44">
        <v>314</v>
      </c>
      <c r="B316" s="62" t="s">
        <v>412</v>
      </c>
      <c r="C316" s="42">
        <v>5.1042961418915302</v>
      </c>
      <c r="D316" s="38">
        <v>-2.9340701941003</v>
      </c>
      <c r="E316" s="3" t="s">
        <v>239</v>
      </c>
      <c r="F316" s="51" t="s">
        <v>1233</v>
      </c>
      <c r="G316" s="37" t="s">
        <v>23</v>
      </c>
      <c r="H316" s="63" t="s">
        <v>20</v>
      </c>
      <c r="I316" s="169">
        <v>52.584614000000002</v>
      </c>
      <c r="J316" s="170">
        <v>48.942855999999999</v>
      </c>
      <c r="K316" s="170">
        <v>62.271427000000003</v>
      </c>
      <c r="L316" s="170">
        <v>88.978568999999993</v>
      </c>
      <c r="M316" s="170">
        <v>128.82142999999999</v>
      </c>
      <c r="N316" s="170">
        <v>306.92142000000001</v>
      </c>
      <c r="O316" s="170">
        <v>265.82857999999999</v>
      </c>
      <c r="P316" s="170">
        <v>147.45384000000001</v>
      </c>
      <c r="Q316" s="170">
        <v>145.25385</v>
      </c>
      <c r="R316" s="170">
        <v>212.08461</v>
      </c>
      <c r="S316" s="170">
        <v>184</v>
      </c>
      <c r="T316" s="171">
        <v>84.276923999999994</v>
      </c>
      <c r="U316" s="182">
        <f t="shared" si="5"/>
        <v>143.95151000000001</v>
      </c>
      <c r="V316" s="182">
        <f t="shared" si="6"/>
        <v>43.185453000000003</v>
      </c>
      <c r="W316" s="14">
        <v>3</v>
      </c>
      <c r="X316" s="179">
        <f t="shared" si="7"/>
        <v>4.3185453000000003</v>
      </c>
      <c r="Y316" s="15">
        <v>4.3185457999999999</v>
      </c>
      <c r="Z316" s="11">
        <v>4.3185457999999999</v>
      </c>
      <c r="AA316" s="11">
        <v>4.3185457999999999</v>
      </c>
      <c r="AB316" s="11">
        <v>4.3185457999999999</v>
      </c>
      <c r="AC316" s="11">
        <v>4.3185457999999999</v>
      </c>
      <c r="AD316" s="11">
        <v>4.3185457999999999</v>
      </c>
      <c r="AE316" s="11">
        <v>4.3185457999999999</v>
      </c>
      <c r="AF316" s="11">
        <v>4.3185457999999999</v>
      </c>
      <c r="AG316" s="11">
        <v>4.3185457999999999</v>
      </c>
      <c r="AH316" s="11">
        <v>4.3185457999999999</v>
      </c>
      <c r="AI316" s="11">
        <v>4.3185457999999999</v>
      </c>
      <c r="AJ316" s="16">
        <v>4.3185457999999999</v>
      </c>
      <c r="AK316" s="13">
        <f t="shared" si="8"/>
        <v>51.822549600000009</v>
      </c>
      <c r="AL316" s="13">
        <f t="shared" si="9"/>
        <v>100.0000115779728</v>
      </c>
    </row>
    <row r="317" spans="1:38" ht="15.75" customHeight="1">
      <c r="A317" s="44">
        <v>315</v>
      </c>
      <c r="B317" s="62" t="s">
        <v>413</v>
      </c>
      <c r="C317" s="42">
        <v>8.3200475768931295</v>
      </c>
      <c r="D317" s="38">
        <v>-82.338477440464104</v>
      </c>
      <c r="E317" s="3" t="s">
        <v>380</v>
      </c>
      <c r="F317" s="51" t="s">
        <v>1237</v>
      </c>
      <c r="G317" s="37" t="s">
        <v>36</v>
      </c>
      <c r="H317" s="63" t="s">
        <v>30</v>
      </c>
      <c r="I317" s="169">
        <v>68.875</v>
      </c>
      <c r="J317" s="170">
        <v>48.325001</v>
      </c>
      <c r="K317" s="170">
        <v>39.25</v>
      </c>
      <c r="L317" s="170">
        <v>47.919998</v>
      </c>
      <c r="M317" s="170">
        <v>89</v>
      </c>
      <c r="N317" s="170">
        <v>180.32499999999999</v>
      </c>
      <c r="O317" s="170">
        <v>145.47501</v>
      </c>
      <c r="P317" s="170">
        <v>178.3</v>
      </c>
      <c r="Q317" s="170">
        <v>265.64999</v>
      </c>
      <c r="R317" s="170">
        <v>312.10001</v>
      </c>
      <c r="S317" s="170">
        <v>227.02499</v>
      </c>
      <c r="T317" s="171">
        <v>115.55</v>
      </c>
      <c r="U317" s="182">
        <f t="shared" si="5"/>
        <v>143.14958325000001</v>
      </c>
      <c r="V317" s="182">
        <f t="shared" si="6"/>
        <v>42.944874974999998</v>
      </c>
      <c r="W317" s="14">
        <v>32</v>
      </c>
      <c r="X317" s="179">
        <f t="shared" si="7"/>
        <v>45.80786664</v>
      </c>
      <c r="Y317" s="15">
        <v>25.930126000000001</v>
      </c>
      <c r="Z317" s="11">
        <v>5.3801269999999999</v>
      </c>
      <c r="AA317" s="11">
        <v>0</v>
      </c>
      <c r="AB317" s="11">
        <v>4.9751244000000003</v>
      </c>
      <c r="AC317" s="11">
        <v>45.807865</v>
      </c>
      <c r="AD317" s="11">
        <v>45.807865</v>
      </c>
      <c r="AE317" s="11">
        <v>45.807865</v>
      </c>
      <c r="AF317" s="11">
        <v>45.807865</v>
      </c>
      <c r="AG317" s="11">
        <v>45.807865</v>
      </c>
      <c r="AH317" s="11">
        <v>45.807865</v>
      </c>
      <c r="AI317" s="11">
        <v>45.807865</v>
      </c>
      <c r="AJ317" s="16">
        <v>45.807865</v>
      </c>
      <c r="AK317" s="13">
        <f t="shared" si="8"/>
        <v>402.74829739999996</v>
      </c>
      <c r="AL317" s="13">
        <f t="shared" si="9"/>
        <v>73.267673389879263</v>
      </c>
    </row>
    <row r="318" spans="1:38" ht="15.75" customHeight="1">
      <c r="A318" s="44">
        <v>316</v>
      </c>
      <c r="B318" s="62" t="s">
        <v>414</v>
      </c>
      <c r="C318" s="42">
        <v>-8.9692389959649397</v>
      </c>
      <c r="D318" s="38">
        <v>-78.637375649269302</v>
      </c>
      <c r="E318" s="3" t="s">
        <v>415</v>
      </c>
      <c r="F318" s="51" t="s">
        <v>19</v>
      </c>
      <c r="G318" s="37" t="s">
        <v>19</v>
      </c>
      <c r="H318" s="63" t="s">
        <v>78</v>
      </c>
      <c r="I318" s="169">
        <v>199.40961999999999</v>
      </c>
      <c r="J318" s="170">
        <v>276.06592000000001</v>
      </c>
      <c r="K318" s="170">
        <v>346.32001000000002</v>
      </c>
      <c r="L318" s="170">
        <v>262.11333999999999</v>
      </c>
      <c r="M318" s="170">
        <v>131.93001000000001</v>
      </c>
      <c r="N318" s="170">
        <v>81.825928000000005</v>
      </c>
      <c r="O318" s="170">
        <v>57.511111999999997</v>
      </c>
      <c r="P318" s="170">
        <v>48.237408000000002</v>
      </c>
      <c r="Q318" s="170">
        <v>49.588889999999999</v>
      </c>
      <c r="R318" s="170">
        <v>66.505554000000004</v>
      </c>
      <c r="S318" s="170">
        <v>84.471855000000005</v>
      </c>
      <c r="T318" s="171">
        <v>119.32629</v>
      </c>
      <c r="U318" s="182">
        <f t="shared" si="5"/>
        <v>143.60882808333335</v>
      </c>
      <c r="V318" s="182">
        <f t="shared" si="6"/>
        <v>43.082648425000002</v>
      </c>
      <c r="W318" s="14">
        <v>3</v>
      </c>
      <c r="X318" s="179">
        <f t="shared" si="7"/>
        <v>4.3082648425000007</v>
      </c>
      <c r="Y318" s="15">
        <v>4.3082646999999996</v>
      </c>
      <c r="Z318" s="11">
        <v>4.3082646999999996</v>
      </c>
      <c r="AA318" s="11">
        <v>4.3082646999999996</v>
      </c>
      <c r="AB318" s="11">
        <v>4.3082646999999996</v>
      </c>
      <c r="AC318" s="11">
        <v>4.3082646999999996</v>
      </c>
      <c r="AD318" s="11">
        <v>4.3082646999999996</v>
      </c>
      <c r="AE318" s="11">
        <v>4.3082646999999996</v>
      </c>
      <c r="AF318" s="11">
        <v>4.3082646999999996</v>
      </c>
      <c r="AG318" s="11">
        <v>4.3082646999999996</v>
      </c>
      <c r="AH318" s="11">
        <v>4.3082646999999996</v>
      </c>
      <c r="AI318" s="11">
        <v>4.3082646999999996</v>
      </c>
      <c r="AJ318" s="16">
        <v>4.3082646999999996</v>
      </c>
      <c r="AK318" s="13">
        <f t="shared" si="8"/>
        <v>51.699176400000006</v>
      </c>
      <c r="AL318" s="13">
        <f t="shared" si="9"/>
        <v>99.999996692403897</v>
      </c>
    </row>
    <row r="319" spans="1:38" ht="15.75" customHeight="1">
      <c r="A319" s="44">
        <v>317</v>
      </c>
      <c r="B319" s="62" t="s">
        <v>416</v>
      </c>
      <c r="C319" s="42">
        <v>35.021065276951298</v>
      </c>
      <c r="D319" s="38">
        <v>132.22782761100399</v>
      </c>
      <c r="E319" s="3" t="s">
        <v>271</v>
      </c>
      <c r="F319" s="51" t="s">
        <v>1227</v>
      </c>
      <c r="G319" s="37" t="s">
        <v>29</v>
      </c>
      <c r="H319" s="63" t="s">
        <v>30</v>
      </c>
      <c r="I319" s="169">
        <v>114.28133</v>
      </c>
      <c r="J319" s="170">
        <v>120.61667</v>
      </c>
      <c r="K319" s="170">
        <v>161.70084</v>
      </c>
      <c r="L319" s="170">
        <v>125.60699</v>
      </c>
      <c r="M319" s="170">
        <v>156.71634</v>
      </c>
      <c r="N319" s="170">
        <v>204.65925999999999</v>
      </c>
      <c r="O319" s="170">
        <v>348.15181999999999</v>
      </c>
      <c r="P319" s="170">
        <v>161.90117000000001</v>
      </c>
      <c r="Q319" s="170">
        <v>158.39232999999999</v>
      </c>
      <c r="R319" s="170">
        <v>91.582831999999996</v>
      </c>
      <c r="S319" s="170">
        <v>77.504081999999997</v>
      </c>
      <c r="T319" s="171">
        <v>88.837333999999998</v>
      </c>
      <c r="U319" s="182">
        <f t="shared" si="5"/>
        <v>150.82924983333334</v>
      </c>
      <c r="V319" s="182">
        <f t="shared" si="6"/>
        <v>45.248774949999998</v>
      </c>
      <c r="W319" s="14">
        <v>21</v>
      </c>
      <c r="X319" s="179">
        <f t="shared" si="7"/>
        <v>31.674142464999999</v>
      </c>
      <c r="Y319" s="15">
        <v>31.674140999999999</v>
      </c>
      <c r="Z319" s="11">
        <v>31.674140999999999</v>
      </c>
      <c r="AA319" s="11">
        <v>31.674140999999999</v>
      </c>
      <c r="AB319" s="11">
        <v>31.674140999999999</v>
      </c>
      <c r="AC319" s="11">
        <v>31.674140999999999</v>
      </c>
      <c r="AD319" s="11">
        <v>31.674140999999999</v>
      </c>
      <c r="AE319" s="11">
        <v>31.674140999999999</v>
      </c>
      <c r="AF319" s="11">
        <v>31.674140999999999</v>
      </c>
      <c r="AG319" s="11">
        <v>31.674140999999999</v>
      </c>
      <c r="AH319" s="11">
        <v>31.674140999999999</v>
      </c>
      <c r="AI319" s="11">
        <v>31.674140999999999</v>
      </c>
      <c r="AJ319" s="16">
        <v>31.674140999999999</v>
      </c>
      <c r="AK319" s="13">
        <f t="shared" si="8"/>
        <v>380.08969200000001</v>
      </c>
      <c r="AL319" s="13">
        <f t="shared" si="9"/>
        <v>99.999995374776134</v>
      </c>
    </row>
    <row r="320" spans="1:38" ht="15.75" customHeight="1">
      <c r="A320" s="44">
        <v>318</v>
      </c>
      <c r="B320" s="62" t="s">
        <v>417</v>
      </c>
      <c r="C320" s="42">
        <v>34.097899282839698</v>
      </c>
      <c r="D320" s="38">
        <v>134.544402545732</v>
      </c>
      <c r="E320" s="3" t="s">
        <v>271</v>
      </c>
      <c r="F320" s="51" t="s">
        <v>1227</v>
      </c>
      <c r="G320" s="37" t="s">
        <v>29</v>
      </c>
      <c r="H320" s="63" t="s">
        <v>30</v>
      </c>
      <c r="I320" s="169">
        <v>44.445320000000002</v>
      </c>
      <c r="J320" s="170">
        <v>56.308928999999999</v>
      </c>
      <c r="K320" s="170">
        <v>93.215262999999993</v>
      </c>
      <c r="L320" s="170">
        <v>113.36875999999999</v>
      </c>
      <c r="M320" s="170">
        <v>127.11658</v>
      </c>
      <c r="N320" s="170">
        <v>235.65246999999999</v>
      </c>
      <c r="O320" s="170">
        <v>306.70769999999999</v>
      </c>
      <c r="P320" s="170">
        <v>273.31063999999998</v>
      </c>
      <c r="Q320" s="170">
        <v>266.46731999999997</v>
      </c>
      <c r="R320" s="170">
        <v>139.31303</v>
      </c>
      <c r="S320" s="170">
        <v>98.811935000000005</v>
      </c>
      <c r="T320" s="171">
        <v>49.756428</v>
      </c>
      <c r="U320" s="182">
        <f t="shared" si="5"/>
        <v>150.37286458333332</v>
      </c>
      <c r="V320" s="182">
        <f t="shared" si="6"/>
        <v>45.111859374999995</v>
      </c>
      <c r="W320" s="14">
        <v>7</v>
      </c>
      <c r="X320" s="179">
        <f t="shared" si="7"/>
        <v>10.526100520833333</v>
      </c>
      <c r="Y320" s="15">
        <v>0</v>
      </c>
      <c r="Z320" s="11">
        <v>10.526099</v>
      </c>
      <c r="AA320" s="11">
        <v>10.526099</v>
      </c>
      <c r="AB320" s="11">
        <v>10.526099</v>
      </c>
      <c r="AC320" s="11">
        <v>10.526099</v>
      </c>
      <c r="AD320" s="11">
        <v>10.526099</v>
      </c>
      <c r="AE320" s="11">
        <v>10.526099</v>
      </c>
      <c r="AF320" s="11">
        <v>10.526099</v>
      </c>
      <c r="AG320" s="11">
        <v>10.526099</v>
      </c>
      <c r="AH320" s="11">
        <v>10.526099</v>
      </c>
      <c r="AI320" s="11">
        <v>10.526099</v>
      </c>
      <c r="AJ320" s="16">
        <v>4.6445732</v>
      </c>
      <c r="AK320" s="13">
        <f t="shared" si="8"/>
        <v>109.9055632</v>
      </c>
      <c r="AL320" s="13">
        <f t="shared" si="9"/>
        <v>87.010350273647646</v>
      </c>
    </row>
    <row r="321" spans="1:38" ht="15.75" customHeight="1">
      <c r="A321" s="44">
        <v>319</v>
      </c>
      <c r="B321" s="62" t="s">
        <v>418</v>
      </c>
      <c r="C321" s="42">
        <v>-9.1021573030861394</v>
      </c>
      <c r="D321" s="38">
        <v>146.945003321185</v>
      </c>
      <c r="E321" s="3" t="s">
        <v>77</v>
      </c>
      <c r="F321" s="51" t="s">
        <v>1235</v>
      </c>
      <c r="G321" s="37" t="s">
        <v>29</v>
      </c>
      <c r="H321" s="63" t="s">
        <v>78</v>
      </c>
      <c r="I321" s="169">
        <v>189.77777</v>
      </c>
      <c r="J321" s="170">
        <v>224.60001</v>
      </c>
      <c r="K321" s="170">
        <v>218.77777</v>
      </c>
      <c r="L321" s="170">
        <v>221.125</v>
      </c>
      <c r="M321" s="170">
        <v>134.28572</v>
      </c>
      <c r="N321" s="170">
        <v>95.733337000000006</v>
      </c>
      <c r="O321" s="170">
        <v>66.357146999999998</v>
      </c>
      <c r="P321" s="170">
        <v>71.883330999999998</v>
      </c>
      <c r="Q321" s="170">
        <v>94.762496999999996</v>
      </c>
      <c r="R321" s="170">
        <v>91.933334000000002</v>
      </c>
      <c r="S321" s="170">
        <v>106.63333</v>
      </c>
      <c r="T321" s="171">
        <v>151.22223</v>
      </c>
      <c r="U321" s="182">
        <f t="shared" si="5"/>
        <v>138.92428966666665</v>
      </c>
      <c r="V321" s="182">
        <f t="shared" si="6"/>
        <v>41.677286899999991</v>
      </c>
      <c r="W321" s="14">
        <v>17</v>
      </c>
      <c r="X321" s="179">
        <f t="shared" si="7"/>
        <v>23.617129243333334</v>
      </c>
      <c r="Y321" s="15">
        <v>23.617125999999999</v>
      </c>
      <c r="Z321" s="11">
        <v>23.617125999999999</v>
      </c>
      <c r="AA321" s="11">
        <v>23.617125999999999</v>
      </c>
      <c r="AB321" s="11">
        <v>23.617125999999999</v>
      </c>
      <c r="AC321" s="11">
        <v>23.617125999999999</v>
      </c>
      <c r="AD321" s="11">
        <v>23.617125999999999</v>
      </c>
      <c r="AE321" s="11">
        <v>23.617125999999999</v>
      </c>
      <c r="AF321" s="11">
        <v>23.617125999999999</v>
      </c>
      <c r="AG321" s="11">
        <v>23.617125999999999</v>
      </c>
      <c r="AH321" s="11">
        <v>23.617125999999999</v>
      </c>
      <c r="AI321" s="11">
        <v>23.617125999999999</v>
      </c>
      <c r="AJ321" s="16">
        <v>23.617125999999999</v>
      </c>
      <c r="AK321" s="13">
        <f t="shared" si="8"/>
        <v>283.40551199999993</v>
      </c>
      <c r="AL321" s="13">
        <f t="shared" si="9"/>
        <v>99.999986267029726</v>
      </c>
    </row>
    <row r="322" spans="1:38" ht="15.75" customHeight="1">
      <c r="A322" s="44">
        <v>320</v>
      </c>
      <c r="B322" s="62" t="s">
        <v>419</v>
      </c>
      <c r="C322" s="42">
        <v>53.025899015872497</v>
      </c>
      <c r="D322" s="38">
        <v>158.47756242244699</v>
      </c>
      <c r="E322" s="3" t="s">
        <v>38</v>
      </c>
      <c r="F322" s="51" t="s">
        <v>1230</v>
      </c>
      <c r="G322" s="37" t="s">
        <v>29</v>
      </c>
      <c r="H322" s="63" t="s">
        <v>30</v>
      </c>
      <c r="I322" s="169">
        <v>69.571701000000004</v>
      </c>
      <c r="J322" s="170">
        <v>68.939621000000002</v>
      </c>
      <c r="K322" s="170">
        <v>69.900002000000001</v>
      </c>
      <c r="L322" s="170">
        <v>74.152725000000004</v>
      </c>
      <c r="M322" s="170">
        <v>128.70892000000001</v>
      </c>
      <c r="N322" s="170">
        <v>331.76364000000001</v>
      </c>
      <c r="O322" s="170">
        <v>272.20001000000002</v>
      </c>
      <c r="P322" s="170">
        <v>165.57142999999999</v>
      </c>
      <c r="Q322" s="170">
        <v>138.74562</v>
      </c>
      <c r="R322" s="170">
        <v>136.65272999999999</v>
      </c>
      <c r="S322" s="170">
        <v>97.539619000000002</v>
      </c>
      <c r="T322" s="171">
        <v>72.930190999999994</v>
      </c>
      <c r="U322" s="182">
        <f t="shared" si="5"/>
        <v>135.55635074999998</v>
      </c>
      <c r="V322" s="182">
        <f t="shared" si="6"/>
        <v>40.666905224999994</v>
      </c>
      <c r="W322" s="14">
        <v>20</v>
      </c>
      <c r="X322" s="179">
        <f t="shared" si="7"/>
        <v>27.111270149999996</v>
      </c>
      <c r="Y322" s="15">
        <v>27.111270999999999</v>
      </c>
      <c r="Z322" s="11">
        <v>27.111270999999999</v>
      </c>
      <c r="AA322" s="11">
        <v>27.111270999999999</v>
      </c>
      <c r="AB322" s="11">
        <v>27.111270999999999</v>
      </c>
      <c r="AC322" s="11">
        <v>27.111270999999999</v>
      </c>
      <c r="AD322" s="11">
        <v>27.111270999999999</v>
      </c>
      <c r="AE322" s="11">
        <v>27.111270999999999</v>
      </c>
      <c r="AF322" s="11">
        <v>27.111270999999999</v>
      </c>
      <c r="AG322" s="11">
        <v>27.111270999999999</v>
      </c>
      <c r="AH322" s="11">
        <v>27.111270999999999</v>
      </c>
      <c r="AI322" s="11">
        <v>27.111270999999999</v>
      </c>
      <c r="AJ322" s="16">
        <v>27.111270999999999</v>
      </c>
      <c r="AK322" s="13">
        <f t="shared" si="8"/>
        <v>325.33525199999991</v>
      </c>
      <c r="AL322" s="13">
        <f t="shared" si="9"/>
        <v>100.0000031352275</v>
      </c>
    </row>
    <row r="323" spans="1:38" ht="15.75" customHeight="1">
      <c r="A323" s="44">
        <v>321</v>
      </c>
      <c r="B323" s="62" t="s">
        <v>420</v>
      </c>
      <c r="C323" s="42">
        <v>-13.6916666666667</v>
      </c>
      <c r="D323" s="38">
        <v>48.325000000000003</v>
      </c>
      <c r="E323" s="3" t="s">
        <v>167</v>
      </c>
      <c r="F323" s="51" t="s">
        <v>1236</v>
      </c>
      <c r="G323" s="37" t="s">
        <v>23</v>
      </c>
      <c r="H323" s="63" t="s">
        <v>33</v>
      </c>
      <c r="I323" s="169">
        <v>271.02499</v>
      </c>
      <c r="J323" s="170">
        <v>369.55554000000001</v>
      </c>
      <c r="K323" s="170">
        <v>309.40741000000003</v>
      </c>
      <c r="L323" s="170">
        <v>211.11538999999999</v>
      </c>
      <c r="M323" s="170">
        <v>110.8</v>
      </c>
      <c r="N323" s="170">
        <v>65.318520000000007</v>
      </c>
      <c r="O323" s="170">
        <v>45.203704999999999</v>
      </c>
      <c r="P323" s="170">
        <v>33.582141999999997</v>
      </c>
      <c r="Q323" s="170">
        <v>27.233929</v>
      </c>
      <c r="R323" s="170">
        <v>27.162500000000001</v>
      </c>
      <c r="S323" s="170">
        <v>42.174999</v>
      </c>
      <c r="T323" s="171">
        <v>128.21428</v>
      </c>
      <c r="U323" s="182">
        <f t="shared" si="5"/>
        <v>136.73278374999998</v>
      </c>
      <c r="V323" s="182">
        <f t="shared" si="6"/>
        <v>41.019835124999993</v>
      </c>
      <c r="W323" s="14">
        <v>51</v>
      </c>
      <c r="X323" s="179">
        <f t="shared" si="7"/>
        <v>69.73371971249999</v>
      </c>
      <c r="Y323" s="15">
        <v>69.733718999999994</v>
      </c>
      <c r="Z323" s="11">
        <v>69.733718999999994</v>
      </c>
      <c r="AA323" s="11">
        <v>69.733718999999994</v>
      </c>
      <c r="AB323" s="11">
        <v>69.733718999999994</v>
      </c>
      <c r="AC323" s="11">
        <v>69.733718999999994</v>
      </c>
      <c r="AD323" s="11">
        <v>24.298683</v>
      </c>
      <c r="AE323" s="11">
        <v>4.1838683999999997</v>
      </c>
      <c r="AF323" s="11">
        <v>0</v>
      </c>
      <c r="AG323" s="11">
        <v>0</v>
      </c>
      <c r="AH323" s="11">
        <v>0</v>
      </c>
      <c r="AI323" s="11">
        <v>1.1551628</v>
      </c>
      <c r="AJ323" s="16">
        <v>69.733718999999994</v>
      </c>
      <c r="AK323" s="13">
        <f t="shared" si="8"/>
        <v>448.04002819999999</v>
      </c>
      <c r="AL323" s="13">
        <f t="shared" si="9"/>
        <v>53.541771714744691</v>
      </c>
    </row>
    <row r="324" spans="1:38" ht="15.75" customHeight="1">
      <c r="A324" s="44">
        <v>322</v>
      </c>
      <c r="B324" s="62" t="s">
        <v>421</v>
      </c>
      <c r="C324" s="42">
        <v>-0.95833333333333404</v>
      </c>
      <c r="D324" s="38">
        <v>-46.7</v>
      </c>
      <c r="E324" s="3" t="s">
        <v>18</v>
      </c>
      <c r="F324" s="51" t="s">
        <v>19</v>
      </c>
      <c r="G324" s="37" t="s">
        <v>19</v>
      </c>
      <c r="H324" s="63" t="s">
        <v>24</v>
      </c>
      <c r="I324" s="169">
        <v>91.815460000000002</v>
      </c>
      <c r="J324" s="170">
        <v>182.88050999999999</v>
      </c>
      <c r="K324" s="170">
        <v>306.70287999999999</v>
      </c>
      <c r="L324" s="170">
        <v>391.07454999999999</v>
      </c>
      <c r="M324" s="170">
        <v>366.80988000000002</v>
      </c>
      <c r="N324" s="170">
        <v>247.58063000000001</v>
      </c>
      <c r="O324" s="170">
        <v>168.71935999999999</v>
      </c>
      <c r="P324" s="170">
        <v>116.10632</v>
      </c>
      <c r="Q324" s="170">
        <v>80.717369000000005</v>
      </c>
      <c r="R324" s="170">
        <v>56.872611999999997</v>
      </c>
      <c r="S324" s="170">
        <v>46.613132</v>
      </c>
      <c r="T324" s="171">
        <v>47.025261</v>
      </c>
      <c r="U324" s="182">
        <f t="shared" si="5"/>
        <v>175.24316366666667</v>
      </c>
      <c r="V324" s="182">
        <f t="shared" si="6"/>
        <v>52.572949100000002</v>
      </c>
      <c r="W324" s="14">
        <v>22</v>
      </c>
      <c r="X324" s="179">
        <f t="shared" si="7"/>
        <v>38.55349600666667</v>
      </c>
      <c r="Y324" s="15">
        <v>38.553493000000003</v>
      </c>
      <c r="Z324" s="11">
        <v>38.553493000000003</v>
      </c>
      <c r="AA324" s="11">
        <v>38.553493000000003</v>
      </c>
      <c r="AB324" s="11">
        <v>38.553493000000003</v>
      </c>
      <c r="AC324" s="11">
        <v>38.553493000000003</v>
      </c>
      <c r="AD324" s="11">
        <v>38.553493000000003</v>
      </c>
      <c r="AE324" s="11">
        <v>38.553493000000003</v>
      </c>
      <c r="AF324" s="11">
        <v>38.553493000000003</v>
      </c>
      <c r="AG324" s="11">
        <v>28.144424000000001</v>
      </c>
      <c r="AH324" s="11">
        <v>4.2996673999999997</v>
      </c>
      <c r="AI324" s="11">
        <v>0</v>
      </c>
      <c r="AJ324" s="16">
        <v>0</v>
      </c>
      <c r="AK324" s="13">
        <f t="shared" si="8"/>
        <v>340.87203540000002</v>
      </c>
      <c r="AL324" s="13">
        <f t="shared" si="9"/>
        <v>73.679447760296597</v>
      </c>
    </row>
    <row r="325" spans="1:38" ht="15.75" customHeight="1">
      <c r="A325" s="44">
        <v>323</v>
      </c>
      <c r="B325" s="62" t="s">
        <v>422</v>
      </c>
      <c r="C325" s="42">
        <v>-19.832026487925699</v>
      </c>
      <c r="D325" s="38">
        <v>34.803467010269401</v>
      </c>
      <c r="E325" s="3" t="s">
        <v>81</v>
      </c>
      <c r="F325" s="51" t="s">
        <v>1236</v>
      </c>
      <c r="G325" s="37" t="s">
        <v>23</v>
      </c>
      <c r="H325" s="63" t="s">
        <v>33</v>
      </c>
      <c r="I325" s="169">
        <v>152.25</v>
      </c>
      <c r="J325" s="170">
        <v>323.25</v>
      </c>
      <c r="K325" s="170">
        <v>513.25</v>
      </c>
      <c r="L325" s="170">
        <v>194.33332999999999</v>
      </c>
      <c r="M325" s="170">
        <v>75.666663999999997</v>
      </c>
      <c r="N325" s="170">
        <v>53.333331999999999</v>
      </c>
      <c r="O325" s="170">
        <v>49.5</v>
      </c>
      <c r="P325" s="170">
        <v>36.25</v>
      </c>
      <c r="Q325" s="170">
        <v>27.625</v>
      </c>
      <c r="R325" s="170">
        <v>27.625</v>
      </c>
      <c r="S325" s="170">
        <v>29.5</v>
      </c>
      <c r="T325" s="171">
        <v>144.25</v>
      </c>
      <c r="U325" s="182">
        <f t="shared" si="5"/>
        <v>135.56944383333334</v>
      </c>
      <c r="V325" s="182">
        <f t="shared" si="6"/>
        <v>40.67083315</v>
      </c>
      <c r="W325" s="14">
        <v>82</v>
      </c>
      <c r="X325" s="179">
        <f t="shared" si="7"/>
        <v>111.16694394333334</v>
      </c>
      <c r="Y325" s="15">
        <v>111.16695</v>
      </c>
      <c r="Z325" s="11">
        <v>111.16695</v>
      </c>
      <c r="AA325" s="11">
        <v>111.16695</v>
      </c>
      <c r="AB325" s="11">
        <v>111.16695</v>
      </c>
      <c r="AC325" s="11">
        <v>34.995831000000003</v>
      </c>
      <c r="AD325" s="11">
        <v>12.662497999999999</v>
      </c>
      <c r="AE325" s="11">
        <v>8.8291664000000001</v>
      </c>
      <c r="AF325" s="11">
        <v>0</v>
      </c>
      <c r="AG325" s="11">
        <v>0</v>
      </c>
      <c r="AH325" s="11">
        <v>0</v>
      </c>
      <c r="AI325" s="11">
        <v>0</v>
      </c>
      <c r="AJ325" s="16">
        <v>103.57916</v>
      </c>
      <c r="AK325" s="13">
        <f t="shared" si="8"/>
        <v>604.73445540000012</v>
      </c>
      <c r="AL325" s="13">
        <f t="shared" si="9"/>
        <v>45.332304876248386</v>
      </c>
    </row>
    <row r="326" spans="1:38" ht="15.75" customHeight="1">
      <c r="A326" s="44">
        <v>324</v>
      </c>
      <c r="B326" s="62" t="s">
        <v>423</v>
      </c>
      <c r="C326" s="42">
        <v>51.166790336775101</v>
      </c>
      <c r="D326" s="38">
        <v>-79.791469031495495</v>
      </c>
      <c r="E326" s="3" t="s">
        <v>52</v>
      </c>
      <c r="F326" s="51" t="s">
        <v>1229</v>
      </c>
      <c r="G326" s="37" t="s">
        <v>36</v>
      </c>
      <c r="H326" s="63" t="s">
        <v>39</v>
      </c>
      <c r="I326" s="169">
        <v>69.028755000000004</v>
      </c>
      <c r="J326" s="170">
        <v>50.071387999999999</v>
      </c>
      <c r="K326" s="170">
        <v>46.546546999999997</v>
      </c>
      <c r="L326" s="170">
        <v>147.26227</v>
      </c>
      <c r="M326" s="170">
        <v>429.31094000000002</v>
      </c>
      <c r="N326" s="170">
        <v>222.24393000000001</v>
      </c>
      <c r="O326" s="170">
        <v>156.83950999999999</v>
      </c>
      <c r="P326" s="170">
        <v>112.46612</v>
      </c>
      <c r="Q326" s="170">
        <v>165.70070000000001</v>
      </c>
      <c r="R326" s="170">
        <v>122.16391</v>
      </c>
      <c r="S326" s="170">
        <v>137.75728000000001</v>
      </c>
      <c r="T326" s="171">
        <v>108.67698</v>
      </c>
      <c r="U326" s="182">
        <f t="shared" si="5"/>
        <v>147.33902750000001</v>
      </c>
      <c r="V326" s="182">
        <f t="shared" si="6"/>
        <v>44.201708250000003</v>
      </c>
      <c r="W326" s="14">
        <v>1</v>
      </c>
      <c r="X326" s="179">
        <f t="shared" si="7"/>
        <v>1.4733902750000001</v>
      </c>
      <c r="Y326" s="15">
        <v>1.4733902999999999</v>
      </c>
      <c r="Z326" s="11">
        <v>1.4733902999999999</v>
      </c>
      <c r="AA326" s="11">
        <v>1.4733902999999999</v>
      </c>
      <c r="AB326" s="11">
        <v>1.4733902999999999</v>
      </c>
      <c r="AC326" s="11">
        <v>1.4733902999999999</v>
      </c>
      <c r="AD326" s="11">
        <v>1.4733902999999999</v>
      </c>
      <c r="AE326" s="11">
        <v>1.4733902999999999</v>
      </c>
      <c r="AF326" s="11">
        <v>1.4733902999999999</v>
      </c>
      <c r="AG326" s="11">
        <v>1.4733902999999999</v>
      </c>
      <c r="AH326" s="11">
        <v>1.4733902999999999</v>
      </c>
      <c r="AI326" s="11">
        <v>1.4733902999999999</v>
      </c>
      <c r="AJ326" s="16">
        <v>1.4733902999999999</v>
      </c>
      <c r="AK326" s="13">
        <f t="shared" si="8"/>
        <v>17.680683599999998</v>
      </c>
      <c r="AL326" s="13">
        <f t="shared" si="9"/>
        <v>100.00000169676697</v>
      </c>
    </row>
    <row r="327" spans="1:38" ht="15.75" customHeight="1">
      <c r="A327" s="44">
        <v>325</v>
      </c>
      <c r="B327" s="62" t="s">
        <v>424</v>
      </c>
      <c r="C327" s="42">
        <v>-39.696672779829797</v>
      </c>
      <c r="D327" s="38">
        <v>-62.109919165067097</v>
      </c>
      <c r="E327" s="3" t="s">
        <v>41</v>
      </c>
      <c r="F327" s="51" t="s">
        <v>19</v>
      </c>
      <c r="G327" s="37" t="s">
        <v>19</v>
      </c>
      <c r="H327" s="63" t="s">
        <v>24</v>
      </c>
      <c r="I327" s="169">
        <v>207.48733999999999</v>
      </c>
      <c r="J327" s="170">
        <v>131.10042000000001</v>
      </c>
      <c r="K327" s="170">
        <v>90.976912999999996</v>
      </c>
      <c r="L327" s="170">
        <v>75.616966000000005</v>
      </c>
      <c r="M327" s="170">
        <v>82.606849999999994</v>
      </c>
      <c r="N327" s="170">
        <v>90.896575999999996</v>
      </c>
      <c r="O327" s="170">
        <v>87.999802000000003</v>
      </c>
      <c r="P327" s="170">
        <v>81.359802000000002</v>
      </c>
      <c r="Q327" s="170">
        <v>84.464554000000007</v>
      </c>
      <c r="R327" s="170">
        <v>130.40501</v>
      </c>
      <c r="S327" s="170">
        <v>234.93707000000001</v>
      </c>
      <c r="T327" s="171">
        <v>267.65044999999998</v>
      </c>
      <c r="U327" s="182">
        <f t="shared" si="5"/>
        <v>130.45847941666668</v>
      </c>
      <c r="V327" s="182">
        <f t="shared" si="6"/>
        <v>39.137543825000002</v>
      </c>
      <c r="W327" s="14">
        <v>27</v>
      </c>
      <c r="X327" s="179">
        <f t="shared" si="7"/>
        <v>35.223789442500006</v>
      </c>
      <c r="Y327" s="15">
        <v>35.223788999999996</v>
      </c>
      <c r="Z327" s="11">
        <v>35.223788999999996</v>
      </c>
      <c r="AA327" s="11">
        <v>35.223788999999996</v>
      </c>
      <c r="AB327" s="11">
        <v>35.223788999999996</v>
      </c>
      <c r="AC327" s="11">
        <v>35.223788999999996</v>
      </c>
      <c r="AD327" s="11">
        <v>35.223788999999996</v>
      </c>
      <c r="AE327" s="11">
        <v>35.223788999999996</v>
      </c>
      <c r="AF327" s="11">
        <v>35.223788999999996</v>
      </c>
      <c r="AG327" s="11">
        <v>35.223788999999996</v>
      </c>
      <c r="AH327" s="11">
        <v>35.223788999999996</v>
      </c>
      <c r="AI327" s="11">
        <v>35.223788999999996</v>
      </c>
      <c r="AJ327" s="16">
        <v>35.223788999999996</v>
      </c>
      <c r="AK327" s="13">
        <f t="shared" si="8"/>
        <v>422.68546800000007</v>
      </c>
      <c r="AL327" s="13">
        <f t="shared" si="9"/>
        <v>99.999998743746744</v>
      </c>
    </row>
    <row r="328" spans="1:38" ht="15.75" customHeight="1">
      <c r="A328" s="44">
        <v>326</v>
      </c>
      <c r="B328" s="62" t="s">
        <v>425</v>
      </c>
      <c r="C328" s="42">
        <v>38.030386170004</v>
      </c>
      <c r="D328" s="38">
        <v>-121.730105927217</v>
      </c>
      <c r="E328" s="3" t="s">
        <v>35</v>
      </c>
      <c r="F328" s="51" t="s">
        <v>1229</v>
      </c>
      <c r="G328" s="37" t="s">
        <v>36</v>
      </c>
      <c r="H328" s="63" t="s">
        <v>30</v>
      </c>
      <c r="I328" s="169">
        <v>138.63357999999999</v>
      </c>
      <c r="J328" s="170">
        <v>191.52403000000001</v>
      </c>
      <c r="K328" s="170">
        <v>203.02370999999999</v>
      </c>
      <c r="L328" s="170">
        <v>204.04997</v>
      </c>
      <c r="M328" s="170">
        <v>207.78030000000001</v>
      </c>
      <c r="N328" s="170">
        <v>167.97183000000001</v>
      </c>
      <c r="O328" s="170">
        <v>71.705864000000005</v>
      </c>
      <c r="P328" s="170">
        <v>40.521121999999998</v>
      </c>
      <c r="Q328" s="170">
        <v>47.987121999999999</v>
      </c>
      <c r="R328" s="170">
        <v>62.437953999999998</v>
      </c>
      <c r="S328" s="170">
        <v>61.458736000000002</v>
      </c>
      <c r="T328" s="171">
        <v>93.135688999999999</v>
      </c>
      <c r="U328" s="182">
        <f t="shared" si="5"/>
        <v>124.18582558333334</v>
      </c>
      <c r="V328" s="182">
        <f t="shared" si="6"/>
        <v>37.255747675000002</v>
      </c>
      <c r="W328" s="14">
        <v>2</v>
      </c>
      <c r="X328" s="179">
        <f t="shared" si="7"/>
        <v>2.4837165116666671</v>
      </c>
      <c r="Y328" s="15">
        <v>2.4837164999999999</v>
      </c>
      <c r="Z328" s="11">
        <v>2.4837164999999999</v>
      </c>
      <c r="AA328" s="11">
        <v>2.4837164999999999</v>
      </c>
      <c r="AB328" s="11">
        <v>2.4837164999999999</v>
      </c>
      <c r="AC328" s="11">
        <v>2.4837164999999999</v>
      </c>
      <c r="AD328" s="11">
        <v>2.4837164999999999</v>
      </c>
      <c r="AE328" s="11">
        <v>2.4837164999999999</v>
      </c>
      <c r="AF328" s="11">
        <v>2.4837164999999999</v>
      </c>
      <c r="AG328" s="11">
        <v>2.4837164999999999</v>
      </c>
      <c r="AH328" s="11">
        <v>2.4837164999999999</v>
      </c>
      <c r="AI328" s="11">
        <v>2.4837164999999999</v>
      </c>
      <c r="AJ328" s="16">
        <v>2.4837164999999999</v>
      </c>
      <c r="AK328" s="13">
        <f t="shared" si="8"/>
        <v>29.804597999999999</v>
      </c>
      <c r="AL328" s="13">
        <f t="shared" si="9"/>
        <v>99.999999530273811</v>
      </c>
    </row>
    <row r="329" spans="1:38" ht="15.75" customHeight="1">
      <c r="A329" s="44">
        <v>327</v>
      </c>
      <c r="B329" s="62" t="s">
        <v>426</v>
      </c>
      <c r="C329" s="42">
        <v>-41.4375</v>
      </c>
      <c r="D329" s="38">
        <v>174.03333333333299</v>
      </c>
      <c r="E329" s="3" t="s">
        <v>206</v>
      </c>
      <c r="F329" s="51" t="s">
        <v>1241</v>
      </c>
      <c r="G329" s="37" t="s">
        <v>207</v>
      </c>
      <c r="H329" s="63" t="s">
        <v>78</v>
      </c>
      <c r="I329" s="169">
        <v>87.952171000000007</v>
      </c>
      <c r="J329" s="170">
        <v>58.169562999999997</v>
      </c>
      <c r="K329" s="170">
        <v>76.577393000000001</v>
      </c>
      <c r="L329" s="170">
        <v>125.06043</v>
      </c>
      <c r="M329" s="170">
        <v>138.28130999999999</v>
      </c>
      <c r="N329" s="170">
        <v>130.01086000000001</v>
      </c>
      <c r="O329" s="170">
        <v>147.69130000000001</v>
      </c>
      <c r="P329" s="170">
        <v>154.00478000000001</v>
      </c>
      <c r="Q329" s="170">
        <v>190.75042999999999</v>
      </c>
      <c r="R329" s="170">
        <v>196.30435</v>
      </c>
      <c r="S329" s="170">
        <v>152.81695999999999</v>
      </c>
      <c r="T329" s="171">
        <v>102.85435</v>
      </c>
      <c r="U329" s="182">
        <f t="shared" si="5"/>
        <v>130.03949141666669</v>
      </c>
      <c r="V329" s="182">
        <f t="shared" si="6"/>
        <v>39.011847425000006</v>
      </c>
      <c r="W329" s="14">
        <v>14</v>
      </c>
      <c r="X329" s="179">
        <f t="shared" si="7"/>
        <v>18.20552879833334</v>
      </c>
      <c r="Y329" s="15">
        <v>18.20553</v>
      </c>
      <c r="Z329" s="11">
        <v>18.20553</v>
      </c>
      <c r="AA329" s="11">
        <v>18.20553</v>
      </c>
      <c r="AB329" s="11">
        <v>18.20553</v>
      </c>
      <c r="AC329" s="11">
        <v>18.20553</v>
      </c>
      <c r="AD329" s="11">
        <v>18.20553</v>
      </c>
      <c r="AE329" s="11">
        <v>18.20553</v>
      </c>
      <c r="AF329" s="11">
        <v>18.20553</v>
      </c>
      <c r="AG329" s="11">
        <v>18.20553</v>
      </c>
      <c r="AH329" s="11">
        <v>18.20553</v>
      </c>
      <c r="AI329" s="11">
        <v>18.20553</v>
      </c>
      <c r="AJ329" s="16">
        <v>18.20553</v>
      </c>
      <c r="AK329" s="13">
        <f t="shared" si="8"/>
        <v>218.46636000000004</v>
      </c>
      <c r="AL329" s="13">
        <f t="shared" si="9"/>
        <v>100.00000660055896</v>
      </c>
    </row>
    <row r="330" spans="1:38" ht="15.75" customHeight="1">
      <c r="A330" s="44">
        <v>328</v>
      </c>
      <c r="B330" s="62" t="s">
        <v>427</v>
      </c>
      <c r="C330" s="42">
        <v>39.422168122395199</v>
      </c>
      <c r="D330" s="38">
        <v>119.266349474771</v>
      </c>
      <c r="E330" s="3" t="s">
        <v>28</v>
      </c>
      <c r="F330" s="51" t="s">
        <v>1227</v>
      </c>
      <c r="G330" s="37" t="s">
        <v>29</v>
      </c>
      <c r="H330" s="63" t="s">
        <v>30</v>
      </c>
      <c r="I330" s="169">
        <v>29.050018000000001</v>
      </c>
      <c r="J330" s="170">
        <v>31.354306999999999</v>
      </c>
      <c r="K330" s="170">
        <v>45.248344000000003</v>
      </c>
      <c r="L330" s="170">
        <v>59.136806</v>
      </c>
      <c r="M330" s="170">
        <v>49.812443000000002</v>
      </c>
      <c r="N330" s="170">
        <v>78.637550000000005</v>
      </c>
      <c r="O330" s="170">
        <v>333.44321000000002</v>
      </c>
      <c r="P330" s="170">
        <v>514.45599000000004</v>
      </c>
      <c r="Q330" s="170">
        <v>194.45668000000001</v>
      </c>
      <c r="R330" s="170">
        <v>99.872307000000006</v>
      </c>
      <c r="S330" s="170">
        <v>67.571479999999994</v>
      </c>
      <c r="T330" s="171">
        <v>40.334808000000002</v>
      </c>
      <c r="U330" s="182">
        <f t="shared" si="5"/>
        <v>128.61449525000003</v>
      </c>
      <c r="V330" s="182">
        <f t="shared" si="6"/>
        <v>38.584348575000007</v>
      </c>
      <c r="W330" s="14">
        <v>8</v>
      </c>
      <c r="X330" s="179">
        <f t="shared" si="7"/>
        <v>10.289159620000003</v>
      </c>
      <c r="Y330" s="15">
        <v>0</v>
      </c>
      <c r="Z330" s="11">
        <v>0</v>
      </c>
      <c r="AA330" s="11">
        <v>6.6639938000000001</v>
      </c>
      <c r="AB330" s="11">
        <v>10.289160000000001</v>
      </c>
      <c r="AC330" s="11">
        <v>10.289160000000001</v>
      </c>
      <c r="AD330" s="11">
        <v>10.289160000000001</v>
      </c>
      <c r="AE330" s="11">
        <v>10.289160000000001</v>
      </c>
      <c r="AF330" s="11">
        <v>10.289160000000001</v>
      </c>
      <c r="AG330" s="11">
        <v>10.289160000000001</v>
      </c>
      <c r="AH330" s="11">
        <v>10.289160000000001</v>
      </c>
      <c r="AI330" s="11">
        <v>10.289160000000001</v>
      </c>
      <c r="AJ330" s="16">
        <v>1.7504578</v>
      </c>
      <c r="AK330" s="13">
        <f t="shared" si="8"/>
        <v>90.727731600000013</v>
      </c>
      <c r="AL330" s="13">
        <f t="shared" si="9"/>
        <v>73.481650389635988</v>
      </c>
    </row>
    <row r="331" spans="1:38" ht="15.75" customHeight="1">
      <c r="A331" s="44">
        <v>329</v>
      </c>
      <c r="B331" s="62" t="s">
        <v>428</v>
      </c>
      <c r="C331" s="42">
        <v>54.412500000000001</v>
      </c>
      <c r="D331" s="38">
        <v>-79.4583333333333</v>
      </c>
      <c r="E331" s="3" t="s">
        <v>52</v>
      </c>
      <c r="F331" s="51" t="s">
        <v>1229</v>
      </c>
      <c r="G331" s="37" t="s">
        <v>36</v>
      </c>
      <c r="H331" s="63" t="s">
        <v>39</v>
      </c>
      <c r="I331" s="169">
        <v>55.375</v>
      </c>
      <c r="J331" s="170">
        <v>35.888888999999999</v>
      </c>
      <c r="K331" s="170">
        <v>27.571428000000001</v>
      </c>
      <c r="L331" s="170">
        <v>26.142856999999999</v>
      </c>
      <c r="M331" s="170">
        <v>299.5</v>
      </c>
      <c r="N331" s="170">
        <v>249.5</v>
      </c>
      <c r="O331" s="170">
        <v>155</v>
      </c>
      <c r="P331" s="170">
        <v>122.65</v>
      </c>
      <c r="Q331" s="170">
        <v>134.91428999999999</v>
      </c>
      <c r="R331" s="170">
        <v>157.22223</v>
      </c>
      <c r="S331" s="170">
        <v>167.44443999999999</v>
      </c>
      <c r="T331" s="171">
        <v>111.55556</v>
      </c>
      <c r="U331" s="182">
        <f t="shared" si="5"/>
        <v>128.56372450000001</v>
      </c>
      <c r="V331" s="182">
        <f t="shared" si="6"/>
        <v>38.569117349999999</v>
      </c>
      <c r="W331" s="14">
        <v>74</v>
      </c>
      <c r="X331" s="179">
        <f t="shared" si="7"/>
        <v>95.137156130000008</v>
      </c>
      <c r="Y331" s="15">
        <v>16.805885</v>
      </c>
      <c r="Z331" s="11">
        <v>0</v>
      </c>
      <c r="AA331" s="11">
        <v>0</v>
      </c>
      <c r="AB331" s="11">
        <v>0</v>
      </c>
      <c r="AC331" s="11">
        <v>95.137153999999995</v>
      </c>
      <c r="AD331" s="11">
        <v>95.137153999999995</v>
      </c>
      <c r="AE331" s="11">
        <v>95.137153999999995</v>
      </c>
      <c r="AF331" s="11">
        <v>84.080887000000004</v>
      </c>
      <c r="AG331" s="11">
        <v>95.137153999999995</v>
      </c>
      <c r="AH331" s="11">
        <v>95.137153999999995</v>
      </c>
      <c r="AI331" s="11">
        <v>95.137153999999995</v>
      </c>
      <c r="AJ331" s="16">
        <v>72.986442999999994</v>
      </c>
      <c r="AK331" s="13">
        <f t="shared" si="8"/>
        <v>744.69613900000002</v>
      </c>
      <c r="AL331" s="13">
        <f t="shared" si="9"/>
        <v>65.230046921451247</v>
      </c>
    </row>
    <row r="332" spans="1:38" ht="15.75" customHeight="1">
      <c r="A332" s="44">
        <v>330</v>
      </c>
      <c r="B332" s="62" t="s">
        <v>429</v>
      </c>
      <c r="C332" s="42">
        <v>14.8422222326666</v>
      </c>
      <c r="D332" s="38">
        <v>74.123055545948802</v>
      </c>
      <c r="E332" s="3" t="s">
        <v>88</v>
      </c>
      <c r="F332" s="51" t="s">
        <v>1228</v>
      </c>
      <c r="G332" s="37" t="s">
        <v>29</v>
      </c>
      <c r="H332" s="63" t="s">
        <v>33</v>
      </c>
      <c r="I332" s="169">
        <v>24.299999</v>
      </c>
      <c r="J332" s="170">
        <v>17.5</v>
      </c>
      <c r="K332" s="170">
        <v>14.3</v>
      </c>
      <c r="L332" s="170">
        <v>11.2</v>
      </c>
      <c r="M332" s="170">
        <v>11.4</v>
      </c>
      <c r="N332" s="170">
        <v>111.3</v>
      </c>
      <c r="O332" s="170">
        <v>514.70001000000002</v>
      </c>
      <c r="P332" s="170">
        <v>465.79998999999998</v>
      </c>
      <c r="Q332" s="170">
        <v>170</v>
      </c>
      <c r="R332" s="170">
        <v>79.900002000000001</v>
      </c>
      <c r="S332" s="170">
        <v>57.400002000000001</v>
      </c>
      <c r="T332" s="171">
        <v>50.900002000000001</v>
      </c>
      <c r="U332" s="182">
        <f t="shared" si="5"/>
        <v>127.39166708333336</v>
      </c>
      <c r="V332" s="182">
        <f t="shared" si="6"/>
        <v>38.217500125000008</v>
      </c>
      <c r="W332" s="14">
        <v>32</v>
      </c>
      <c r="X332" s="179">
        <f t="shared" si="7"/>
        <v>40.765333466666675</v>
      </c>
      <c r="Y332" s="15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40.765335</v>
      </c>
      <c r="AE332" s="11">
        <v>40.765335</v>
      </c>
      <c r="AF332" s="11">
        <v>40.765335</v>
      </c>
      <c r="AG332" s="11">
        <v>40.765335</v>
      </c>
      <c r="AH332" s="11">
        <v>40.765335</v>
      </c>
      <c r="AI332" s="11">
        <v>19.182499</v>
      </c>
      <c r="AJ332" s="16">
        <v>12.682499</v>
      </c>
      <c r="AK332" s="13">
        <f t="shared" si="8"/>
        <v>235.69167300000001</v>
      </c>
      <c r="AL332" s="13">
        <f t="shared" si="9"/>
        <v>48.180576680576372</v>
      </c>
    </row>
    <row r="333" spans="1:38" ht="15.75" customHeight="1">
      <c r="A333" s="44">
        <v>331</v>
      </c>
      <c r="B333" s="62" t="s">
        <v>430</v>
      </c>
      <c r="C333" s="42">
        <v>14.775</v>
      </c>
      <c r="D333" s="38">
        <v>121.654166666667</v>
      </c>
      <c r="E333" s="3" t="s">
        <v>341</v>
      </c>
      <c r="F333" s="51" t="s">
        <v>1231</v>
      </c>
      <c r="G333" s="37" t="s">
        <v>29</v>
      </c>
      <c r="H333" s="63" t="s">
        <v>30</v>
      </c>
      <c r="I333" s="169">
        <v>137</v>
      </c>
      <c r="J333" s="170">
        <v>88.900002000000001</v>
      </c>
      <c r="K333" s="170">
        <v>83.099997999999999</v>
      </c>
      <c r="L333" s="170">
        <v>43.700001</v>
      </c>
      <c r="M333" s="170">
        <v>70.25</v>
      </c>
      <c r="N333" s="170">
        <v>80.400002000000001</v>
      </c>
      <c r="O333" s="170">
        <v>144.10001</v>
      </c>
      <c r="P333" s="170">
        <v>85.099997999999999</v>
      </c>
      <c r="Q333" s="170">
        <v>85.199996999999996</v>
      </c>
      <c r="R333" s="170">
        <v>161</v>
      </c>
      <c r="S333" s="170">
        <v>253.2</v>
      </c>
      <c r="T333" s="171">
        <v>275.5</v>
      </c>
      <c r="U333" s="182">
        <f t="shared" si="5"/>
        <v>125.620834</v>
      </c>
      <c r="V333" s="182">
        <f t="shared" si="6"/>
        <v>37.686250199999996</v>
      </c>
      <c r="W333" s="14">
        <v>4</v>
      </c>
      <c r="X333" s="179">
        <f t="shared" si="7"/>
        <v>5.0248333600000006</v>
      </c>
      <c r="Y333" s="15">
        <v>5.0248331999999998</v>
      </c>
      <c r="Z333" s="11">
        <v>5.0248331999999998</v>
      </c>
      <c r="AA333" s="11">
        <v>5.0248331999999998</v>
      </c>
      <c r="AB333" s="11">
        <v>5.0248331999999998</v>
      </c>
      <c r="AC333" s="11">
        <v>5.0248331999999998</v>
      </c>
      <c r="AD333" s="11">
        <v>5.0248331999999998</v>
      </c>
      <c r="AE333" s="11">
        <v>5.0248331999999998</v>
      </c>
      <c r="AF333" s="11">
        <v>5.0248331999999998</v>
      </c>
      <c r="AG333" s="11">
        <v>5.0248331999999998</v>
      </c>
      <c r="AH333" s="11">
        <v>5.0248331999999998</v>
      </c>
      <c r="AI333" s="11">
        <v>5.0248331999999998</v>
      </c>
      <c r="AJ333" s="16">
        <v>5.0248331999999998</v>
      </c>
      <c r="AK333" s="13">
        <f t="shared" si="8"/>
        <v>60.297998400000012</v>
      </c>
      <c r="AL333" s="13">
        <f t="shared" si="9"/>
        <v>99.999996815814811</v>
      </c>
    </row>
    <row r="334" spans="1:38" ht="15.75" customHeight="1">
      <c r="A334" s="44">
        <v>332</v>
      </c>
      <c r="B334" s="62" t="s">
        <v>431</v>
      </c>
      <c r="C334" s="42">
        <v>66.841138999999998</v>
      </c>
      <c r="D334" s="38">
        <v>-108.03394400000001</v>
      </c>
      <c r="E334" s="3" t="s">
        <v>52</v>
      </c>
      <c r="F334" s="51" t="s">
        <v>1229</v>
      </c>
      <c r="G334" s="37" t="s">
        <v>36</v>
      </c>
      <c r="H334" s="63" t="s">
        <v>39</v>
      </c>
      <c r="I334" s="169">
        <v>17.043081000000001</v>
      </c>
      <c r="J334" s="170">
        <v>12.623027</v>
      </c>
      <c r="K334" s="170">
        <v>10.557351000000001</v>
      </c>
      <c r="L334" s="170">
        <v>10.221028</v>
      </c>
      <c r="M334" s="170">
        <v>46.764094999999998</v>
      </c>
      <c r="N334" s="170">
        <v>651.47382000000005</v>
      </c>
      <c r="O334" s="170">
        <v>306.79459000000003</v>
      </c>
      <c r="P334" s="170">
        <v>187.75973999999999</v>
      </c>
      <c r="Q334" s="170">
        <v>192.13686999999999</v>
      </c>
      <c r="R334" s="170">
        <v>97.383414999999999</v>
      </c>
      <c r="S334" s="170">
        <v>41.770893000000001</v>
      </c>
      <c r="T334" s="171">
        <v>25.099657000000001</v>
      </c>
      <c r="U334" s="182">
        <f t="shared" si="5"/>
        <v>133.30229725000001</v>
      </c>
      <c r="V334" s="182">
        <f t="shared" si="6"/>
        <v>39.990689175</v>
      </c>
      <c r="W334" s="14">
        <v>43</v>
      </c>
      <c r="X334" s="179">
        <f t="shared" si="7"/>
        <v>57.319987817500007</v>
      </c>
      <c r="Y334" s="15">
        <v>0</v>
      </c>
      <c r="Z334" s="11">
        <v>0</v>
      </c>
      <c r="AA334" s="11">
        <v>0</v>
      </c>
      <c r="AB334" s="11">
        <v>0</v>
      </c>
      <c r="AC334" s="11">
        <v>6.7734069999999997</v>
      </c>
      <c r="AD334" s="11">
        <v>57.319983999999998</v>
      </c>
      <c r="AE334" s="11">
        <v>57.319983999999998</v>
      </c>
      <c r="AF334" s="11">
        <v>57.319983999999998</v>
      </c>
      <c r="AG334" s="11">
        <v>57.319983999999998</v>
      </c>
      <c r="AH334" s="11">
        <v>57.319983999999998</v>
      </c>
      <c r="AI334" s="11">
        <v>1.7802047999999999</v>
      </c>
      <c r="AJ334" s="16">
        <v>0</v>
      </c>
      <c r="AK334" s="13">
        <f t="shared" si="8"/>
        <v>295.1535318</v>
      </c>
      <c r="AL334" s="13">
        <f t="shared" si="9"/>
        <v>42.910210881954711</v>
      </c>
    </row>
    <row r="335" spans="1:38" ht="15.75" customHeight="1">
      <c r="A335" s="44">
        <v>333</v>
      </c>
      <c r="B335" s="62" t="s">
        <v>432</v>
      </c>
      <c r="C335" s="42">
        <v>62.305937297738303</v>
      </c>
      <c r="D335" s="38">
        <v>17.3805188156709</v>
      </c>
      <c r="E335" s="3" t="s">
        <v>213</v>
      </c>
      <c r="F335" s="51" t="s">
        <v>1240</v>
      </c>
      <c r="G335" s="37" t="s">
        <v>64</v>
      </c>
      <c r="H335" s="63" t="s">
        <v>150</v>
      </c>
      <c r="I335" s="169">
        <v>74.349250999999995</v>
      </c>
      <c r="J335" s="170">
        <v>69.407463000000007</v>
      </c>
      <c r="K335" s="170">
        <v>65.338806000000005</v>
      </c>
      <c r="L335" s="170">
        <v>80.092536999999993</v>
      </c>
      <c r="M335" s="170">
        <v>227.2388</v>
      </c>
      <c r="N335" s="170">
        <v>248.02985000000001</v>
      </c>
      <c r="O335" s="170">
        <v>160.79105000000001</v>
      </c>
      <c r="P335" s="170">
        <v>129.65672000000001</v>
      </c>
      <c r="Q335" s="170">
        <v>119.43284</v>
      </c>
      <c r="R335" s="170">
        <v>106.74627</v>
      </c>
      <c r="S335" s="170">
        <v>96.417907999999997</v>
      </c>
      <c r="T335" s="171">
        <v>82.402985000000001</v>
      </c>
      <c r="U335" s="182">
        <f t="shared" si="5"/>
        <v>121.65870666666666</v>
      </c>
      <c r="V335" s="182">
        <f t="shared" si="6"/>
        <v>36.497611999999997</v>
      </c>
      <c r="W335" s="14">
        <v>23</v>
      </c>
      <c r="X335" s="179">
        <f t="shared" si="7"/>
        <v>27.981502533333334</v>
      </c>
      <c r="Y335" s="15">
        <v>27.981501000000002</v>
      </c>
      <c r="Z335" s="11">
        <v>27.981501000000002</v>
      </c>
      <c r="AA335" s="11">
        <v>27.981501000000002</v>
      </c>
      <c r="AB335" s="11">
        <v>27.981501000000002</v>
      </c>
      <c r="AC335" s="11">
        <v>27.981501000000002</v>
      </c>
      <c r="AD335" s="11">
        <v>27.981501000000002</v>
      </c>
      <c r="AE335" s="11">
        <v>27.981501000000002</v>
      </c>
      <c r="AF335" s="11">
        <v>27.981501000000002</v>
      </c>
      <c r="AG335" s="11">
        <v>27.981501000000002</v>
      </c>
      <c r="AH335" s="11">
        <v>27.981501000000002</v>
      </c>
      <c r="AI335" s="11">
        <v>27.981501000000002</v>
      </c>
      <c r="AJ335" s="16">
        <v>27.981501000000002</v>
      </c>
      <c r="AK335" s="13">
        <f t="shared" si="8"/>
        <v>335.77801199999999</v>
      </c>
      <c r="AL335" s="13">
        <f t="shared" si="9"/>
        <v>99.999994520189418</v>
      </c>
    </row>
    <row r="336" spans="1:38" ht="15.75" customHeight="1">
      <c r="A336" s="44">
        <v>334</v>
      </c>
      <c r="B336" s="62" t="s">
        <v>433</v>
      </c>
      <c r="C336" s="42">
        <v>-19.3</v>
      </c>
      <c r="D336" s="38">
        <v>44.366666666666703</v>
      </c>
      <c r="E336" s="3" t="s">
        <v>167</v>
      </c>
      <c r="F336" s="51" t="s">
        <v>1236</v>
      </c>
      <c r="G336" s="37" t="s">
        <v>23</v>
      </c>
      <c r="H336" s="63" t="s">
        <v>33</v>
      </c>
      <c r="I336" s="169">
        <v>284.125</v>
      </c>
      <c r="J336" s="170">
        <v>286.25</v>
      </c>
      <c r="K336" s="170">
        <v>190.85556</v>
      </c>
      <c r="L336" s="170">
        <v>126.83</v>
      </c>
      <c r="M336" s="170">
        <v>59.450001</v>
      </c>
      <c r="N336" s="170">
        <v>33.781818000000001</v>
      </c>
      <c r="O336" s="170">
        <v>31.189999</v>
      </c>
      <c r="P336" s="170">
        <v>51.99091</v>
      </c>
      <c r="Q336" s="170">
        <v>29.629999000000002</v>
      </c>
      <c r="R336" s="170">
        <v>42.4375</v>
      </c>
      <c r="S336" s="170">
        <v>143.28</v>
      </c>
      <c r="T336" s="171">
        <v>180.97</v>
      </c>
      <c r="U336" s="182">
        <f t="shared" si="5"/>
        <v>121.73256558333334</v>
      </c>
      <c r="V336" s="182">
        <f t="shared" si="6"/>
        <v>36.519769674999999</v>
      </c>
      <c r="W336" s="14">
        <v>74</v>
      </c>
      <c r="X336" s="179">
        <f t="shared" si="7"/>
        <v>90.082098531666674</v>
      </c>
      <c r="Y336" s="15">
        <v>90.082108000000005</v>
      </c>
      <c r="Z336" s="11">
        <v>90.082108000000005</v>
      </c>
      <c r="AA336" s="11">
        <v>90.082108000000005</v>
      </c>
      <c r="AB336" s="11">
        <v>90.082108000000005</v>
      </c>
      <c r="AC336" s="11">
        <v>22.930229000000001</v>
      </c>
      <c r="AD336" s="11">
        <v>0</v>
      </c>
      <c r="AE336" s="11">
        <v>0</v>
      </c>
      <c r="AF336" s="11">
        <v>15.471138</v>
      </c>
      <c r="AG336" s="11">
        <v>0</v>
      </c>
      <c r="AH336" s="11">
        <v>5.9177283999999997</v>
      </c>
      <c r="AI336" s="11">
        <v>90.082108000000005</v>
      </c>
      <c r="AJ336" s="16">
        <v>90.082108000000005</v>
      </c>
      <c r="AK336" s="13">
        <f t="shared" si="8"/>
        <v>584.81174340000007</v>
      </c>
      <c r="AL336" s="13">
        <f t="shared" si="9"/>
        <v>54.099885265071144</v>
      </c>
    </row>
    <row r="337" spans="1:38" ht="15.75" customHeight="1">
      <c r="A337" s="44">
        <v>335</v>
      </c>
      <c r="B337" s="62" t="s">
        <v>434</v>
      </c>
      <c r="C337" s="42">
        <v>23.834910082554799</v>
      </c>
      <c r="D337" s="38">
        <v>120.27039597039</v>
      </c>
      <c r="E337" s="3" t="s">
        <v>435</v>
      </c>
      <c r="F337" s="51" t="s">
        <v>1227</v>
      </c>
      <c r="G337" s="37" t="s">
        <v>29</v>
      </c>
      <c r="H337" s="63" t="s">
        <v>45</v>
      </c>
      <c r="I337" s="169">
        <v>41</v>
      </c>
      <c r="J337" s="170">
        <v>40</v>
      </c>
      <c r="K337" s="170">
        <v>52.5</v>
      </c>
      <c r="L337" s="170">
        <v>63.25</v>
      </c>
      <c r="M337" s="170">
        <v>112.25</v>
      </c>
      <c r="N337" s="170">
        <v>337.75</v>
      </c>
      <c r="O337" s="170">
        <v>210</v>
      </c>
      <c r="P337" s="170">
        <v>197.75</v>
      </c>
      <c r="Q337" s="170">
        <v>149.25</v>
      </c>
      <c r="R337" s="170">
        <v>122.25</v>
      </c>
      <c r="S337" s="170">
        <v>64</v>
      </c>
      <c r="T337" s="171">
        <v>53</v>
      </c>
      <c r="U337" s="182">
        <f t="shared" si="5"/>
        <v>120.25</v>
      </c>
      <c r="V337" s="182">
        <f t="shared" si="6"/>
        <v>36.074999999999996</v>
      </c>
      <c r="W337" s="14">
        <v>3</v>
      </c>
      <c r="X337" s="179">
        <f t="shared" si="7"/>
        <v>3.6074999999999999</v>
      </c>
      <c r="Y337" s="15">
        <v>3.6075001000000002</v>
      </c>
      <c r="Z337" s="11">
        <v>3.6075001000000002</v>
      </c>
      <c r="AA337" s="11">
        <v>3.6075001000000002</v>
      </c>
      <c r="AB337" s="11">
        <v>3.6075001000000002</v>
      </c>
      <c r="AC337" s="11">
        <v>3.6075001000000002</v>
      </c>
      <c r="AD337" s="11">
        <v>3.6075001000000002</v>
      </c>
      <c r="AE337" s="11">
        <v>3.6075001000000002</v>
      </c>
      <c r="AF337" s="11">
        <v>3.6075001000000002</v>
      </c>
      <c r="AG337" s="11">
        <v>3.6075001000000002</v>
      </c>
      <c r="AH337" s="11">
        <v>3.6075001000000002</v>
      </c>
      <c r="AI337" s="11">
        <v>3.6075001000000002</v>
      </c>
      <c r="AJ337" s="16">
        <v>3.6075001000000002</v>
      </c>
      <c r="AK337" s="13">
        <f t="shared" si="8"/>
        <v>43.290001200000006</v>
      </c>
      <c r="AL337" s="13">
        <f t="shared" si="9"/>
        <v>100.00000277200279</v>
      </c>
    </row>
    <row r="338" spans="1:38" ht="15.75" customHeight="1">
      <c r="A338" s="44">
        <v>336</v>
      </c>
      <c r="B338" s="62" t="s">
        <v>436</v>
      </c>
      <c r="C338" s="42">
        <v>46.957042329408203</v>
      </c>
      <c r="D338" s="38">
        <v>-123.84199610226101</v>
      </c>
      <c r="E338" s="3" t="s">
        <v>35</v>
      </c>
      <c r="F338" s="51" t="s">
        <v>1229</v>
      </c>
      <c r="G338" s="37" t="s">
        <v>36</v>
      </c>
      <c r="H338" s="63" t="s">
        <v>30</v>
      </c>
      <c r="I338" s="169">
        <v>265.11761000000001</v>
      </c>
      <c r="J338" s="170">
        <v>230.43680000000001</v>
      </c>
      <c r="K338" s="170">
        <v>191.62886</v>
      </c>
      <c r="L338" s="170">
        <v>130.25085000000001</v>
      </c>
      <c r="M338" s="170">
        <v>63.167842999999998</v>
      </c>
      <c r="N338" s="170">
        <v>35.280307999999998</v>
      </c>
      <c r="O338" s="170">
        <v>17.442263000000001</v>
      </c>
      <c r="P338" s="170">
        <v>11.644992</v>
      </c>
      <c r="Q338" s="170">
        <v>15.150195</v>
      </c>
      <c r="R338" s="170">
        <v>38.095249000000003</v>
      </c>
      <c r="S338" s="170">
        <v>156.453</v>
      </c>
      <c r="T338" s="171">
        <v>249.55045999999999</v>
      </c>
      <c r="U338" s="182">
        <f t="shared" si="5"/>
        <v>117.01820249999999</v>
      </c>
      <c r="V338" s="182">
        <f t="shared" si="6"/>
        <v>35.105460749999992</v>
      </c>
      <c r="W338" s="14">
        <v>81</v>
      </c>
      <c r="X338" s="179">
        <f t="shared" si="7"/>
        <v>94.784744024999995</v>
      </c>
      <c r="Y338" s="15">
        <v>94.784751999999997</v>
      </c>
      <c r="Z338" s="11">
        <v>94.784751999999997</v>
      </c>
      <c r="AA338" s="11">
        <v>94.784751999999997</v>
      </c>
      <c r="AB338" s="11">
        <v>94.784751999999997</v>
      </c>
      <c r="AC338" s="11">
        <v>28.062377999999999</v>
      </c>
      <c r="AD338" s="11">
        <v>0.17484283</v>
      </c>
      <c r="AE338" s="11">
        <v>0</v>
      </c>
      <c r="AF338" s="11">
        <v>0</v>
      </c>
      <c r="AG338" s="11">
        <v>0</v>
      </c>
      <c r="AH338" s="11">
        <v>2.9897841999999999</v>
      </c>
      <c r="AI338" s="11">
        <v>94.784751999999997</v>
      </c>
      <c r="AJ338" s="16">
        <v>94.784751999999997</v>
      </c>
      <c r="AK338" s="13">
        <f t="shared" si="8"/>
        <v>599.93551703000003</v>
      </c>
      <c r="AL338" s="13">
        <f t="shared" si="9"/>
        <v>52.74543591738805</v>
      </c>
    </row>
    <row r="339" spans="1:38" ht="15.75" customHeight="1">
      <c r="A339" s="44">
        <v>337</v>
      </c>
      <c r="B339" s="62" t="s">
        <v>437</v>
      </c>
      <c r="C339" s="42">
        <v>9.1928946387499106</v>
      </c>
      <c r="D339" s="38">
        <v>99.379223107786402</v>
      </c>
      <c r="E339" s="3" t="s">
        <v>147</v>
      </c>
      <c r="F339" s="51" t="s">
        <v>1231</v>
      </c>
      <c r="G339" s="37" t="s">
        <v>29</v>
      </c>
      <c r="H339" s="63" t="s">
        <v>45</v>
      </c>
      <c r="I339" s="169">
        <v>56.573334000000003</v>
      </c>
      <c r="J339" s="170">
        <v>51.013331999999998</v>
      </c>
      <c r="K339" s="170">
        <v>21.373332999999999</v>
      </c>
      <c r="L339" s="170">
        <v>21.873332999999999</v>
      </c>
      <c r="M339" s="170">
        <v>50.119999</v>
      </c>
      <c r="N339" s="170">
        <v>87.339995999999999</v>
      </c>
      <c r="O339" s="170">
        <v>130.91251</v>
      </c>
      <c r="P339" s="170">
        <v>131.10001</v>
      </c>
      <c r="Q339" s="170">
        <v>179.17500000000001</v>
      </c>
      <c r="R339" s="170">
        <v>212.07499999999999</v>
      </c>
      <c r="S339" s="170">
        <v>255.3125</v>
      </c>
      <c r="T339" s="171">
        <v>180.51875000000001</v>
      </c>
      <c r="U339" s="182">
        <f t="shared" si="5"/>
        <v>114.78225808333333</v>
      </c>
      <c r="V339" s="182">
        <f t="shared" si="6"/>
        <v>34.434677424999997</v>
      </c>
      <c r="W339" s="14">
        <v>19</v>
      </c>
      <c r="X339" s="179">
        <f t="shared" si="7"/>
        <v>21.808629035833334</v>
      </c>
      <c r="Y339" s="15">
        <v>21.808630000000001</v>
      </c>
      <c r="Z339" s="11">
        <v>16.578651000000001</v>
      </c>
      <c r="AA339" s="11">
        <v>0</v>
      </c>
      <c r="AB339" s="11">
        <v>0</v>
      </c>
      <c r="AC339" s="11">
        <v>15.685318000000001</v>
      </c>
      <c r="AD339" s="11">
        <v>21.808630000000001</v>
      </c>
      <c r="AE339" s="11">
        <v>21.808630000000001</v>
      </c>
      <c r="AF339" s="11">
        <v>21.808630000000001</v>
      </c>
      <c r="AG339" s="11">
        <v>21.808630000000001</v>
      </c>
      <c r="AH339" s="11">
        <v>21.808630000000001</v>
      </c>
      <c r="AI339" s="11">
        <v>21.808630000000001</v>
      </c>
      <c r="AJ339" s="16">
        <v>21.808630000000001</v>
      </c>
      <c r="AK339" s="13">
        <f t="shared" si="8"/>
        <v>206.73300899999998</v>
      </c>
      <c r="AL339" s="13">
        <f t="shared" si="9"/>
        <v>78.99511116307869</v>
      </c>
    </row>
    <row r="340" spans="1:38" ht="15.75" customHeight="1">
      <c r="A340" s="44">
        <v>338</v>
      </c>
      <c r="B340" s="62" t="s">
        <v>438</v>
      </c>
      <c r="C340" s="42">
        <v>-36.384004996950502</v>
      </c>
      <c r="D340" s="38">
        <v>-72.819864345164106</v>
      </c>
      <c r="E340" s="3" t="s">
        <v>86</v>
      </c>
      <c r="F340" s="51" t="s">
        <v>19</v>
      </c>
      <c r="G340" s="37" t="s">
        <v>19</v>
      </c>
      <c r="H340" s="63" t="s">
        <v>78</v>
      </c>
      <c r="I340" s="169">
        <v>76.937804999999997</v>
      </c>
      <c r="J340" s="170">
        <v>48.343657999999998</v>
      </c>
      <c r="K340" s="170">
        <v>35.113658999999998</v>
      </c>
      <c r="L340" s="170">
        <v>43.139026999999999</v>
      </c>
      <c r="M340" s="170">
        <v>128.90145999999999</v>
      </c>
      <c r="N340" s="170">
        <v>172.53073000000001</v>
      </c>
      <c r="O340" s="170">
        <v>185.67341999999999</v>
      </c>
      <c r="P340" s="170">
        <v>176.29535999999999</v>
      </c>
      <c r="Q340" s="170">
        <v>154.49976000000001</v>
      </c>
      <c r="R340" s="170">
        <v>187.35048</v>
      </c>
      <c r="S340" s="170">
        <v>200.25342000000001</v>
      </c>
      <c r="T340" s="171">
        <v>140.66537</v>
      </c>
      <c r="U340" s="182">
        <f t="shared" si="5"/>
        <v>129.14201241666666</v>
      </c>
      <c r="V340" s="182">
        <f t="shared" si="6"/>
        <v>38.742603724999995</v>
      </c>
      <c r="W340" s="14">
        <v>7</v>
      </c>
      <c r="X340" s="179">
        <f t="shared" si="7"/>
        <v>9.0399408691666672</v>
      </c>
      <c r="Y340" s="15">
        <v>9.0399408000000001</v>
      </c>
      <c r="Z340" s="11">
        <v>9.0399408000000001</v>
      </c>
      <c r="AA340" s="11">
        <v>0</v>
      </c>
      <c r="AB340" s="11">
        <v>4.3964233000000004</v>
      </c>
      <c r="AC340" s="11">
        <v>9.0399408000000001</v>
      </c>
      <c r="AD340" s="11">
        <v>9.0399408000000001</v>
      </c>
      <c r="AE340" s="11">
        <v>9.0399408000000001</v>
      </c>
      <c r="AF340" s="11">
        <v>9.0399408000000001</v>
      </c>
      <c r="AG340" s="11">
        <v>9.0399408000000001</v>
      </c>
      <c r="AH340" s="11">
        <v>9.0399408000000001</v>
      </c>
      <c r="AI340" s="11">
        <v>9.0399408000000001</v>
      </c>
      <c r="AJ340" s="16">
        <v>9.0399408000000001</v>
      </c>
      <c r="AK340" s="13">
        <f t="shared" si="8"/>
        <v>94.795831299999989</v>
      </c>
      <c r="AL340" s="13">
        <f t="shared" si="9"/>
        <v>87.38610929721213</v>
      </c>
    </row>
    <row r="341" spans="1:38" ht="15.75" customHeight="1">
      <c r="A341" s="44">
        <v>339</v>
      </c>
      <c r="B341" s="62" t="s">
        <v>439</v>
      </c>
      <c r="C341" s="42">
        <v>33.151787501266</v>
      </c>
      <c r="D341" s="38">
        <v>130.355473549842</v>
      </c>
      <c r="E341" s="3" t="s">
        <v>271</v>
      </c>
      <c r="F341" s="51" t="s">
        <v>1227</v>
      </c>
      <c r="G341" s="37" t="s">
        <v>29</v>
      </c>
      <c r="H341" s="63" t="s">
        <v>30</v>
      </c>
      <c r="I341" s="169">
        <v>51.54813</v>
      </c>
      <c r="J341" s="170">
        <v>60.492908</v>
      </c>
      <c r="K341" s="170">
        <v>78.092833999999996</v>
      </c>
      <c r="L341" s="170">
        <v>99.123947000000001</v>
      </c>
      <c r="M341" s="170">
        <v>114.197</v>
      </c>
      <c r="N341" s="170">
        <v>217.631</v>
      </c>
      <c r="O341" s="170">
        <v>296.54926</v>
      </c>
      <c r="P341" s="170">
        <v>128.42806999999999</v>
      </c>
      <c r="Q341" s="170">
        <v>128.04134999999999</v>
      </c>
      <c r="R341" s="170">
        <v>77.372185000000002</v>
      </c>
      <c r="S341" s="170">
        <v>56.384464000000001</v>
      </c>
      <c r="T341" s="171">
        <v>48.797150000000002</v>
      </c>
      <c r="U341" s="182">
        <f t="shared" si="5"/>
        <v>113.05485816666668</v>
      </c>
      <c r="V341" s="182">
        <f t="shared" si="6"/>
        <v>33.916457450000003</v>
      </c>
      <c r="W341" s="14">
        <v>13</v>
      </c>
      <c r="X341" s="179">
        <f t="shared" si="7"/>
        <v>14.697131561666668</v>
      </c>
      <c r="Y341" s="15">
        <v>14.697132</v>
      </c>
      <c r="Z341" s="11">
        <v>14.697132</v>
      </c>
      <c r="AA341" s="11">
        <v>14.697132</v>
      </c>
      <c r="AB341" s="11">
        <v>14.697132</v>
      </c>
      <c r="AC341" s="11">
        <v>14.697132</v>
      </c>
      <c r="AD341" s="11">
        <v>14.697132</v>
      </c>
      <c r="AE341" s="11">
        <v>14.697132</v>
      </c>
      <c r="AF341" s="11">
        <v>14.697132</v>
      </c>
      <c r="AG341" s="11">
        <v>14.697132</v>
      </c>
      <c r="AH341" s="11">
        <v>14.697132</v>
      </c>
      <c r="AI341" s="11">
        <v>14.697132</v>
      </c>
      <c r="AJ341" s="16">
        <v>14.697132</v>
      </c>
      <c r="AK341" s="13">
        <f t="shared" si="8"/>
        <v>176.36558400000001</v>
      </c>
      <c r="AL341" s="13">
        <f t="shared" si="9"/>
        <v>100.00000298244139</v>
      </c>
    </row>
    <row r="342" spans="1:38" ht="15.75" customHeight="1">
      <c r="A342" s="44">
        <v>340</v>
      </c>
      <c r="B342" s="62" t="s">
        <v>440</v>
      </c>
      <c r="C342" s="42">
        <v>-21.251694645304099</v>
      </c>
      <c r="D342" s="38">
        <v>48.330479692210702</v>
      </c>
      <c r="E342" s="3" t="s">
        <v>167</v>
      </c>
      <c r="F342" s="51" t="s">
        <v>1236</v>
      </c>
      <c r="G342" s="37" t="s">
        <v>23</v>
      </c>
      <c r="H342" s="63" t="s">
        <v>33</v>
      </c>
      <c r="I342" s="169">
        <v>164.44667000000001</v>
      </c>
      <c r="J342" s="170">
        <v>191.06666999999999</v>
      </c>
      <c r="K342" s="170">
        <v>185.42857000000001</v>
      </c>
      <c r="L342" s="170">
        <v>144.92667</v>
      </c>
      <c r="M342" s="170">
        <v>93.360000999999997</v>
      </c>
      <c r="N342" s="170">
        <v>77.833336000000003</v>
      </c>
      <c r="O342" s="170">
        <v>86.042854000000005</v>
      </c>
      <c r="P342" s="170">
        <v>95.042854000000005</v>
      </c>
      <c r="Q342" s="170">
        <v>79.871429000000006</v>
      </c>
      <c r="R342" s="170">
        <v>55.742859000000003</v>
      </c>
      <c r="S342" s="170">
        <v>69.713333000000006</v>
      </c>
      <c r="T342" s="171">
        <v>114.22</v>
      </c>
      <c r="U342" s="182">
        <f t="shared" si="5"/>
        <v>113.1412705</v>
      </c>
      <c r="V342" s="182">
        <f t="shared" si="6"/>
        <v>33.942381150000003</v>
      </c>
      <c r="W342" s="14">
        <v>19</v>
      </c>
      <c r="X342" s="179">
        <f t="shared" si="7"/>
        <v>21.496841395000001</v>
      </c>
      <c r="Y342" s="15">
        <v>21.496841</v>
      </c>
      <c r="Z342" s="11">
        <v>21.496841</v>
      </c>
      <c r="AA342" s="11">
        <v>21.496841</v>
      </c>
      <c r="AB342" s="11">
        <v>21.496841</v>
      </c>
      <c r="AC342" s="11">
        <v>21.496841</v>
      </c>
      <c r="AD342" s="11">
        <v>21.496841</v>
      </c>
      <c r="AE342" s="11">
        <v>21.496841</v>
      </c>
      <c r="AF342" s="11">
        <v>21.496841</v>
      </c>
      <c r="AG342" s="11">
        <v>21.496841</v>
      </c>
      <c r="AH342" s="11">
        <v>21.496841</v>
      </c>
      <c r="AI342" s="11">
        <v>21.496841</v>
      </c>
      <c r="AJ342" s="16">
        <v>21.496841</v>
      </c>
      <c r="AK342" s="13">
        <f t="shared" si="8"/>
        <v>257.96209199999993</v>
      </c>
      <c r="AL342" s="13">
        <f t="shared" si="9"/>
        <v>99.999998162520725</v>
      </c>
    </row>
    <row r="343" spans="1:38" ht="15.75" customHeight="1">
      <c r="A343" s="44">
        <v>341</v>
      </c>
      <c r="B343" s="62" t="s">
        <v>441</v>
      </c>
      <c r="C343" s="42">
        <v>65.649285100022496</v>
      </c>
      <c r="D343" s="38">
        <v>-14.2367986118117</v>
      </c>
      <c r="E343" s="3" t="s">
        <v>291</v>
      </c>
      <c r="F343" s="51" t="s">
        <v>1240</v>
      </c>
      <c r="G343" s="37" t="s">
        <v>64</v>
      </c>
      <c r="H343" s="63" t="s">
        <v>39</v>
      </c>
      <c r="I343" s="169">
        <v>51.136772000000001</v>
      </c>
      <c r="J343" s="170">
        <v>52.784584000000002</v>
      </c>
      <c r="K343" s="170">
        <v>53.987338999999999</v>
      </c>
      <c r="L343" s="170">
        <v>71.636298999999994</v>
      </c>
      <c r="M343" s="170">
        <v>178.76751999999999</v>
      </c>
      <c r="N343" s="170">
        <v>311.78030000000001</v>
      </c>
      <c r="O343" s="170">
        <v>209.07267999999999</v>
      </c>
      <c r="P343" s="170">
        <v>124.14721</v>
      </c>
      <c r="Q343" s="170">
        <v>111.43671000000001</v>
      </c>
      <c r="R343" s="170">
        <v>107.82299999999999</v>
      </c>
      <c r="S343" s="170">
        <v>85.888794000000004</v>
      </c>
      <c r="T343" s="171">
        <v>67.667816000000002</v>
      </c>
      <c r="U343" s="182">
        <f t="shared" si="5"/>
        <v>118.84408533333333</v>
      </c>
      <c r="V343" s="182">
        <f t="shared" si="6"/>
        <v>35.653225599999999</v>
      </c>
      <c r="W343" s="14">
        <v>13</v>
      </c>
      <c r="X343" s="179">
        <f t="shared" si="7"/>
        <v>15.449731093333332</v>
      </c>
      <c r="Y343" s="15">
        <v>15.449730000000001</v>
      </c>
      <c r="Z343" s="11">
        <v>15.449730000000001</v>
      </c>
      <c r="AA343" s="11">
        <v>15.449730000000001</v>
      </c>
      <c r="AB343" s="11">
        <v>15.449730000000001</v>
      </c>
      <c r="AC343" s="11">
        <v>15.449730000000001</v>
      </c>
      <c r="AD343" s="11">
        <v>15.449730000000001</v>
      </c>
      <c r="AE343" s="11">
        <v>15.449730000000001</v>
      </c>
      <c r="AF343" s="11">
        <v>15.449730000000001</v>
      </c>
      <c r="AG343" s="11">
        <v>15.449730000000001</v>
      </c>
      <c r="AH343" s="11">
        <v>15.449730000000001</v>
      </c>
      <c r="AI343" s="11">
        <v>15.449730000000001</v>
      </c>
      <c r="AJ343" s="16">
        <v>15.449730000000001</v>
      </c>
      <c r="AK343" s="13">
        <f t="shared" si="8"/>
        <v>185.39675999999997</v>
      </c>
      <c r="AL343" s="13">
        <f t="shared" si="9"/>
        <v>99.999992923285674</v>
      </c>
    </row>
    <row r="344" spans="1:38" ht="15.75" customHeight="1">
      <c r="A344" s="44">
        <v>342</v>
      </c>
      <c r="B344" s="62" t="s">
        <v>442</v>
      </c>
      <c r="C344" s="42">
        <v>40.730044980932902</v>
      </c>
      <c r="D344" s="38">
        <v>26.038230040093499</v>
      </c>
      <c r="E344" s="3" t="s">
        <v>443</v>
      </c>
      <c r="F344" s="51" t="s">
        <v>1243</v>
      </c>
      <c r="G344" s="37" t="s">
        <v>29</v>
      </c>
      <c r="H344" s="63" t="s">
        <v>65</v>
      </c>
      <c r="I344" s="169">
        <v>155.2347</v>
      </c>
      <c r="J344" s="170">
        <v>175.09592000000001</v>
      </c>
      <c r="K344" s="170">
        <v>180.18163000000001</v>
      </c>
      <c r="L344" s="170">
        <v>165.22244000000001</v>
      </c>
      <c r="M344" s="170">
        <v>143.81632999999999</v>
      </c>
      <c r="N344" s="170">
        <v>102.52449</v>
      </c>
      <c r="O344" s="170">
        <v>57.267344999999999</v>
      </c>
      <c r="P344" s="170">
        <v>35.291836000000004</v>
      </c>
      <c r="Q344" s="170">
        <v>46.128571000000001</v>
      </c>
      <c r="R344" s="170">
        <v>58.477550999999998</v>
      </c>
      <c r="S344" s="170">
        <v>81.497962999999999</v>
      </c>
      <c r="T344" s="171">
        <v>117.81429</v>
      </c>
      <c r="U344" s="182">
        <f t="shared" si="5"/>
        <v>109.87942216666666</v>
      </c>
      <c r="V344" s="182">
        <f t="shared" si="6"/>
        <v>32.963826649999994</v>
      </c>
      <c r="W344" s="14">
        <v>2</v>
      </c>
      <c r="X344" s="179">
        <f t="shared" si="7"/>
        <v>2.1975884433333333</v>
      </c>
      <c r="Y344" s="15">
        <v>2.1975883999999999</v>
      </c>
      <c r="Z344" s="11">
        <v>2.1975883999999999</v>
      </c>
      <c r="AA344" s="11">
        <v>2.1975883999999999</v>
      </c>
      <c r="AB344" s="11">
        <v>2.1975883999999999</v>
      </c>
      <c r="AC344" s="11">
        <v>2.1975883999999999</v>
      </c>
      <c r="AD344" s="11">
        <v>2.1975883999999999</v>
      </c>
      <c r="AE344" s="11">
        <v>2.1975883999999999</v>
      </c>
      <c r="AF344" s="11">
        <v>2.1975883999999999</v>
      </c>
      <c r="AG344" s="11">
        <v>2.1975883999999999</v>
      </c>
      <c r="AH344" s="11">
        <v>2.1975883999999999</v>
      </c>
      <c r="AI344" s="11">
        <v>2.1975883999999999</v>
      </c>
      <c r="AJ344" s="16">
        <v>2.1975883999999999</v>
      </c>
      <c r="AK344" s="13">
        <f t="shared" si="8"/>
        <v>26.371060800000006</v>
      </c>
      <c r="AL344" s="13">
        <f t="shared" si="9"/>
        <v>99.999998028141576</v>
      </c>
    </row>
    <row r="345" spans="1:38" ht="15.75" customHeight="1">
      <c r="A345" s="44">
        <v>343</v>
      </c>
      <c r="B345" s="62" t="s">
        <v>444</v>
      </c>
      <c r="C345" s="42">
        <v>16.6867238710355</v>
      </c>
      <c r="D345" s="38">
        <v>-99.605604379040201</v>
      </c>
      <c r="E345" s="3" t="s">
        <v>93</v>
      </c>
      <c r="F345" s="51" t="s">
        <v>1237</v>
      </c>
      <c r="G345" s="37" t="s">
        <v>36</v>
      </c>
      <c r="H345" s="63" t="s">
        <v>30</v>
      </c>
      <c r="I345" s="169">
        <v>39</v>
      </c>
      <c r="J345" s="170">
        <v>31.125</v>
      </c>
      <c r="K345" s="170">
        <v>29.375</v>
      </c>
      <c r="L345" s="170">
        <v>20</v>
      </c>
      <c r="M345" s="170">
        <v>24</v>
      </c>
      <c r="N345" s="170">
        <v>68.875</v>
      </c>
      <c r="O345" s="170">
        <v>148.75</v>
      </c>
      <c r="P345" s="170">
        <v>182</v>
      </c>
      <c r="Q345" s="170">
        <v>316.75</v>
      </c>
      <c r="R345" s="170">
        <v>275.75</v>
      </c>
      <c r="S345" s="170">
        <v>97.75</v>
      </c>
      <c r="T345" s="171">
        <v>60.25</v>
      </c>
      <c r="U345" s="182">
        <f t="shared" si="5"/>
        <v>107.80208333333333</v>
      </c>
      <c r="V345" s="182">
        <f t="shared" si="6"/>
        <v>32.340624999999996</v>
      </c>
      <c r="W345" s="14">
        <v>100</v>
      </c>
      <c r="X345" s="179">
        <f t="shared" si="7"/>
        <v>107.80208333333333</v>
      </c>
      <c r="Y345" s="15">
        <v>6.6593742000000002</v>
      </c>
      <c r="Z345" s="11">
        <v>0</v>
      </c>
      <c r="AA345" s="11">
        <v>0</v>
      </c>
      <c r="AB345" s="11">
        <v>0</v>
      </c>
      <c r="AC345" s="11">
        <v>0</v>
      </c>
      <c r="AD345" s="11">
        <v>36.534374</v>
      </c>
      <c r="AE345" s="11">
        <v>107.80209000000001</v>
      </c>
      <c r="AF345" s="11">
        <v>107.80209000000001</v>
      </c>
      <c r="AG345" s="11">
        <v>107.80209000000001</v>
      </c>
      <c r="AH345" s="11">
        <v>107.80209000000001</v>
      </c>
      <c r="AI345" s="11">
        <v>65.409378000000004</v>
      </c>
      <c r="AJ345" s="16">
        <v>27.909374</v>
      </c>
      <c r="AK345" s="13">
        <f t="shared" si="8"/>
        <v>567.72086019999995</v>
      </c>
      <c r="AL345" s="13">
        <f t="shared" si="9"/>
        <v>43.886045816987149</v>
      </c>
    </row>
    <row r="346" spans="1:38" ht="15.75" customHeight="1">
      <c r="A346" s="44">
        <v>344</v>
      </c>
      <c r="B346" s="62" t="s">
        <v>445</v>
      </c>
      <c r="C346" s="42">
        <v>-33.619711950713103</v>
      </c>
      <c r="D346" s="38">
        <v>-71.628089005925602</v>
      </c>
      <c r="E346" s="3" t="s">
        <v>86</v>
      </c>
      <c r="F346" s="51" t="s">
        <v>19</v>
      </c>
      <c r="G346" s="37" t="s">
        <v>19</v>
      </c>
      <c r="H346" s="63" t="s">
        <v>78</v>
      </c>
      <c r="I346" s="169">
        <v>215.74727999999999</v>
      </c>
      <c r="J346" s="170">
        <v>154.15595999999999</v>
      </c>
      <c r="K346" s="170">
        <v>105.08035</v>
      </c>
      <c r="L346" s="170">
        <v>70.187613999999996</v>
      </c>
      <c r="M346" s="170">
        <v>58.421664999999997</v>
      </c>
      <c r="N346" s="170">
        <v>60.27</v>
      </c>
      <c r="O346" s="170">
        <v>61.471668000000001</v>
      </c>
      <c r="P346" s="170">
        <v>62.570445999999997</v>
      </c>
      <c r="Q346" s="170">
        <v>71.591385000000002</v>
      </c>
      <c r="R346" s="170">
        <v>100.59238000000001</v>
      </c>
      <c r="S346" s="170">
        <v>163.26813999999999</v>
      </c>
      <c r="T346" s="171">
        <v>230.28093000000001</v>
      </c>
      <c r="U346" s="182">
        <f t="shared" si="5"/>
        <v>112.80315149999997</v>
      </c>
      <c r="V346" s="182">
        <f t="shared" si="6"/>
        <v>33.840945449999992</v>
      </c>
      <c r="W346" s="14">
        <v>21</v>
      </c>
      <c r="X346" s="179">
        <f t="shared" si="7"/>
        <v>23.688661814999993</v>
      </c>
      <c r="Y346" s="15">
        <v>23.688662000000001</v>
      </c>
      <c r="Z346" s="11">
        <v>23.688662000000001</v>
      </c>
      <c r="AA346" s="11">
        <v>23.688662000000001</v>
      </c>
      <c r="AB346" s="11">
        <v>23.688662000000001</v>
      </c>
      <c r="AC346" s="11">
        <v>23.688662000000001</v>
      </c>
      <c r="AD346" s="11">
        <v>23.688662000000001</v>
      </c>
      <c r="AE346" s="11">
        <v>23.688662000000001</v>
      </c>
      <c r="AF346" s="11">
        <v>23.688662000000001</v>
      </c>
      <c r="AG346" s="11">
        <v>23.688662000000001</v>
      </c>
      <c r="AH346" s="11">
        <v>23.688662000000001</v>
      </c>
      <c r="AI346" s="11">
        <v>23.688662000000001</v>
      </c>
      <c r="AJ346" s="16">
        <v>23.688662000000001</v>
      </c>
      <c r="AK346" s="13">
        <f t="shared" si="8"/>
        <v>284.26394399999998</v>
      </c>
      <c r="AL346" s="13">
        <f t="shared" si="9"/>
        <v>100.00000078096436</v>
      </c>
    </row>
    <row r="347" spans="1:38" ht="15.75" customHeight="1">
      <c r="A347" s="44">
        <v>345</v>
      </c>
      <c r="B347" s="62" t="s">
        <v>446</v>
      </c>
      <c r="C347" s="42">
        <v>-18.2721765298182</v>
      </c>
      <c r="D347" s="38">
        <v>49.365123475972702</v>
      </c>
      <c r="E347" s="3" t="s">
        <v>167</v>
      </c>
      <c r="F347" s="51" t="s">
        <v>1236</v>
      </c>
      <c r="G347" s="37" t="s">
        <v>23</v>
      </c>
      <c r="H347" s="63" t="s">
        <v>33</v>
      </c>
      <c r="I347" s="169">
        <v>141.44515999999999</v>
      </c>
      <c r="J347" s="170">
        <v>154.98666</v>
      </c>
      <c r="K347" s="170">
        <v>180.34514999999999</v>
      </c>
      <c r="L347" s="170">
        <v>130.64194000000001</v>
      </c>
      <c r="M347" s="170">
        <v>92.116127000000006</v>
      </c>
      <c r="N347" s="170">
        <v>89.164519999999996</v>
      </c>
      <c r="O347" s="170">
        <v>94.448386999999997</v>
      </c>
      <c r="P347" s="170">
        <v>96.538712000000004</v>
      </c>
      <c r="Q347" s="170">
        <v>77.177422000000007</v>
      </c>
      <c r="R347" s="170">
        <v>64.425803999999999</v>
      </c>
      <c r="S347" s="170">
        <v>65.309676999999994</v>
      </c>
      <c r="T347" s="171">
        <v>93.670967000000005</v>
      </c>
      <c r="U347" s="182">
        <f t="shared" si="5"/>
        <v>106.6892105</v>
      </c>
      <c r="V347" s="182">
        <f t="shared" si="6"/>
        <v>32.006763149999998</v>
      </c>
      <c r="W347" s="14">
        <v>30</v>
      </c>
      <c r="X347" s="179">
        <f t="shared" si="7"/>
        <v>32.006763149999998</v>
      </c>
      <c r="Y347" s="15">
        <v>32.006762999999999</v>
      </c>
      <c r="Z347" s="11">
        <v>32.006762999999999</v>
      </c>
      <c r="AA347" s="11">
        <v>32.006762999999999</v>
      </c>
      <c r="AB347" s="11">
        <v>32.006762999999999</v>
      </c>
      <c r="AC347" s="11">
        <v>32.006762999999999</v>
      </c>
      <c r="AD347" s="11">
        <v>32.006762999999999</v>
      </c>
      <c r="AE347" s="11">
        <v>32.006762999999999</v>
      </c>
      <c r="AF347" s="11">
        <v>32.006762999999999</v>
      </c>
      <c r="AG347" s="11">
        <v>32.006762999999999</v>
      </c>
      <c r="AH347" s="11">
        <v>32.006762999999999</v>
      </c>
      <c r="AI347" s="11">
        <v>32.006762999999999</v>
      </c>
      <c r="AJ347" s="16">
        <v>32.006762999999999</v>
      </c>
      <c r="AK347" s="13">
        <f t="shared" si="8"/>
        <v>384.08115599999991</v>
      </c>
      <c r="AL347" s="13">
        <f t="shared" si="9"/>
        <v>99.999999531349033</v>
      </c>
    </row>
    <row r="348" spans="1:38" ht="15.75" customHeight="1">
      <c r="A348" s="44">
        <v>346</v>
      </c>
      <c r="B348" s="62" t="s">
        <v>447</v>
      </c>
      <c r="C348" s="42">
        <v>69.300832999999997</v>
      </c>
      <c r="D348" s="38">
        <v>33.587417000000002</v>
      </c>
      <c r="E348" s="3" t="s">
        <v>38</v>
      </c>
      <c r="F348" s="51" t="s">
        <v>1234</v>
      </c>
      <c r="G348" s="37" t="s">
        <v>64</v>
      </c>
      <c r="H348" s="63" t="s">
        <v>39</v>
      </c>
      <c r="I348" s="169">
        <v>89.906493999999995</v>
      </c>
      <c r="J348" s="170">
        <v>90.684235000000001</v>
      </c>
      <c r="K348" s="170">
        <v>93.872878999999998</v>
      </c>
      <c r="L348" s="170">
        <v>106.61346</v>
      </c>
      <c r="M348" s="170">
        <v>245.13866999999999</v>
      </c>
      <c r="N348" s="170">
        <v>305.42608999999999</v>
      </c>
      <c r="O348" s="170">
        <v>190.36246</v>
      </c>
      <c r="P348" s="170">
        <v>159.26804000000001</v>
      </c>
      <c r="Q348" s="170">
        <v>155.60031000000001</v>
      </c>
      <c r="R348" s="170">
        <v>148.68503999999999</v>
      </c>
      <c r="S348" s="170">
        <v>123.32055</v>
      </c>
      <c r="T348" s="171">
        <v>97.880713999999998</v>
      </c>
      <c r="U348" s="182">
        <f t="shared" si="5"/>
        <v>150.56324516666666</v>
      </c>
      <c r="V348" s="182">
        <f t="shared" si="6"/>
        <v>45.168973549999997</v>
      </c>
      <c r="W348" s="14">
        <v>29</v>
      </c>
      <c r="X348" s="179">
        <f t="shared" si="7"/>
        <v>43.663341098333326</v>
      </c>
      <c r="Y348" s="15">
        <v>43.663342</v>
      </c>
      <c r="Z348" s="11">
        <v>43.663342</v>
      </c>
      <c r="AA348" s="11">
        <v>43.663342</v>
      </c>
      <c r="AB348" s="11">
        <v>43.663342</v>
      </c>
      <c r="AC348" s="11">
        <v>43.663342</v>
      </c>
      <c r="AD348" s="11">
        <v>43.663342</v>
      </c>
      <c r="AE348" s="11">
        <v>43.663342</v>
      </c>
      <c r="AF348" s="11">
        <v>43.663342</v>
      </c>
      <c r="AG348" s="11">
        <v>43.663342</v>
      </c>
      <c r="AH348" s="11">
        <v>43.663342</v>
      </c>
      <c r="AI348" s="11">
        <v>43.663342</v>
      </c>
      <c r="AJ348" s="16">
        <v>43.663342</v>
      </c>
      <c r="AK348" s="13">
        <f t="shared" si="8"/>
        <v>523.960104</v>
      </c>
      <c r="AL348" s="13">
        <f t="shared" si="9"/>
        <v>100.00000206504278</v>
      </c>
    </row>
    <row r="349" spans="1:38" ht="15.75" customHeight="1">
      <c r="A349" s="44">
        <v>347</v>
      </c>
      <c r="B349" s="62" t="s">
        <v>448</v>
      </c>
      <c r="C349" s="42">
        <v>6.2299692194258203</v>
      </c>
      <c r="D349" s="38">
        <v>1.5997994656847401</v>
      </c>
      <c r="E349" s="3" t="s">
        <v>449</v>
      </c>
      <c r="F349" s="51" t="s">
        <v>1233</v>
      </c>
      <c r="G349" s="37" t="s">
        <v>23</v>
      </c>
      <c r="H349" s="63" t="s">
        <v>20</v>
      </c>
      <c r="I349" s="169">
        <v>23.904449</v>
      </c>
      <c r="J349" s="170">
        <v>25.035102999999999</v>
      </c>
      <c r="K349" s="170">
        <v>19.366707000000002</v>
      </c>
      <c r="L349" s="170">
        <v>13.386699999999999</v>
      </c>
      <c r="M349" s="170">
        <v>21.932500999999998</v>
      </c>
      <c r="N349" s="170">
        <v>61.764709000000003</v>
      </c>
      <c r="O349" s="170">
        <v>163.75621000000001</v>
      </c>
      <c r="P349" s="170">
        <v>290.31817999999998</v>
      </c>
      <c r="Q349" s="170">
        <v>409.40741000000003</v>
      </c>
      <c r="R349" s="170">
        <v>299.84636999999998</v>
      </c>
      <c r="S349" s="170">
        <v>85.951958000000005</v>
      </c>
      <c r="T349" s="171">
        <v>39.987048999999999</v>
      </c>
      <c r="U349" s="182">
        <f t="shared" si="5"/>
        <v>121.22144550000002</v>
      </c>
      <c r="V349" s="182">
        <f t="shared" si="6"/>
        <v>36.366433650000005</v>
      </c>
      <c r="W349" s="14">
        <v>40</v>
      </c>
      <c r="X349" s="179">
        <f t="shared" si="7"/>
        <v>48.488578200000006</v>
      </c>
      <c r="Y349" s="15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25.398277</v>
      </c>
      <c r="AE349" s="11">
        <v>48.488574999999997</v>
      </c>
      <c r="AF349" s="11">
        <v>48.488574999999997</v>
      </c>
      <c r="AG349" s="11">
        <v>48.488574999999997</v>
      </c>
      <c r="AH349" s="11">
        <v>48.488574999999997</v>
      </c>
      <c r="AI349" s="11">
        <v>48.488574999999997</v>
      </c>
      <c r="AJ349" s="16">
        <v>3.6206168999999999</v>
      </c>
      <c r="AK349" s="13">
        <f t="shared" si="8"/>
        <v>271.46176889999998</v>
      </c>
      <c r="AL349" s="13">
        <f t="shared" si="9"/>
        <v>46.653902660730104</v>
      </c>
    </row>
    <row r="350" spans="1:38" ht="15.75" customHeight="1">
      <c r="A350" s="44">
        <v>348</v>
      </c>
      <c r="B350" s="62" t="s">
        <v>450</v>
      </c>
      <c r="C350" s="42">
        <v>-25.766666666666701</v>
      </c>
      <c r="D350" s="38">
        <v>32.733333333333398</v>
      </c>
      <c r="E350" s="3" t="s">
        <v>81</v>
      </c>
      <c r="F350" s="51" t="s">
        <v>1236</v>
      </c>
      <c r="G350" s="37" t="s">
        <v>23</v>
      </c>
      <c r="H350" s="63" t="s">
        <v>33</v>
      </c>
      <c r="I350" s="169">
        <v>201.875</v>
      </c>
      <c r="J350" s="170">
        <v>472</v>
      </c>
      <c r="K350" s="170">
        <v>255.625</v>
      </c>
      <c r="L350" s="170">
        <v>113.25</v>
      </c>
      <c r="M350" s="170">
        <v>56.5</v>
      </c>
      <c r="N350" s="170">
        <v>39.375</v>
      </c>
      <c r="O350" s="170">
        <v>29.25</v>
      </c>
      <c r="P350" s="170">
        <v>19.666665999999999</v>
      </c>
      <c r="Q350" s="170">
        <v>14.75</v>
      </c>
      <c r="R350" s="170">
        <v>15.875</v>
      </c>
      <c r="S350" s="170">
        <v>30.625</v>
      </c>
      <c r="T350" s="171">
        <v>25.625</v>
      </c>
      <c r="U350" s="182">
        <f t="shared" si="5"/>
        <v>106.20138883333334</v>
      </c>
      <c r="V350" s="182">
        <f t="shared" si="6"/>
        <v>31.860416650000001</v>
      </c>
      <c r="W350" s="14">
        <v>76</v>
      </c>
      <c r="X350" s="179">
        <f t="shared" si="7"/>
        <v>80.713055513333344</v>
      </c>
      <c r="Y350" s="15">
        <v>80.713050999999993</v>
      </c>
      <c r="Z350" s="11">
        <v>80.713050999999993</v>
      </c>
      <c r="AA350" s="11">
        <v>80.713050999999993</v>
      </c>
      <c r="AB350" s="11">
        <v>80.713050999999993</v>
      </c>
      <c r="AC350" s="11">
        <v>24.639583999999999</v>
      </c>
      <c r="AD350" s="11">
        <v>7.5145835999999999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6">
        <v>0</v>
      </c>
      <c r="AK350" s="13">
        <f t="shared" si="8"/>
        <v>355.00637159999997</v>
      </c>
      <c r="AL350" s="13">
        <f t="shared" si="9"/>
        <v>36.653133885029185</v>
      </c>
    </row>
    <row r="351" spans="1:38" ht="15.75" customHeight="1">
      <c r="A351" s="44">
        <v>349</v>
      </c>
      <c r="B351" s="62" t="s">
        <v>451</v>
      </c>
      <c r="C351" s="42">
        <v>58.4583333333333</v>
      </c>
      <c r="D351" s="38">
        <v>-78.091666666666697</v>
      </c>
      <c r="E351" s="3" t="s">
        <v>52</v>
      </c>
      <c r="F351" s="51" t="s">
        <v>1229</v>
      </c>
      <c r="G351" s="37" t="s">
        <v>36</v>
      </c>
      <c r="H351" s="63" t="s">
        <v>39</v>
      </c>
      <c r="I351" s="169">
        <v>57.333331999999999</v>
      </c>
      <c r="J351" s="170">
        <v>45.777779000000002</v>
      </c>
      <c r="K351" s="170">
        <v>38.125</v>
      </c>
      <c r="L351" s="170">
        <v>34.714286999999999</v>
      </c>
      <c r="M351" s="170">
        <v>56.171429000000003</v>
      </c>
      <c r="N351" s="170">
        <v>219.15714</v>
      </c>
      <c r="O351" s="170">
        <v>205.625</v>
      </c>
      <c r="P351" s="170">
        <v>146.125</v>
      </c>
      <c r="Q351" s="170">
        <v>119.44444</v>
      </c>
      <c r="R351" s="170">
        <v>122.03333000000001</v>
      </c>
      <c r="S351" s="170">
        <v>113.11111</v>
      </c>
      <c r="T351" s="171">
        <v>79.555556999999993</v>
      </c>
      <c r="U351" s="182">
        <f t="shared" si="5"/>
        <v>103.09778366666666</v>
      </c>
      <c r="V351" s="182">
        <f t="shared" si="6"/>
        <v>30.929335099999996</v>
      </c>
      <c r="W351" s="14">
        <v>3</v>
      </c>
      <c r="X351" s="179">
        <f t="shared" si="7"/>
        <v>3.0929335099999995</v>
      </c>
      <c r="Y351" s="15">
        <v>3.0929337000000001</v>
      </c>
      <c r="Z351" s="11">
        <v>3.0929337000000001</v>
      </c>
      <c r="AA351" s="11">
        <v>3.0929337000000001</v>
      </c>
      <c r="AB351" s="11">
        <v>3.0929337000000001</v>
      </c>
      <c r="AC351" s="11">
        <v>3.0929337000000001</v>
      </c>
      <c r="AD351" s="11">
        <v>3.0929337000000001</v>
      </c>
      <c r="AE351" s="11">
        <v>3.0929337000000001</v>
      </c>
      <c r="AF351" s="11">
        <v>3.0929337000000001</v>
      </c>
      <c r="AG351" s="11">
        <v>3.0929337000000001</v>
      </c>
      <c r="AH351" s="11">
        <v>3.0929337000000001</v>
      </c>
      <c r="AI351" s="11">
        <v>3.0929337000000001</v>
      </c>
      <c r="AJ351" s="16">
        <v>3.0929337000000001</v>
      </c>
      <c r="AK351" s="13">
        <f t="shared" si="8"/>
        <v>37.115204400000003</v>
      </c>
      <c r="AL351" s="13">
        <f t="shared" si="9"/>
        <v>100.00000614303542</v>
      </c>
    </row>
    <row r="352" spans="1:38" ht="15.75" customHeight="1">
      <c r="A352" s="44">
        <v>350</v>
      </c>
      <c r="B352" s="62" t="s">
        <v>452</v>
      </c>
      <c r="C352" s="42">
        <v>-18.095833333333299</v>
      </c>
      <c r="D352" s="38">
        <v>-39.554166666666703</v>
      </c>
      <c r="E352" s="3" t="s">
        <v>18</v>
      </c>
      <c r="F352" s="51" t="s">
        <v>19</v>
      </c>
      <c r="G352" s="37" t="s">
        <v>19</v>
      </c>
      <c r="H352" s="63" t="s">
        <v>24</v>
      </c>
      <c r="I352" s="169">
        <v>187.57628</v>
      </c>
      <c r="J352" s="170">
        <v>137.50319999999999</v>
      </c>
      <c r="K352" s="170">
        <v>121.76947</v>
      </c>
      <c r="L352" s="170">
        <v>98.611373999999998</v>
      </c>
      <c r="M352" s="170">
        <v>74.409156999999993</v>
      </c>
      <c r="N352" s="170">
        <v>65.414558</v>
      </c>
      <c r="O352" s="170">
        <v>62.218215999999998</v>
      </c>
      <c r="P352" s="170">
        <v>54.979599</v>
      </c>
      <c r="Q352" s="170">
        <v>50.618907999999998</v>
      </c>
      <c r="R352" s="170">
        <v>63.241776000000002</v>
      </c>
      <c r="S352" s="170">
        <v>112.2396</v>
      </c>
      <c r="T352" s="171">
        <v>171.13889</v>
      </c>
      <c r="U352" s="182">
        <f t="shared" si="5"/>
        <v>99.976752333333309</v>
      </c>
      <c r="V352" s="182">
        <f t="shared" si="6"/>
        <v>29.99302569999999</v>
      </c>
      <c r="W352" s="14">
        <v>20</v>
      </c>
      <c r="X352" s="179">
        <f t="shared" si="7"/>
        <v>19.995350466666665</v>
      </c>
      <c r="Y352" s="15">
        <v>19.995349999999998</v>
      </c>
      <c r="Z352" s="11">
        <v>19.995349999999998</v>
      </c>
      <c r="AA352" s="11">
        <v>19.995349999999998</v>
      </c>
      <c r="AB352" s="11">
        <v>19.995349999999998</v>
      </c>
      <c r="AC352" s="11">
        <v>19.995349999999998</v>
      </c>
      <c r="AD352" s="11">
        <v>19.995349999999998</v>
      </c>
      <c r="AE352" s="11">
        <v>19.995349999999998</v>
      </c>
      <c r="AF352" s="11">
        <v>19.995349999999998</v>
      </c>
      <c r="AG352" s="11">
        <v>19.995349999999998</v>
      </c>
      <c r="AH352" s="11">
        <v>19.995349999999998</v>
      </c>
      <c r="AI352" s="11">
        <v>19.995349999999998</v>
      </c>
      <c r="AJ352" s="16">
        <v>19.995349999999998</v>
      </c>
      <c r="AK352" s="13">
        <f t="shared" si="8"/>
        <v>239.9442</v>
      </c>
      <c r="AL352" s="13">
        <f t="shared" si="9"/>
        <v>99.999997666124102</v>
      </c>
    </row>
    <row r="353" spans="1:38" ht="15.75" customHeight="1">
      <c r="A353" s="44">
        <v>351</v>
      </c>
      <c r="B353" s="62" t="s">
        <v>453</v>
      </c>
      <c r="C353" s="42">
        <v>14.5325125003907</v>
      </c>
      <c r="D353" s="38">
        <v>-92.227384893567205</v>
      </c>
      <c r="E353" s="3" t="s">
        <v>454</v>
      </c>
      <c r="F353" s="51" t="s">
        <v>1237</v>
      </c>
      <c r="G353" s="37" t="s">
        <v>36</v>
      </c>
      <c r="H353" s="63" t="s">
        <v>30</v>
      </c>
      <c r="I353" s="169">
        <v>44.788001999999999</v>
      </c>
      <c r="J353" s="170">
        <v>36.989333999999999</v>
      </c>
      <c r="K353" s="170">
        <v>32.818668000000002</v>
      </c>
      <c r="L353" s="170">
        <v>39.213332999999999</v>
      </c>
      <c r="M353" s="170">
        <v>65.125</v>
      </c>
      <c r="N353" s="170">
        <v>144.69200000000001</v>
      </c>
      <c r="O353" s="170">
        <v>135.58499</v>
      </c>
      <c r="P353" s="170">
        <v>150.13800000000001</v>
      </c>
      <c r="Q353" s="170">
        <v>214.12</v>
      </c>
      <c r="R353" s="170">
        <v>257.58001999999999</v>
      </c>
      <c r="S353" s="170">
        <v>229.33867000000001</v>
      </c>
      <c r="T353" s="171">
        <v>82.342667000000006</v>
      </c>
      <c r="U353" s="182">
        <f t="shared" si="5"/>
        <v>119.39422366666668</v>
      </c>
      <c r="V353" s="182">
        <f t="shared" si="6"/>
        <v>35.8182671</v>
      </c>
      <c r="W353" s="14">
        <v>2</v>
      </c>
      <c r="X353" s="179">
        <f t="shared" si="7"/>
        <v>2.3878844733333335</v>
      </c>
      <c r="Y353" s="15">
        <v>2.3878843999999999</v>
      </c>
      <c r="Z353" s="11">
        <v>1.1710700999999999</v>
      </c>
      <c r="AA353" s="11">
        <v>0</v>
      </c>
      <c r="AB353" s="11">
        <v>2.3878843999999999</v>
      </c>
      <c r="AC353" s="11">
        <v>2.3878843999999999</v>
      </c>
      <c r="AD353" s="11">
        <v>2.3878843999999999</v>
      </c>
      <c r="AE353" s="11">
        <v>2.3878843999999999</v>
      </c>
      <c r="AF353" s="11">
        <v>2.3878843999999999</v>
      </c>
      <c r="AG353" s="11">
        <v>2.3878843999999999</v>
      </c>
      <c r="AH353" s="11">
        <v>2.3878843999999999</v>
      </c>
      <c r="AI353" s="11">
        <v>2.3878843999999999</v>
      </c>
      <c r="AJ353" s="16">
        <v>2.3878843999999999</v>
      </c>
      <c r="AK353" s="13">
        <f t="shared" si="8"/>
        <v>25.049914100000006</v>
      </c>
      <c r="AL353" s="13">
        <f t="shared" si="9"/>
        <v>87.420177356933067</v>
      </c>
    </row>
    <row r="354" spans="1:38" ht="15.75" customHeight="1">
      <c r="A354" s="44">
        <v>352</v>
      </c>
      <c r="B354" s="62" t="s">
        <v>455</v>
      </c>
      <c r="C354" s="42">
        <v>-29.223501120564599</v>
      </c>
      <c r="D354" s="38">
        <v>31.4970316989289</v>
      </c>
      <c r="E354" s="3" t="s">
        <v>456</v>
      </c>
      <c r="F354" s="51" t="s">
        <v>1242</v>
      </c>
      <c r="G354" s="37" t="s">
        <v>23</v>
      </c>
      <c r="H354" s="63" t="s">
        <v>33</v>
      </c>
      <c r="I354" s="169">
        <v>149.92644000000001</v>
      </c>
      <c r="J354" s="170">
        <v>184.54793000000001</v>
      </c>
      <c r="K354" s="170">
        <v>117.20186</v>
      </c>
      <c r="L354" s="170">
        <v>66.180610999999999</v>
      </c>
      <c r="M354" s="170">
        <v>38.454174000000002</v>
      </c>
      <c r="N354" s="170">
        <v>47.069251999999999</v>
      </c>
      <c r="O354" s="170">
        <v>60.294201000000001</v>
      </c>
      <c r="P354" s="170">
        <v>55.282046999999999</v>
      </c>
      <c r="Q354" s="170">
        <v>52.004814000000003</v>
      </c>
      <c r="R354" s="170">
        <v>46.251778000000002</v>
      </c>
      <c r="S354" s="170">
        <v>64.712356999999997</v>
      </c>
      <c r="T354" s="171">
        <v>99.781875999999997</v>
      </c>
      <c r="U354" s="182">
        <f t="shared" si="5"/>
        <v>81.808945000000008</v>
      </c>
      <c r="V354" s="182">
        <f t="shared" si="6"/>
        <v>24.542683500000003</v>
      </c>
      <c r="W354" s="14">
        <v>17</v>
      </c>
      <c r="X354" s="179">
        <f t="shared" si="7"/>
        <v>13.907520650000002</v>
      </c>
      <c r="Y354" s="15">
        <v>13.907519000000001</v>
      </c>
      <c r="Z354" s="11">
        <v>13.907519000000001</v>
      </c>
      <c r="AA354" s="11">
        <v>13.907519000000001</v>
      </c>
      <c r="AB354" s="11">
        <v>13.907519000000001</v>
      </c>
      <c r="AC354" s="11">
        <v>13.907519000000001</v>
      </c>
      <c r="AD354" s="11">
        <v>13.907519000000001</v>
      </c>
      <c r="AE354" s="11">
        <v>13.907519000000001</v>
      </c>
      <c r="AF354" s="11">
        <v>13.907519000000001</v>
      </c>
      <c r="AG354" s="11">
        <v>13.907519000000001</v>
      </c>
      <c r="AH354" s="11">
        <v>13.907519000000001</v>
      </c>
      <c r="AI354" s="11">
        <v>13.907519000000001</v>
      </c>
      <c r="AJ354" s="16">
        <v>13.907519000000001</v>
      </c>
      <c r="AK354" s="13">
        <f t="shared" si="8"/>
        <v>166.89022800000006</v>
      </c>
      <c r="AL354" s="13">
        <f t="shared" si="9"/>
        <v>99.999988135915544</v>
      </c>
    </row>
    <row r="355" spans="1:38" ht="15.75" customHeight="1">
      <c r="A355" s="44">
        <v>353</v>
      </c>
      <c r="B355" s="62" t="s">
        <v>457</v>
      </c>
      <c r="C355" s="42">
        <v>37.541044933751003</v>
      </c>
      <c r="D355" s="38">
        <v>27.170037693310999</v>
      </c>
      <c r="E355" s="3" t="s">
        <v>443</v>
      </c>
      <c r="F355" s="51" t="s">
        <v>1243</v>
      </c>
      <c r="G355" s="37" t="s">
        <v>29</v>
      </c>
      <c r="H355" s="63" t="s">
        <v>65</v>
      </c>
      <c r="I355" s="169">
        <v>222.875</v>
      </c>
      <c r="J355" s="170">
        <v>209.125</v>
      </c>
      <c r="K355" s="170">
        <v>149.8125</v>
      </c>
      <c r="L355" s="170">
        <v>115.375</v>
      </c>
      <c r="M355" s="170">
        <v>73.5625</v>
      </c>
      <c r="N355" s="170">
        <v>54.0625</v>
      </c>
      <c r="O355" s="170">
        <v>35.5</v>
      </c>
      <c r="P355" s="170">
        <v>34.75</v>
      </c>
      <c r="Q355" s="170">
        <v>35.6875</v>
      </c>
      <c r="R355" s="170">
        <v>44.071429999999999</v>
      </c>
      <c r="S355" s="170">
        <v>60.857143000000001</v>
      </c>
      <c r="T355" s="171">
        <v>146.78572</v>
      </c>
      <c r="U355" s="182">
        <f t="shared" si="5"/>
        <v>98.538691083333333</v>
      </c>
      <c r="V355" s="182">
        <f t="shared" si="6"/>
        <v>29.561607324999997</v>
      </c>
      <c r="W355" s="14">
        <v>5</v>
      </c>
      <c r="X355" s="179">
        <f t="shared" si="7"/>
        <v>4.9269345541666674</v>
      </c>
      <c r="Y355" s="15">
        <v>4.9269347000000003</v>
      </c>
      <c r="Z355" s="11">
        <v>4.9269347000000003</v>
      </c>
      <c r="AA355" s="11">
        <v>4.9269347000000003</v>
      </c>
      <c r="AB355" s="11">
        <v>4.9269347000000003</v>
      </c>
      <c r="AC355" s="11">
        <v>4.9269347000000003</v>
      </c>
      <c r="AD355" s="11">
        <v>4.9269347000000003</v>
      </c>
      <c r="AE355" s="11">
        <v>4.9269347000000003</v>
      </c>
      <c r="AF355" s="11">
        <v>4.9269347000000003</v>
      </c>
      <c r="AG355" s="11">
        <v>4.9269347000000003</v>
      </c>
      <c r="AH355" s="11">
        <v>4.9269347000000003</v>
      </c>
      <c r="AI355" s="11">
        <v>4.9269347000000003</v>
      </c>
      <c r="AJ355" s="16">
        <v>4.9269347000000003</v>
      </c>
      <c r="AK355" s="13">
        <f t="shared" si="8"/>
        <v>59.123216400000018</v>
      </c>
      <c r="AL355" s="13">
        <f t="shared" si="9"/>
        <v>100.00000295992027</v>
      </c>
    </row>
    <row r="356" spans="1:38" ht="15.75" customHeight="1">
      <c r="A356" s="44">
        <v>354</v>
      </c>
      <c r="B356" s="62" t="s">
        <v>458</v>
      </c>
      <c r="C356" s="42">
        <v>-7.6956961788178804</v>
      </c>
      <c r="D356" s="38">
        <v>108.787737997805</v>
      </c>
      <c r="E356" s="3" t="s">
        <v>305</v>
      </c>
      <c r="F356" s="51" t="s">
        <v>1231</v>
      </c>
      <c r="G356" s="37" t="s">
        <v>29</v>
      </c>
      <c r="H356" s="63" t="s">
        <v>33</v>
      </c>
      <c r="I356" s="169">
        <v>125.05428000000001</v>
      </c>
      <c r="J356" s="170">
        <v>137.54285999999999</v>
      </c>
      <c r="K356" s="170">
        <v>134.46286000000001</v>
      </c>
      <c r="L356" s="170">
        <v>110.66571999999999</v>
      </c>
      <c r="M356" s="170">
        <v>101.78857000000001</v>
      </c>
      <c r="N356" s="170">
        <v>71.040001000000004</v>
      </c>
      <c r="O356" s="170">
        <v>49.60257</v>
      </c>
      <c r="P356" s="170">
        <v>42.306572000000003</v>
      </c>
      <c r="Q356" s="170">
        <v>51.975430000000003</v>
      </c>
      <c r="R356" s="170">
        <v>86.570853999999997</v>
      </c>
      <c r="S356" s="170">
        <v>116.57143000000001</v>
      </c>
      <c r="T356" s="171">
        <v>137.24857</v>
      </c>
      <c r="U356" s="182">
        <f t="shared" si="5"/>
        <v>97.069143083333316</v>
      </c>
      <c r="V356" s="182">
        <f t="shared" si="6"/>
        <v>29.120742924999995</v>
      </c>
      <c r="W356" s="14">
        <v>13</v>
      </c>
      <c r="X356" s="179">
        <f t="shared" si="7"/>
        <v>12.618988600833331</v>
      </c>
      <c r="Y356" s="15">
        <v>12.618988999999999</v>
      </c>
      <c r="Z356" s="11">
        <v>12.618988999999999</v>
      </c>
      <c r="AA356" s="11">
        <v>12.618988999999999</v>
      </c>
      <c r="AB356" s="11">
        <v>12.618988999999999</v>
      </c>
      <c r="AC356" s="11">
        <v>12.618988999999999</v>
      </c>
      <c r="AD356" s="11">
        <v>12.618988999999999</v>
      </c>
      <c r="AE356" s="11">
        <v>12.618988999999999</v>
      </c>
      <c r="AF356" s="11">
        <v>12.618988999999999</v>
      </c>
      <c r="AG356" s="11">
        <v>12.618988999999999</v>
      </c>
      <c r="AH356" s="11">
        <v>12.618988999999999</v>
      </c>
      <c r="AI356" s="11">
        <v>12.618988999999999</v>
      </c>
      <c r="AJ356" s="16">
        <v>12.618988999999999</v>
      </c>
      <c r="AK356" s="13">
        <f t="shared" si="8"/>
        <v>151.42786799999999</v>
      </c>
      <c r="AL356" s="13">
        <f t="shared" si="9"/>
        <v>100.00000316322235</v>
      </c>
    </row>
    <row r="357" spans="1:38" ht="15.75" customHeight="1">
      <c r="A357" s="44">
        <v>355</v>
      </c>
      <c r="B357" s="62" t="s">
        <v>459</v>
      </c>
      <c r="C357" s="42">
        <v>19.1978448217166</v>
      </c>
      <c r="D357" s="38">
        <v>-69.6276836237125</v>
      </c>
      <c r="E357" s="3" t="s">
        <v>460</v>
      </c>
      <c r="F357" s="51" t="s">
        <v>1244</v>
      </c>
      <c r="G357" s="37" t="s">
        <v>36</v>
      </c>
      <c r="H357" s="63" t="s">
        <v>20</v>
      </c>
      <c r="I357" s="169">
        <v>76.944443000000007</v>
      </c>
      <c r="J357" s="170">
        <v>79.5</v>
      </c>
      <c r="K357" s="170">
        <v>57.366664999999998</v>
      </c>
      <c r="L357" s="170">
        <v>85.388885000000002</v>
      </c>
      <c r="M357" s="170">
        <v>179.05556000000001</v>
      </c>
      <c r="N357" s="170">
        <v>111.875</v>
      </c>
      <c r="O357" s="170">
        <v>80.444443000000007</v>
      </c>
      <c r="P357" s="170">
        <v>92</v>
      </c>
      <c r="Q357" s="170">
        <v>95.5625</v>
      </c>
      <c r="R357" s="170">
        <v>89.0625</v>
      </c>
      <c r="S357" s="170">
        <v>127.75</v>
      </c>
      <c r="T357" s="171">
        <v>79.25</v>
      </c>
      <c r="U357" s="182">
        <f t="shared" si="5"/>
        <v>96.18333299999999</v>
      </c>
      <c r="V357" s="182">
        <f t="shared" si="6"/>
        <v>28.854999899999996</v>
      </c>
      <c r="W357" s="14">
        <v>29</v>
      </c>
      <c r="X357" s="179">
        <f t="shared" si="7"/>
        <v>27.893166569999995</v>
      </c>
      <c r="Y357" s="15">
        <v>27.893166000000001</v>
      </c>
      <c r="Z357" s="11">
        <v>27.893166000000001</v>
      </c>
      <c r="AA357" s="11">
        <v>27.893166000000001</v>
      </c>
      <c r="AB357" s="11">
        <v>27.893166000000001</v>
      </c>
      <c r="AC357" s="11">
        <v>27.893166000000001</v>
      </c>
      <c r="AD357" s="11">
        <v>27.893166000000001</v>
      </c>
      <c r="AE357" s="11">
        <v>27.893166000000001</v>
      </c>
      <c r="AF357" s="11">
        <v>27.893166000000001</v>
      </c>
      <c r="AG357" s="11">
        <v>27.893166000000001</v>
      </c>
      <c r="AH357" s="11">
        <v>27.893166000000001</v>
      </c>
      <c r="AI357" s="11">
        <v>27.893166000000001</v>
      </c>
      <c r="AJ357" s="16">
        <v>27.893166000000001</v>
      </c>
      <c r="AK357" s="13">
        <f t="shared" si="8"/>
        <v>334.71799200000004</v>
      </c>
      <c r="AL357" s="13">
        <f t="shared" si="9"/>
        <v>99.999997956488755</v>
      </c>
    </row>
    <row r="358" spans="1:38" ht="15.75" customHeight="1">
      <c r="A358" s="44">
        <v>356</v>
      </c>
      <c r="B358" s="62" t="s">
        <v>461</v>
      </c>
      <c r="C358" s="42">
        <v>-26.198757958250599</v>
      </c>
      <c r="D358" s="38">
        <v>32.683577092242103</v>
      </c>
      <c r="E358" s="3" t="s">
        <v>81</v>
      </c>
      <c r="F358" s="51" t="s">
        <v>1236</v>
      </c>
      <c r="G358" s="37" t="s">
        <v>23</v>
      </c>
      <c r="H358" s="63" t="s">
        <v>33</v>
      </c>
      <c r="I358" s="169">
        <v>187.875</v>
      </c>
      <c r="J358" s="170">
        <v>291.125</v>
      </c>
      <c r="K358" s="170">
        <v>184.5</v>
      </c>
      <c r="L358" s="170">
        <v>115.75</v>
      </c>
      <c r="M358" s="170">
        <v>65</v>
      </c>
      <c r="N358" s="170">
        <v>45.875</v>
      </c>
      <c r="O358" s="170">
        <v>30.875</v>
      </c>
      <c r="P358" s="170">
        <v>25.875</v>
      </c>
      <c r="Q358" s="170">
        <v>25.75</v>
      </c>
      <c r="R358" s="170">
        <v>41</v>
      </c>
      <c r="S358" s="170">
        <v>65.25</v>
      </c>
      <c r="T358" s="171">
        <v>86.833336000000003</v>
      </c>
      <c r="U358" s="182">
        <f t="shared" si="5"/>
        <v>97.142361333333326</v>
      </c>
      <c r="V358" s="182">
        <f t="shared" si="6"/>
        <v>29.142708399999997</v>
      </c>
      <c r="W358" s="14">
        <v>17</v>
      </c>
      <c r="X358" s="179">
        <f t="shared" si="7"/>
        <v>16.514201426666666</v>
      </c>
      <c r="Y358" s="15">
        <v>16.514202000000001</v>
      </c>
      <c r="Z358" s="11">
        <v>16.514202000000001</v>
      </c>
      <c r="AA358" s="11">
        <v>16.514202000000001</v>
      </c>
      <c r="AB358" s="11">
        <v>16.514202000000001</v>
      </c>
      <c r="AC358" s="11">
        <v>16.514202000000001</v>
      </c>
      <c r="AD358" s="11">
        <v>16.514202000000001</v>
      </c>
      <c r="AE358" s="11">
        <v>1.7322903000000001</v>
      </c>
      <c r="AF358" s="11">
        <v>0</v>
      </c>
      <c r="AG358" s="11">
        <v>0</v>
      </c>
      <c r="AH358" s="11">
        <v>11.857290000000001</v>
      </c>
      <c r="AI358" s="11">
        <v>16.514202000000001</v>
      </c>
      <c r="AJ358" s="16">
        <v>16.514202000000001</v>
      </c>
      <c r="AK358" s="13">
        <f t="shared" si="8"/>
        <v>145.70319630000003</v>
      </c>
      <c r="AL358" s="13">
        <f t="shared" si="9"/>
        <v>73.524191157033798</v>
      </c>
    </row>
    <row r="359" spans="1:38" ht="15.75" customHeight="1">
      <c r="A359" s="44">
        <v>357</v>
      </c>
      <c r="B359" s="62" t="s">
        <v>462</v>
      </c>
      <c r="C359" s="42">
        <v>-31.7894198584988</v>
      </c>
      <c r="D359" s="38">
        <v>-52.2289345765614</v>
      </c>
      <c r="E359" s="3" t="s">
        <v>18</v>
      </c>
      <c r="F359" s="51" t="s">
        <v>19</v>
      </c>
      <c r="G359" s="37" t="s">
        <v>19</v>
      </c>
      <c r="H359" s="63" t="s">
        <v>24</v>
      </c>
      <c r="I359" s="169">
        <v>41.262287000000001</v>
      </c>
      <c r="J359" s="170">
        <v>50.779232</v>
      </c>
      <c r="K359" s="170">
        <v>44.499153</v>
      </c>
      <c r="L359" s="170">
        <v>50.826931000000002</v>
      </c>
      <c r="M359" s="170">
        <v>40.961478999999997</v>
      </c>
      <c r="N359" s="170">
        <v>88.264183000000003</v>
      </c>
      <c r="O359" s="170">
        <v>219.44014000000001</v>
      </c>
      <c r="P359" s="170">
        <v>201.48752999999999</v>
      </c>
      <c r="Q359" s="170">
        <v>175.84272999999999</v>
      </c>
      <c r="R359" s="170">
        <v>128.98915</v>
      </c>
      <c r="S359" s="170">
        <v>84.304939000000005</v>
      </c>
      <c r="T359" s="171">
        <v>52.564922000000003</v>
      </c>
      <c r="U359" s="182">
        <f t="shared" si="5"/>
        <v>98.268556333333336</v>
      </c>
      <c r="V359" s="182">
        <f t="shared" si="6"/>
        <v>29.480566899999999</v>
      </c>
      <c r="W359" s="14">
        <v>11</v>
      </c>
      <c r="X359" s="179">
        <f t="shared" si="7"/>
        <v>10.809541196666666</v>
      </c>
      <c r="Y359" s="15">
        <v>10.809542</v>
      </c>
      <c r="Z359" s="11">
        <v>10.809542</v>
      </c>
      <c r="AA359" s="11">
        <v>10.809542</v>
      </c>
      <c r="AB359" s="11">
        <v>10.809542</v>
      </c>
      <c r="AC359" s="11">
        <v>10.809542</v>
      </c>
      <c r="AD359" s="11">
        <v>10.809542</v>
      </c>
      <c r="AE359" s="11">
        <v>10.809542</v>
      </c>
      <c r="AF359" s="11">
        <v>10.809542</v>
      </c>
      <c r="AG359" s="11">
        <v>10.809542</v>
      </c>
      <c r="AH359" s="11">
        <v>10.809542</v>
      </c>
      <c r="AI359" s="11">
        <v>10.809542</v>
      </c>
      <c r="AJ359" s="16">
        <v>10.809542</v>
      </c>
      <c r="AK359" s="13">
        <f t="shared" si="8"/>
        <v>129.71450399999998</v>
      </c>
      <c r="AL359" s="13">
        <f t="shared" si="9"/>
        <v>100.00000743170609</v>
      </c>
    </row>
    <row r="360" spans="1:38" ht="15.75" customHeight="1">
      <c r="A360" s="44">
        <v>358</v>
      </c>
      <c r="B360" s="62" t="s">
        <v>463</v>
      </c>
      <c r="C360" s="42">
        <v>8.0124999999999993</v>
      </c>
      <c r="D360" s="38">
        <v>-81.674999999999997</v>
      </c>
      <c r="E360" s="3" t="s">
        <v>380</v>
      </c>
      <c r="F360" s="51" t="s">
        <v>1237</v>
      </c>
      <c r="G360" s="37" t="s">
        <v>36</v>
      </c>
      <c r="H360" s="63" t="s">
        <v>30</v>
      </c>
      <c r="I360" s="169">
        <v>40.525002000000001</v>
      </c>
      <c r="J360" s="170">
        <v>27.25</v>
      </c>
      <c r="K360" s="170">
        <v>19.424999</v>
      </c>
      <c r="L360" s="170">
        <v>22.639999</v>
      </c>
      <c r="M360" s="170">
        <v>43.900002000000001</v>
      </c>
      <c r="N360" s="170">
        <v>99.925003000000004</v>
      </c>
      <c r="O360" s="170">
        <v>95.125</v>
      </c>
      <c r="P360" s="170">
        <v>132.67500000000001</v>
      </c>
      <c r="Q360" s="170">
        <v>188.25</v>
      </c>
      <c r="R360" s="170">
        <v>232.35001</v>
      </c>
      <c r="S360" s="170">
        <v>166.875</v>
      </c>
      <c r="T360" s="171">
        <v>74.044998000000007</v>
      </c>
      <c r="U360" s="182">
        <f t="shared" si="5"/>
        <v>95.248751083333346</v>
      </c>
      <c r="V360" s="182">
        <f t="shared" si="6"/>
        <v>28.574625325000003</v>
      </c>
      <c r="W360" s="14">
        <v>69</v>
      </c>
      <c r="X360" s="179">
        <f t="shared" si="7"/>
        <v>65.72163824750001</v>
      </c>
      <c r="Y360" s="15">
        <v>11.950377</v>
      </c>
      <c r="Z360" s="11">
        <v>0</v>
      </c>
      <c r="AA360" s="11">
        <v>0</v>
      </c>
      <c r="AB360" s="11">
        <v>0</v>
      </c>
      <c r="AC360" s="11">
        <v>15.325377</v>
      </c>
      <c r="AD360" s="11">
        <v>65.721633999999995</v>
      </c>
      <c r="AE360" s="11">
        <v>65.721633999999995</v>
      </c>
      <c r="AF360" s="11">
        <v>65.721633999999995</v>
      </c>
      <c r="AG360" s="11">
        <v>65.721633999999995</v>
      </c>
      <c r="AH360" s="11">
        <v>65.721633999999995</v>
      </c>
      <c r="AI360" s="11">
        <v>65.721633999999995</v>
      </c>
      <c r="AJ360" s="16">
        <v>45.470374999999997</v>
      </c>
      <c r="AK360" s="13">
        <f t="shared" si="8"/>
        <v>467.07593299999996</v>
      </c>
      <c r="AL360" s="13">
        <f t="shared" si="9"/>
        <v>59.224017316925689</v>
      </c>
    </row>
    <row r="361" spans="1:38" ht="15.75" customHeight="1">
      <c r="A361" s="44">
        <v>359</v>
      </c>
      <c r="B361" s="62" t="s">
        <v>464</v>
      </c>
      <c r="C361" s="42">
        <v>53.268466110292501</v>
      </c>
      <c r="D361" s="38">
        <v>-9.0532409778473202</v>
      </c>
      <c r="E361" s="3" t="s">
        <v>158</v>
      </c>
      <c r="F361" s="51" t="s">
        <v>1240</v>
      </c>
      <c r="G361" s="37" t="s">
        <v>64</v>
      </c>
      <c r="H361" s="63" t="s">
        <v>20</v>
      </c>
      <c r="I361" s="169">
        <v>175.14285000000001</v>
      </c>
      <c r="J361" s="170">
        <v>146.28572</v>
      </c>
      <c r="K361" s="170">
        <v>121.42856999999999</v>
      </c>
      <c r="L361" s="170">
        <v>81.857140000000001</v>
      </c>
      <c r="M361" s="170">
        <v>50.928570000000001</v>
      </c>
      <c r="N361" s="170">
        <v>26.428571999999999</v>
      </c>
      <c r="O361" s="170">
        <v>26.728570999999999</v>
      </c>
      <c r="P361" s="170">
        <v>31.642856999999999</v>
      </c>
      <c r="Q361" s="170">
        <v>52.357143000000001</v>
      </c>
      <c r="R361" s="170">
        <v>82.357140000000001</v>
      </c>
      <c r="S361" s="170">
        <v>139.28572</v>
      </c>
      <c r="T361" s="171">
        <v>161.28572</v>
      </c>
      <c r="U361" s="182">
        <f t="shared" si="5"/>
        <v>91.31071441666667</v>
      </c>
      <c r="V361" s="182">
        <f t="shared" si="6"/>
        <v>27.393214324999999</v>
      </c>
      <c r="W361" s="14">
        <v>27</v>
      </c>
      <c r="X361" s="179">
        <f t="shared" si="7"/>
        <v>24.653892892500004</v>
      </c>
      <c r="Y361" s="15">
        <v>24.653894000000001</v>
      </c>
      <c r="Z361" s="11">
        <v>24.653894000000001</v>
      </c>
      <c r="AA361" s="11">
        <v>24.653894000000001</v>
      </c>
      <c r="AB361" s="11">
        <v>24.653894000000001</v>
      </c>
      <c r="AC361" s="11">
        <v>23.535353000000001</v>
      </c>
      <c r="AD361" s="11">
        <v>0</v>
      </c>
      <c r="AE361" s="11">
        <v>0</v>
      </c>
      <c r="AF361" s="11">
        <v>4.2496394999999998</v>
      </c>
      <c r="AG361" s="11">
        <v>24.653894000000001</v>
      </c>
      <c r="AH361" s="11">
        <v>24.653894000000001</v>
      </c>
      <c r="AI361" s="11">
        <v>24.653894000000001</v>
      </c>
      <c r="AJ361" s="16">
        <v>24.653894000000001</v>
      </c>
      <c r="AK361" s="13">
        <f t="shared" si="8"/>
        <v>225.01614450000002</v>
      </c>
      <c r="AL361" s="13">
        <f t="shared" si="9"/>
        <v>76.058354989870097</v>
      </c>
    </row>
    <row r="362" spans="1:38" ht="15.75" customHeight="1">
      <c r="A362" s="44">
        <v>360</v>
      </c>
      <c r="B362" s="62" t="s">
        <v>465</v>
      </c>
      <c r="C362" s="42">
        <v>43.679999996537902</v>
      </c>
      <c r="D362" s="38">
        <v>10.2774999575458</v>
      </c>
      <c r="E362" s="3" t="s">
        <v>113</v>
      </c>
      <c r="F362" s="51" t="s">
        <v>1238</v>
      </c>
      <c r="G362" s="37" t="s">
        <v>64</v>
      </c>
      <c r="H362" s="63" t="s">
        <v>65</v>
      </c>
      <c r="I362" s="169">
        <v>151.79181</v>
      </c>
      <c r="J362" s="170">
        <v>170.65405000000001</v>
      </c>
      <c r="K362" s="170">
        <v>152.30914000000001</v>
      </c>
      <c r="L362" s="170">
        <v>112.22812999999999</v>
      </c>
      <c r="M362" s="170">
        <v>83.088402000000002</v>
      </c>
      <c r="N362" s="170">
        <v>44.846924000000001</v>
      </c>
      <c r="O362" s="170">
        <v>16.296806</v>
      </c>
      <c r="P362" s="170">
        <v>9.4163131999999994</v>
      </c>
      <c r="Q362" s="170">
        <v>19.544028999999998</v>
      </c>
      <c r="R362" s="170">
        <v>58.104641000000001</v>
      </c>
      <c r="S362" s="170">
        <v>122.43373</v>
      </c>
      <c r="T362" s="171">
        <v>155.03962999999999</v>
      </c>
      <c r="U362" s="182">
        <f t="shared" si="5"/>
        <v>91.312800433333337</v>
      </c>
      <c r="V362" s="182">
        <f t="shared" si="6"/>
        <v>27.393840130000001</v>
      </c>
      <c r="W362" s="14">
        <v>92</v>
      </c>
      <c r="X362" s="179">
        <f t="shared" si="7"/>
        <v>84.007776398666678</v>
      </c>
      <c r="Y362" s="15">
        <v>84.007773999999998</v>
      </c>
      <c r="Z362" s="11">
        <v>84.007773999999998</v>
      </c>
      <c r="AA362" s="11">
        <v>84.007773999999998</v>
      </c>
      <c r="AB362" s="11">
        <v>84.007773999999998</v>
      </c>
      <c r="AC362" s="11">
        <v>55.694564999999997</v>
      </c>
      <c r="AD362" s="11">
        <v>17.453085000000002</v>
      </c>
      <c r="AE362" s="11">
        <v>0</v>
      </c>
      <c r="AF362" s="11">
        <v>0</v>
      </c>
      <c r="AG362" s="11">
        <v>0</v>
      </c>
      <c r="AH362" s="11">
        <v>30.710802000000001</v>
      </c>
      <c r="AI362" s="11">
        <v>84.007773999999998</v>
      </c>
      <c r="AJ362" s="16">
        <v>84.007773999999998</v>
      </c>
      <c r="AK362" s="13">
        <f t="shared" si="8"/>
        <v>607.90509600000007</v>
      </c>
      <c r="AL362" s="13">
        <f t="shared" si="9"/>
        <v>60.302462666782397</v>
      </c>
    </row>
    <row r="363" spans="1:38" ht="15.75" customHeight="1">
      <c r="A363" s="44">
        <v>361</v>
      </c>
      <c r="B363" s="62" t="s">
        <v>466</v>
      </c>
      <c r="C363" s="42">
        <v>59.670819644329498</v>
      </c>
      <c r="D363" s="38">
        <v>28.302658344995599</v>
      </c>
      <c r="E363" s="3" t="s">
        <v>38</v>
      </c>
      <c r="F363" s="51" t="s">
        <v>1234</v>
      </c>
      <c r="G363" s="37" t="s">
        <v>64</v>
      </c>
      <c r="H363" s="63" t="s">
        <v>150</v>
      </c>
      <c r="I363" s="169">
        <v>46.274878999999999</v>
      </c>
      <c r="J363" s="170">
        <v>33.448048</v>
      </c>
      <c r="K363" s="170">
        <v>40.731709000000002</v>
      </c>
      <c r="L363" s="170">
        <v>331.12439000000001</v>
      </c>
      <c r="M363" s="170">
        <v>195.56190000000001</v>
      </c>
      <c r="N363" s="170">
        <v>59.757145000000001</v>
      </c>
      <c r="O363" s="170">
        <v>39.561905000000003</v>
      </c>
      <c r="P363" s="170">
        <v>37.076427000000002</v>
      </c>
      <c r="Q363" s="170">
        <v>50.688094999999997</v>
      </c>
      <c r="R363" s="170">
        <v>73.326187000000004</v>
      </c>
      <c r="S363" s="170">
        <v>94.623810000000006</v>
      </c>
      <c r="T363" s="171">
        <v>72.933334000000002</v>
      </c>
      <c r="U363" s="182">
        <f t="shared" si="5"/>
        <v>89.592319083333336</v>
      </c>
      <c r="V363" s="182">
        <f t="shared" si="6"/>
        <v>26.877695724999999</v>
      </c>
      <c r="W363" s="14">
        <v>7</v>
      </c>
      <c r="X363" s="179">
        <f t="shared" si="7"/>
        <v>6.2714623358333341</v>
      </c>
      <c r="Y363" s="15">
        <v>6.2714619999999996</v>
      </c>
      <c r="Z363" s="11">
        <v>6.2714619999999996</v>
      </c>
      <c r="AA363" s="11">
        <v>6.2714619999999996</v>
      </c>
      <c r="AB363" s="11">
        <v>6.2714619999999996</v>
      </c>
      <c r="AC363" s="11">
        <v>6.2714619999999996</v>
      </c>
      <c r="AD363" s="11">
        <v>6.2714619999999996</v>
      </c>
      <c r="AE363" s="11">
        <v>6.2714619999999996</v>
      </c>
      <c r="AF363" s="11">
        <v>6.2714619999999996</v>
      </c>
      <c r="AG363" s="11">
        <v>6.2714619999999996</v>
      </c>
      <c r="AH363" s="11">
        <v>6.2714619999999996</v>
      </c>
      <c r="AI363" s="11">
        <v>6.2714619999999996</v>
      </c>
      <c r="AJ363" s="16">
        <v>6.2714619999999996</v>
      </c>
      <c r="AK363" s="13">
        <f t="shared" si="8"/>
        <v>75.257543999999996</v>
      </c>
      <c r="AL363" s="13">
        <f t="shared" si="9"/>
        <v>99.999994645055395</v>
      </c>
    </row>
    <row r="364" spans="1:38" ht="15.75" customHeight="1">
      <c r="A364" s="44">
        <v>362</v>
      </c>
      <c r="B364" s="62" t="s">
        <v>467</v>
      </c>
      <c r="C364" s="42">
        <v>-39.120833333333302</v>
      </c>
      <c r="D364" s="38">
        <v>177.191666666667</v>
      </c>
      <c r="E364" s="3" t="s">
        <v>206</v>
      </c>
      <c r="F364" s="51" t="s">
        <v>1241</v>
      </c>
      <c r="G364" s="37" t="s">
        <v>207</v>
      </c>
      <c r="H364" s="63" t="s">
        <v>78</v>
      </c>
      <c r="I364" s="169">
        <v>59.722220999999998</v>
      </c>
      <c r="J364" s="170">
        <v>61.900002000000001</v>
      </c>
      <c r="K364" s="170">
        <v>60.310001</v>
      </c>
      <c r="L364" s="170">
        <v>55.84</v>
      </c>
      <c r="M364" s="170">
        <v>74.559997999999993</v>
      </c>
      <c r="N364" s="170">
        <v>99.290001000000004</v>
      </c>
      <c r="O364" s="170">
        <v>143.38</v>
      </c>
      <c r="P364" s="170">
        <v>129.66</v>
      </c>
      <c r="Q364" s="170">
        <v>105.92</v>
      </c>
      <c r="R364" s="170">
        <v>89.279999000000004</v>
      </c>
      <c r="S364" s="170">
        <v>90.559997999999993</v>
      </c>
      <c r="T364" s="171">
        <v>89.080001999999993</v>
      </c>
      <c r="U364" s="182">
        <f t="shared" si="5"/>
        <v>88.291851833333325</v>
      </c>
      <c r="V364" s="182">
        <f t="shared" si="6"/>
        <v>26.487555549999996</v>
      </c>
      <c r="W364" s="14">
        <v>33</v>
      </c>
      <c r="X364" s="179">
        <f t="shared" si="7"/>
        <v>29.136311104999997</v>
      </c>
      <c r="Y364" s="15">
        <v>29.136309000000001</v>
      </c>
      <c r="Z364" s="11">
        <v>29.136309000000001</v>
      </c>
      <c r="AA364" s="11">
        <v>29.136309000000001</v>
      </c>
      <c r="AB364" s="11">
        <v>29.136309000000001</v>
      </c>
      <c r="AC364" s="11">
        <v>29.136309000000001</v>
      </c>
      <c r="AD364" s="11">
        <v>29.136309000000001</v>
      </c>
      <c r="AE364" s="11">
        <v>29.136309000000001</v>
      </c>
      <c r="AF364" s="11">
        <v>29.136309000000001</v>
      </c>
      <c r="AG364" s="11">
        <v>29.136309000000001</v>
      </c>
      <c r="AH364" s="11">
        <v>29.136309000000001</v>
      </c>
      <c r="AI364" s="11">
        <v>29.136309000000001</v>
      </c>
      <c r="AJ364" s="16">
        <v>29.136309000000001</v>
      </c>
      <c r="AK364" s="13">
        <f t="shared" si="8"/>
        <v>349.63570799999997</v>
      </c>
      <c r="AL364" s="13">
        <f t="shared" si="9"/>
        <v>99.999992775338001</v>
      </c>
    </row>
    <row r="365" spans="1:38" ht="15.75" customHeight="1">
      <c r="A365" s="44">
        <v>363</v>
      </c>
      <c r="B365" s="62" t="s">
        <v>468</v>
      </c>
      <c r="C365" s="42">
        <v>30.401946406635901</v>
      </c>
      <c r="D365" s="38">
        <v>-81.408326929710995</v>
      </c>
      <c r="E365" s="3" t="s">
        <v>35</v>
      </c>
      <c r="F365" s="51" t="s">
        <v>1229</v>
      </c>
      <c r="G365" s="37" t="s">
        <v>36</v>
      </c>
      <c r="H365" s="63" t="s">
        <v>20</v>
      </c>
      <c r="I365" s="169">
        <v>76.315025000000006</v>
      </c>
      <c r="J365" s="170">
        <v>68.957451000000006</v>
      </c>
      <c r="K365" s="170">
        <v>69.154021999999998</v>
      </c>
      <c r="L365" s="170">
        <v>64.720466999999999</v>
      </c>
      <c r="M365" s="170">
        <v>44.457496999999996</v>
      </c>
      <c r="N365" s="170">
        <v>53.556538000000003</v>
      </c>
      <c r="O365" s="170">
        <v>84.469223</v>
      </c>
      <c r="P365" s="170">
        <v>100.24384999999999</v>
      </c>
      <c r="Q365" s="170">
        <v>120.47944</v>
      </c>
      <c r="R365" s="170">
        <v>141.45201</v>
      </c>
      <c r="S365" s="170">
        <v>121.65356</v>
      </c>
      <c r="T365" s="171">
        <v>93.215491999999998</v>
      </c>
      <c r="U365" s="182">
        <f t="shared" si="5"/>
        <v>86.556214583333315</v>
      </c>
      <c r="V365" s="182">
        <f t="shared" si="6"/>
        <v>25.966864374999993</v>
      </c>
      <c r="W365" s="14">
        <v>21</v>
      </c>
      <c r="X365" s="179">
        <f t="shared" si="7"/>
        <v>18.176805062499994</v>
      </c>
      <c r="Y365" s="15">
        <v>18.176805000000002</v>
      </c>
      <c r="Z365" s="11">
        <v>18.176805000000002</v>
      </c>
      <c r="AA365" s="11">
        <v>18.176805000000002</v>
      </c>
      <c r="AB365" s="11">
        <v>18.176805000000002</v>
      </c>
      <c r="AC365" s="11">
        <v>18.176805000000002</v>
      </c>
      <c r="AD365" s="11">
        <v>18.176805000000002</v>
      </c>
      <c r="AE365" s="11">
        <v>18.176805000000002</v>
      </c>
      <c r="AF365" s="11">
        <v>18.176805000000002</v>
      </c>
      <c r="AG365" s="11">
        <v>18.176805000000002</v>
      </c>
      <c r="AH365" s="11">
        <v>18.176805000000002</v>
      </c>
      <c r="AI365" s="11">
        <v>18.176805000000002</v>
      </c>
      <c r="AJ365" s="16">
        <v>18.176805000000002</v>
      </c>
      <c r="AK365" s="13">
        <f t="shared" si="8"/>
        <v>218.12166000000002</v>
      </c>
      <c r="AL365" s="13">
        <f t="shared" si="9"/>
        <v>99.999999656155239</v>
      </c>
    </row>
    <row r="366" spans="1:38" ht="15.75" customHeight="1">
      <c r="A366" s="44">
        <v>364</v>
      </c>
      <c r="B366" s="62" t="s">
        <v>469</v>
      </c>
      <c r="C366" s="42">
        <v>8.0958333333333297</v>
      </c>
      <c r="D366" s="38">
        <v>-80.483333333333405</v>
      </c>
      <c r="E366" s="3" t="s">
        <v>380</v>
      </c>
      <c r="F366" s="51" t="s">
        <v>1237</v>
      </c>
      <c r="G366" s="37" t="s">
        <v>36</v>
      </c>
      <c r="H366" s="63" t="s">
        <v>30</v>
      </c>
      <c r="I366" s="169">
        <v>23.63899</v>
      </c>
      <c r="J366" s="170">
        <v>17.399601000000001</v>
      </c>
      <c r="K366" s="170">
        <v>17.391825000000001</v>
      </c>
      <c r="L366" s="170">
        <v>14.020358999999999</v>
      </c>
      <c r="M366" s="170">
        <v>10.738891000000001</v>
      </c>
      <c r="N366" s="170">
        <v>9.1457318999999995</v>
      </c>
      <c r="O366" s="170">
        <v>8.6421089000000002</v>
      </c>
      <c r="P366" s="170">
        <v>7.8280649000000002</v>
      </c>
      <c r="Q366" s="170">
        <v>7.3466649000000004</v>
      </c>
      <c r="R366" s="170">
        <v>9.0626420999999997</v>
      </c>
      <c r="S366" s="170">
        <v>17.490397999999999</v>
      </c>
      <c r="T366" s="171">
        <v>23.727276</v>
      </c>
      <c r="U366" s="182">
        <f t="shared" si="5"/>
        <v>13.869379391666664</v>
      </c>
      <c r="V366" s="182">
        <f t="shared" si="6"/>
        <v>4.1608138174999993</v>
      </c>
      <c r="W366" s="14">
        <v>22</v>
      </c>
      <c r="X366" s="179">
        <f t="shared" si="7"/>
        <v>3.0512634661666662</v>
      </c>
      <c r="Y366" s="15">
        <v>3.0512636</v>
      </c>
      <c r="Z366" s="11">
        <v>3.0512636</v>
      </c>
      <c r="AA366" s="11">
        <v>3.0512636</v>
      </c>
      <c r="AB366" s="11">
        <v>3.0512636</v>
      </c>
      <c r="AC366" s="11">
        <v>3.0512636</v>
      </c>
      <c r="AD366" s="11">
        <v>3.0512636</v>
      </c>
      <c r="AE366" s="11">
        <v>3.0512636</v>
      </c>
      <c r="AF366" s="11">
        <v>3.0512636</v>
      </c>
      <c r="AG366" s="11">
        <v>3.0512636</v>
      </c>
      <c r="AH366" s="11">
        <v>3.0512636</v>
      </c>
      <c r="AI366" s="11">
        <v>3.0512636</v>
      </c>
      <c r="AJ366" s="16">
        <v>3.0512636</v>
      </c>
      <c r="AK366" s="13">
        <f t="shared" si="8"/>
        <v>36.615163199999991</v>
      </c>
      <c r="AL366" s="13">
        <f t="shared" si="9"/>
        <v>100.00000438616117</v>
      </c>
    </row>
    <row r="367" spans="1:38" ht="15.75" customHeight="1">
      <c r="A367" s="44">
        <v>365</v>
      </c>
      <c r="B367" s="62" t="s">
        <v>470</v>
      </c>
      <c r="C367" s="42">
        <v>53.696485957106198</v>
      </c>
      <c r="D367" s="38">
        <v>-0.69572336664478995</v>
      </c>
      <c r="E367" s="3" t="s">
        <v>386</v>
      </c>
      <c r="F367" s="51" t="s">
        <v>1240</v>
      </c>
      <c r="G367" s="37" t="s">
        <v>64</v>
      </c>
      <c r="H367" s="63" t="s">
        <v>20</v>
      </c>
      <c r="I367" s="169">
        <v>176.87012999999999</v>
      </c>
      <c r="J367" s="170">
        <v>153.30725000000001</v>
      </c>
      <c r="K367" s="170">
        <v>141.12401</v>
      </c>
      <c r="L367" s="170">
        <v>100.94918</v>
      </c>
      <c r="M367" s="170">
        <v>80.281104999999997</v>
      </c>
      <c r="N367" s="170">
        <v>70.117271000000002</v>
      </c>
      <c r="O367" s="170">
        <v>50.140087000000001</v>
      </c>
      <c r="P367" s="170">
        <v>53.484634</v>
      </c>
      <c r="Q367" s="170">
        <v>61.547592000000002</v>
      </c>
      <c r="R367" s="170">
        <v>91.359488999999996</v>
      </c>
      <c r="S367" s="170">
        <v>118.49563999999999</v>
      </c>
      <c r="T367" s="171">
        <v>160.75294</v>
      </c>
      <c r="U367" s="182">
        <f t="shared" si="5"/>
        <v>104.86911066666669</v>
      </c>
      <c r="V367" s="182">
        <f t="shared" si="6"/>
        <v>31.460733200000004</v>
      </c>
      <c r="W367" s="14">
        <v>17</v>
      </c>
      <c r="X367" s="179">
        <f t="shared" si="7"/>
        <v>17.827748813333336</v>
      </c>
      <c r="Y367" s="15">
        <v>17.827749000000001</v>
      </c>
      <c r="Z367" s="11">
        <v>17.827749000000001</v>
      </c>
      <c r="AA367" s="11">
        <v>17.827749000000001</v>
      </c>
      <c r="AB367" s="11">
        <v>17.827749000000001</v>
      </c>
      <c r="AC367" s="11">
        <v>17.827749000000001</v>
      </c>
      <c r="AD367" s="11">
        <v>17.827749000000001</v>
      </c>
      <c r="AE367" s="11">
        <v>17.827749000000001</v>
      </c>
      <c r="AF367" s="11">
        <v>17.827749000000001</v>
      </c>
      <c r="AG367" s="11">
        <v>17.827749000000001</v>
      </c>
      <c r="AH367" s="11">
        <v>17.827749000000001</v>
      </c>
      <c r="AI367" s="11">
        <v>17.827749000000001</v>
      </c>
      <c r="AJ367" s="16">
        <v>17.827749000000001</v>
      </c>
      <c r="AK367" s="13">
        <f t="shared" si="8"/>
        <v>213.93298800000005</v>
      </c>
      <c r="AL367" s="13">
        <f t="shared" si="9"/>
        <v>100.00000104705687</v>
      </c>
    </row>
    <row r="368" spans="1:38" ht="15.75" customHeight="1">
      <c r="A368" s="44">
        <v>366</v>
      </c>
      <c r="B368" s="62" t="s">
        <v>471</v>
      </c>
      <c r="C368" s="42">
        <v>53.2083333333333</v>
      </c>
      <c r="D368" s="38">
        <v>-82.216666666666697</v>
      </c>
      <c r="E368" s="3" t="s">
        <v>52</v>
      </c>
      <c r="F368" s="51" t="s">
        <v>1229</v>
      </c>
      <c r="G368" s="37" t="s">
        <v>36</v>
      </c>
      <c r="H368" s="63" t="s">
        <v>39</v>
      </c>
      <c r="I368" s="169">
        <v>13.797134</v>
      </c>
      <c r="J368" s="170">
        <v>9.2467775000000003</v>
      </c>
      <c r="K368" s="170">
        <v>7.1917743999999999</v>
      </c>
      <c r="L368" s="170">
        <v>27.560186000000002</v>
      </c>
      <c r="M368" s="170">
        <v>287.74686000000003</v>
      </c>
      <c r="N368" s="170">
        <v>134.58457999999999</v>
      </c>
      <c r="O368" s="170">
        <v>74.515190000000004</v>
      </c>
      <c r="P368" s="170">
        <v>68.590439000000003</v>
      </c>
      <c r="Q368" s="170">
        <v>87.026184000000001</v>
      </c>
      <c r="R368" s="170">
        <v>109.36838</v>
      </c>
      <c r="S368" s="170">
        <v>65.027030999999994</v>
      </c>
      <c r="T368" s="171">
        <v>27.193671999999999</v>
      </c>
      <c r="U368" s="182">
        <f t="shared" si="5"/>
        <v>75.987350658333327</v>
      </c>
      <c r="V368" s="182">
        <f t="shared" si="6"/>
        <v>22.796205197499997</v>
      </c>
      <c r="W368" s="14">
        <v>60</v>
      </c>
      <c r="X368" s="179">
        <f t="shared" si="7"/>
        <v>45.592410394999995</v>
      </c>
      <c r="Y368" s="15">
        <v>0</v>
      </c>
      <c r="Z368" s="11">
        <v>0</v>
      </c>
      <c r="AA368" s="11">
        <v>0</v>
      </c>
      <c r="AB368" s="11">
        <v>4.763979</v>
      </c>
      <c r="AC368" s="11">
        <v>45.592415000000003</v>
      </c>
      <c r="AD368" s="11">
        <v>45.592415000000003</v>
      </c>
      <c r="AE368" s="11">
        <v>45.592415000000003</v>
      </c>
      <c r="AF368" s="11">
        <v>45.592415000000003</v>
      </c>
      <c r="AG368" s="11">
        <v>45.592415000000003</v>
      </c>
      <c r="AH368" s="11">
        <v>45.592415000000003</v>
      </c>
      <c r="AI368" s="11">
        <v>42.230823999999998</v>
      </c>
      <c r="AJ368" s="16">
        <v>4.3974647999999998</v>
      </c>
      <c r="AK368" s="13">
        <f t="shared" si="8"/>
        <v>324.94675780000006</v>
      </c>
      <c r="AL368" s="13">
        <f t="shared" si="9"/>
        <v>59.39343028528058</v>
      </c>
    </row>
    <row r="369" spans="1:38" ht="15.75" customHeight="1">
      <c r="A369" s="44">
        <v>367</v>
      </c>
      <c r="B369" s="62" t="s">
        <v>472</v>
      </c>
      <c r="C369" s="42">
        <v>53.324237855492598</v>
      </c>
      <c r="D369" s="38">
        <v>7.2586889339324498</v>
      </c>
      <c r="E369" s="3" t="s">
        <v>180</v>
      </c>
      <c r="F369" s="51" t="s">
        <v>1014</v>
      </c>
      <c r="G369" s="37" t="s">
        <v>64</v>
      </c>
      <c r="H369" s="63" t="s">
        <v>20</v>
      </c>
      <c r="I369" s="169">
        <v>162.92857000000001</v>
      </c>
      <c r="J369" s="170">
        <v>141.15714</v>
      </c>
      <c r="K369" s="170">
        <v>122.44286</v>
      </c>
      <c r="L369" s="170">
        <v>99.928573999999998</v>
      </c>
      <c r="M369" s="170">
        <v>72.5</v>
      </c>
      <c r="N369" s="170">
        <v>53.985714000000002</v>
      </c>
      <c r="O369" s="170">
        <v>61.085715999999998</v>
      </c>
      <c r="P369" s="170">
        <v>34.957141999999997</v>
      </c>
      <c r="Q369" s="170">
        <v>35.257140999999997</v>
      </c>
      <c r="R369" s="170">
        <v>52.657142999999998</v>
      </c>
      <c r="S369" s="170">
        <v>72.271431000000007</v>
      </c>
      <c r="T369" s="171">
        <v>114.57143000000001</v>
      </c>
      <c r="U369" s="182">
        <f t="shared" si="5"/>
        <v>85.311905083333343</v>
      </c>
      <c r="V369" s="182">
        <f t="shared" si="6"/>
        <v>25.593571525000002</v>
      </c>
      <c r="W369" s="14">
        <v>10</v>
      </c>
      <c r="X369" s="179">
        <f t="shared" si="7"/>
        <v>8.531190508333335</v>
      </c>
      <c r="Y369" s="15">
        <v>8.5311909000000004</v>
      </c>
      <c r="Z369" s="11">
        <v>8.5311909000000004</v>
      </c>
      <c r="AA369" s="11">
        <v>8.5311909000000004</v>
      </c>
      <c r="AB369" s="11">
        <v>8.5311909000000004</v>
      </c>
      <c r="AC369" s="11">
        <v>8.5311909000000004</v>
      </c>
      <c r="AD369" s="11">
        <v>8.5311909000000004</v>
      </c>
      <c r="AE369" s="11">
        <v>8.5311909000000004</v>
      </c>
      <c r="AF369" s="11">
        <v>8.5311909000000004</v>
      </c>
      <c r="AG369" s="11">
        <v>8.5311909000000004</v>
      </c>
      <c r="AH369" s="11">
        <v>8.5311909000000004</v>
      </c>
      <c r="AI369" s="11">
        <v>8.5311909000000004</v>
      </c>
      <c r="AJ369" s="16">
        <v>8.5311909000000004</v>
      </c>
      <c r="AK369" s="13">
        <f t="shared" si="8"/>
        <v>102.3742908</v>
      </c>
      <c r="AL369" s="13">
        <f t="shared" si="9"/>
        <v>100.00000459099658</v>
      </c>
    </row>
    <row r="370" spans="1:38" ht="15.75" customHeight="1">
      <c r="A370" s="44">
        <v>368</v>
      </c>
      <c r="B370" s="62" t="s">
        <v>473</v>
      </c>
      <c r="C370" s="42">
        <v>54.689464548873502</v>
      </c>
      <c r="D370" s="38">
        <v>20.3804364697274</v>
      </c>
      <c r="E370" s="3" t="s">
        <v>38</v>
      </c>
      <c r="F370" s="51" t="s">
        <v>1234</v>
      </c>
      <c r="G370" s="37" t="s">
        <v>64</v>
      </c>
      <c r="H370" s="63" t="s">
        <v>150</v>
      </c>
      <c r="I370" s="169">
        <v>98.777145000000004</v>
      </c>
      <c r="J370" s="170">
        <v>105.29714</v>
      </c>
      <c r="K370" s="170">
        <v>146.28998999999999</v>
      </c>
      <c r="L370" s="170">
        <v>157.30714</v>
      </c>
      <c r="M370" s="170">
        <v>74.860000999999997</v>
      </c>
      <c r="N370" s="170">
        <v>45.011429</v>
      </c>
      <c r="O370" s="170">
        <v>44.452857999999999</v>
      </c>
      <c r="P370" s="170">
        <v>50.252856999999999</v>
      </c>
      <c r="Q370" s="170">
        <v>53.914287999999999</v>
      </c>
      <c r="R370" s="170">
        <v>62.568573000000001</v>
      </c>
      <c r="S370" s="170">
        <v>80.285713000000001</v>
      </c>
      <c r="T370" s="171">
        <v>103.40285</v>
      </c>
      <c r="U370" s="182">
        <f t="shared" si="5"/>
        <v>85.201665333333324</v>
      </c>
      <c r="V370" s="182">
        <f t="shared" si="6"/>
        <v>25.560499599999996</v>
      </c>
      <c r="W370" s="14">
        <v>22</v>
      </c>
      <c r="X370" s="179">
        <f t="shared" si="7"/>
        <v>18.744366373333332</v>
      </c>
      <c r="Y370" s="15">
        <v>18.744368000000001</v>
      </c>
      <c r="Z370" s="11">
        <v>18.744368000000001</v>
      </c>
      <c r="AA370" s="11">
        <v>18.744368000000001</v>
      </c>
      <c r="AB370" s="11">
        <v>18.744368000000001</v>
      </c>
      <c r="AC370" s="11">
        <v>18.744368000000001</v>
      </c>
      <c r="AD370" s="11">
        <v>18.744368000000001</v>
      </c>
      <c r="AE370" s="11">
        <v>18.744368000000001</v>
      </c>
      <c r="AF370" s="11">
        <v>18.744368000000001</v>
      </c>
      <c r="AG370" s="11">
        <v>18.744368000000001</v>
      </c>
      <c r="AH370" s="11">
        <v>18.744368000000001</v>
      </c>
      <c r="AI370" s="11">
        <v>18.744368000000001</v>
      </c>
      <c r="AJ370" s="16">
        <v>18.744368000000001</v>
      </c>
      <c r="AK370" s="13">
        <f t="shared" si="8"/>
        <v>224.93241600000007</v>
      </c>
      <c r="AL370" s="13">
        <f t="shared" si="9"/>
        <v>100.00000867816306</v>
      </c>
    </row>
    <row r="371" spans="1:38" ht="15.75" customHeight="1">
      <c r="A371" s="44">
        <v>369</v>
      </c>
      <c r="B371" s="62" t="s">
        <v>474</v>
      </c>
      <c r="C371" s="42">
        <v>24.875</v>
      </c>
      <c r="D371" s="38">
        <v>118.620833333333</v>
      </c>
      <c r="E371" s="3" t="s">
        <v>28</v>
      </c>
      <c r="F371" s="51" t="s">
        <v>1227</v>
      </c>
      <c r="G371" s="37" t="s">
        <v>29</v>
      </c>
      <c r="H371" s="63" t="s">
        <v>45</v>
      </c>
      <c r="I371" s="169">
        <v>25.700001</v>
      </c>
      <c r="J371" s="170">
        <v>34.968966999999999</v>
      </c>
      <c r="K371" s="170">
        <v>46.227584999999998</v>
      </c>
      <c r="L371" s="170">
        <v>66.110343999999998</v>
      </c>
      <c r="M371" s="170">
        <v>123.01035</v>
      </c>
      <c r="N371" s="170">
        <v>194.93102999999999</v>
      </c>
      <c r="O371" s="170">
        <v>131.8862</v>
      </c>
      <c r="P371" s="170">
        <v>132.07932</v>
      </c>
      <c r="Q371" s="170">
        <v>130.42412999999999</v>
      </c>
      <c r="R371" s="170">
        <v>57.737929999999999</v>
      </c>
      <c r="S371" s="170">
        <v>35.099997999999999</v>
      </c>
      <c r="T371" s="171">
        <v>25.979310999999999</v>
      </c>
      <c r="U371" s="182">
        <f t="shared" si="5"/>
        <v>83.679597166666667</v>
      </c>
      <c r="V371" s="182">
        <f t="shared" si="6"/>
        <v>25.103879150000001</v>
      </c>
      <c r="W371" s="14">
        <v>11</v>
      </c>
      <c r="X371" s="179">
        <f t="shared" si="7"/>
        <v>9.2047556883333339</v>
      </c>
      <c r="Y371" s="15">
        <v>0.59612273999999998</v>
      </c>
      <c r="Z371" s="11">
        <v>9.2047557999999992</v>
      </c>
      <c r="AA371" s="11">
        <v>9.2047557999999992</v>
      </c>
      <c r="AB371" s="11">
        <v>9.2047557999999992</v>
      </c>
      <c r="AC371" s="11">
        <v>9.2047557999999992</v>
      </c>
      <c r="AD371" s="11">
        <v>9.2047557999999992</v>
      </c>
      <c r="AE371" s="11">
        <v>9.2047557999999992</v>
      </c>
      <c r="AF371" s="11">
        <v>9.2047557999999992</v>
      </c>
      <c r="AG371" s="11">
        <v>9.2047557999999992</v>
      </c>
      <c r="AH371" s="11">
        <v>9.2047557999999992</v>
      </c>
      <c r="AI371" s="11">
        <v>9.2047557999999992</v>
      </c>
      <c r="AJ371" s="16">
        <v>0.87543296999999998</v>
      </c>
      <c r="AK371" s="13">
        <f t="shared" si="8"/>
        <v>93.519113710000013</v>
      </c>
      <c r="AL371" s="13">
        <f t="shared" si="9"/>
        <v>84.665576574845815</v>
      </c>
    </row>
    <row r="372" spans="1:38" ht="15.75" customHeight="1">
      <c r="A372" s="44">
        <v>370</v>
      </c>
      <c r="B372" s="62" t="s">
        <v>475</v>
      </c>
      <c r="C372" s="42">
        <v>67.699996948242202</v>
      </c>
      <c r="D372" s="38">
        <v>-104.139999389648</v>
      </c>
      <c r="E372" s="3" t="s">
        <v>52</v>
      </c>
      <c r="F372" s="51" t="s">
        <v>1229</v>
      </c>
      <c r="G372" s="37" t="s">
        <v>36</v>
      </c>
      <c r="H372" s="63" t="s">
        <v>39</v>
      </c>
      <c r="I372" s="169">
        <v>0.13645162</v>
      </c>
      <c r="J372" s="170">
        <v>4.783871E-2</v>
      </c>
      <c r="K372" s="170">
        <v>6.0000000999999997E-3</v>
      </c>
      <c r="L372" s="170">
        <v>0</v>
      </c>
      <c r="M372" s="170">
        <v>5.9765153</v>
      </c>
      <c r="N372" s="170">
        <v>577.29998999999998</v>
      </c>
      <c r="O372" s="170">
        <v>244.68745000000001</v>
      </c>
      <c r="P372" s="170">
        <v>88.351912999999996</v>
      </c>
      <c r="Q372" s="170">
        <v>114.79451</v>
      </c>
      <c r="R372" s="170">
        <v>43.068047</v>
      </c>
      <c r="S372" s="170">
        <v>6.2889999999999997</v>
      </c>
      <c r="T372" s="171">
        <v>0.70714706000000005</v>
      </c>
      <c r="U372" s="182">
        <f t="shared" si="5"/>
        <v>90.113738557508327</v>
      </c>
      <c r="V372" s="182">
        <f t="shared" si="6"/>
        <v>27.034121567252498</v>
      </c>
      <c r="W372" s="14">
        <v>97</v>
      </c>
      <c r="X372" s="179">
        <f t="shared" si="7"/>
        <v>87.410326400783077</v>
      </c>
      <c r="Y372" s="15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87.410315999999995</v>
      </c>
      <c r="AE372" s="11">
        <v>87.410315999999995</v>
      </c>
      <c r="AF372" s="11">
        <v>61.317794999999997</v>
      </c>
      <c r="AG372" s="11">
        <v>87.410315999999995</v>
      </c>
      <c r="AH372" s="11">
        <v>16.033928</v>
      </c>
      <c r="AI372" s="11">
        <v>0</v>
      </c>
      <c r="AJ372" s="16">
        <v>0</v>
      </c>
      <c r="AK372" s="13">
        <f t="shared" si="8"/>
        <v>339.58267099999995</v>
      </c>
      <c r="AL372" s="13">
        <f t="shared" si="9"/>
        <v>32.374385363710466</v>
      </c>
    </row>
    <row r="373" spans="1:38" ht="15.75" customHeight="1">
      <c r="A373" s="44">
        <v>371</v>
      </c>
      <c r="B373" s="62" t="s">
        <v>476</v>
      </c>
      <c r="C373" s="42">
        <v>55.763623585726002</v>
      </c>
      <c r="D373" s="38">
        <v>-1.9993754525373</v>
      </c>
      <c r="E373" s="3" t="s">
        <v>386</v>
      </c>
      <c r="F373" s="51" t="s">
        <v>1240</v>
      </c>
      <c r="G373" s="37" t="s">
        <v>64</v>
      </c>
      <c r="H373" s="63" t="s">
        <v>20</v>
      </c>
      <c r="I373" s="169">
        <v>138.56947</v>
      </c>
      <c r="J373" s="170">
        <v>120.57859999999999</v>
      </c>
      <c r="K373" s="170">
        <v>100.50465</v>
      </c>
      <c r="L373" s="170">
        <v>62.256779000000002</v>
      </c>
      <c r="M373" s="170">
        <v>55.821899000000002</v>
      </c>
      <c r="N373" s="170">
        <v>52.933036999999999</v>
      </c>
      <c r="O373" s="170">
        <v>34.812187000000002</v>
      </c>
      <c r="P373" s="170">
        <v>27.757097000000002</v>
      </c>
      <c r="Q373" s="170">
        <v>37.603828</v>
      </c>
      <c r="R373" s="170">
        <v>90.016272999999998</v>
      </c>
      <c r="S373" s="170">
        <v>129.15225000000001</v>
      </c>
      <c r="T373" s="171">
        <v>138.14081999999999</v>
      </c>
      <c r="U373" s="182">
        <f t="shared" si="5"/>
        <v>82.345574166666651</v>
      </c>
      <c r="V373" s="182">
        <f t="shared" si="6"/>
        <v>24.703672249999993</v>
      </c>
      <c r="W373" s="14">
        <v>3</v>
      </c>
      <c r="X373" s="179">
        <f t="shared" si="7"/>
        <v>2.4703672249999995</v>
      </c>
      <c r="Y373" s="15">
        <v>2.4703672000000001</v>
      </c>
      <c r="Z373" s="11">
        <v>2.4703672000000001</v>
      </c>
      <c r="AA373" s="11">
        <v>2.4703672000000001</v>
      </c>
      <c r="AB373" s="11">
        <v>2.4703672000000001</v>
      </c>
      <c r="AC373" s="11">
        <v>2.4703672000000001</v>
      </c>
      <c r="AD373" s="11">
        <v>2.4703672000000001</v>
      </c>
      <c r="AE373" s="11">
        <v>2.4703672000000001</v>
      </c>
      <c r="AF373" s="11">
        <v>2.4703672000000001</v>
      </c>
      <c r="AG373" s="11">
        <v>2.4703672000000001</v>
      </c>
      <c r="AH373" s="11">
        <v>2.4703672000000001</v>
      </c>
      <c r="AI373" s="11">
        <v>2.4703672000000001</v>
      </c>
      <c r="AJ373" s="16">
        <v>2.4703672000000001</v>
      </c>
      <c r="AK373" s="13">
        <f t="shared" si="8"/>
        <v>29.644406399999994</v>
      </c>
      <c r="AL373" s="13">
        <f t="shared" si="9"/>
        <v>99.999998988004705</v>
      </c>
    </row>
    <row r="374" spans="1:38" ht="15.75" customHeight="1">
      <c r="A374" s="44">
        <v>372</v>
      </c>
      <c r="B374" s="62" t="s">
        <v>477</v>
      </c>
      <c r="C374" s="42">
        <v>63.875028</v>
      </c>
      <c r="D374" s="38">
        <v>-90.128083000000004</v>
      </c>
      <c r="E374" s="3" t="s">
        <v>52</v>
      </c>
      <c r="F374" s="51" t="s">
        <v>1229</v>
      </c>
      <c r="G374" s="37" t="s">
        <v>36</v>
      </c>
      <c r="H374" s="63" t="s">
        <v>39</v>
      </c>
      <c r="I374" s="169">
        <v>0.40000001000000002</v>
      </c>
      <c r="J374" s="170">
        <v>0.40000001000000002</v>
      </c>
      <c r="K374" s="170">
        <v>0.33333333999999998</v>
      </c>
      <c r="L374" s="170">
        <v>0.30769232000000002</v>
      </c>
      <c r="M374" s="170">
        <v>0.35769230000000002</v>
      </c>
      <c r="N374" s="170">
        <v>304.93538999999998</v>
      </c>
      <c r="O374" s="170">
        <v>385.83334000000002</v>
      </c>
      <c r="P374" s="170">
        <v>134.10001</v>
      </c>
      <c r="Q374" s="170">
        <v>117.88333</v>
      </c>
      <c r="R374" s="170">
        <v>31.333334000000001</v>
      </c>
      <c r="S374" s="170">
        <v>4.4545455</v>
      </c>
      <c r="T374" s="171">
        <v>0.45454547000000001</v>
      </c>
      <c r="U374" s="182">
        <f t="shared" si="5"/>
        <v>81.732767745833328</v>
      </c>
      <c r="V374" s="182">
        <f t="shared" si="6"/>
        <v>24.519830323749996</v>
      </c>
      <c r="W374" s="14">
        <v>100</v>
      </c>
      <c r="X374" s="179">
        <f t="shared" si="7"/>
        <v>81.732767745833328</v>
      </c>
      <c r="Y374" s="15">
        <v>0</v>
      </c>
      <c r="Z374" s="11">
        <v>0</v>
      </c>
      <c r="AA374" s="11">
        <v>0</v>
      </c>
      <c r="AB374" s="11">
        <v>0</v>
      </c>
      <c r="AC374" s="11">
        <v>0</v>
      </c>
      <c r="AD374" s="11">
        <v>81.732765000000001</v>
      </c>
      <c r="AE374" s="11">
        <v>81.732765000000001</v>
      </c>
      <c r="AF374" s="11">
        <v>81.732765000000001</v>
      </c>
      <c r="AG374" s="11">
        <v>81.732765000000001</v>
      </c>
      <c r="AH374" s="11">
        <v>6.8135051999999998</v>
      </c>
      <c r="AI374" s="11">
        <v>0</v>
      </c>
      <c r="AJ374" s="16">
        <v>0</v>
      </c>
      <c r="AK374" s="13">
        <f t="shared" si="8"/>
        <v>333.74456520000001</v>
      </c>
      <c r="AL374" s="13">
        <f t="shared" si="9"/>
        <v>34.028025560675864</v>
      </c>
    </row>
    <row r="375" spans="1:38" ht="15.75" customHeight="1">
      <c r="A375" s="44">
        <v>373</v>
      </c>
      <c r="B375" s="62" t="s">
        <v>478</v>
      </c>
      <c r="C375" s="42">
        <v>21.740997325418299</v>
      </c>
      <c r="D375" s="38">
        <v>-105.491448941738</v>
      </c>
      <c r="E375" s="3" t="s">
        <v>93</v>
      </c>
      <c r="F375" s="51" t="s">
        <v>1237</v>
      </c>
      <c r="G375" s="37" t="s">
        <v>36</v>
      </c>
      <c r="H375" s="63" t="s">
        <v>30</v>
      </c>
      <c r="I375" s="169">
        <v>23.677143000000001</v>
      </c>
      <c r="J375" s="170">
        <v>7.9571427999999997</v>
      </c>
      <c r="K375" s="170">
        <v>2.0071428</v>
      </c>
      <c r="L375" s="170">
        <v>0.44428572</v>
      </c>
      <c r="M375" s="170">
        <v>2.5714287999999998E-2</v>
      </c>
      <c r="N375" s="170">
        <v>13.122857</v>
      </c>
      <c r="O375" s="170">
        <v>161.42857000000001</v>
      </c>
      <c r="P375" s="170">
        <v>245.35714999999999</v>
      </c>
      <c r="Q375" s="170">
        <v>253.71428</v>
      </c>
      <c r="R375" s="170">
        <v>168.35714999999999</v>
      </c>
      <c r="S375" s="170">
        <v>61.085712000000001</v>
      </c>
      <c r="T375" s="171">
        <v>41.071429999999999</v>
      </c>
      <c r="U375" s="182">
        <f t="shared" si="5"/>
        <v>81.520714800666667</v>
      </c>
      <c r="V375" s="182">
        <f t="shared" si="6"/>
        <v>24.4562144402</v>
      </c>
      <c r="W375" s="14">
        <v>100</v>
      </c>
      <c r="X375" s="179">
        <f t="shared" si="7"/>
        <v>81.520714800666667</v>
      </c>
      <c r="Y375" s="15">
        <v>0</v>
      </c>
      <c r="Z375" s="11">
        <v>0</v>
      </c>
      <c r="AA375" s="11">
        <v>0</v>
      </c>
      <c r="AB375" s="11">
        <v>0</v>
      </c>
      <c r="AC375" s="11">
        <v>0</v>
      </c>
      <c r="AD375" s="11">
        <v>0</v>
      </c>
      <c r="AE375" s="11">
        <v>81.520713999999998</v>
      </c>
      <c r="AF375" s="11">
        <v>81.520713999999998</v>
      </c>
      <c r="AG375" s="11">
        <v>81.520713999999998</v>
      </c>
      <c r="AH375" s="11">
        <v>81.520713999999998</v>
      </c>
      <c r="AI375" s="11">
        <v>36.629497999999998</v>
      </c>
      <c r="AJ375" s="16">
        <v>16.615214999999999</v>
      </c>
      <c r="AK375" s="13">
        <f t="shared" si="8"/>
        <v>379.32756899999998</v>
      </c>
      <c r="AL375" s="13">
        <f t="shared" si="9"/>
        <v>38.776194280550506</v>
      </c>
    </row>
    <row r="376" spans="1:38" ht="15.75" customHeight="1">
      <c r="A376" s="44">
        <v>374</v>
      </c>
      <c r="B376" s="62" t="s">
        <v>479</v>
      </c>
      <c r="C376" s="42">
        <v>61.926499999999997</v>
      </c>
      <c r="D376" s="38">
        <v>-93.458777999999995</v>
      </c>
      <c r="E376" s="3" t="s">
        <v>52</v>
      </c>
      <c r="F376" s="51" t="s">
        <v>1229</v>
      </c>
      <c r="G376" s="37" t="s">
        <v>36</v>
      </c>
      <c r="H376" s="63" t="s">
        <v>39</v>
      </c>
      <c r="I376" s="169">
        <v>11.3</v>
      </c>
      <c r="J376" s="170">
        <v>8.3000001999999995</v>
      </c>
      <c r="K376" s="170">
        <v>5.9166664999999998</v>
      </c>
      <c r="L376" s="170">
        <v>5.7692307999999999</v>
      </c>
      <c r="M376" s="170">
        <v>7.8139234000000002</v>
      </c>
      <c r="N376" s="170">
        <v>224.51819</v>
      </c>
      <c r="O376" s="170">
        <v>308.30768</v>
      </c>
      <c r="P376" s="170">
        <v>162.14285000000001</v>
      </c>
      <c r="Q376" s="170">
        <v>117.6</v>
      </c>
      <c r="R376" s="170">
        <v>74.423079999999999</v>
      </c>
      <c r="S376" s="170">
        <v>32.583331999999999</v>
      </c>
      <c r="T376" s="171">
        <v>18.25</v>
      </c>
      <c r="U376" s="182">
        <f t="shared" si="5"/>
        <v>81.410412741666676</v>
      </c>
      <c r="V376" s="182">
        <f t="shared" si="6"/>
        <v>24.423123822500003</v>
      </c>
      <c r="W376" s="14">
        <v>100</v>
      </c>
      <c r="X376" s="179">
        <f t="shared" si="7"/>
        <v>81.410412741666676</v>
      </c>
      <c r="Y376" s="15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81.410408000000004</v>
      </c>
      <c r="AE376" s="11">
        <v>81.410408000000004</v>
      </c>
      <c r="AF376" s="11">
        <v>81.410408000000004</v>
      </c>
      <c r="AG376" s="11">
        <v>81.410408000000004</v>
      </c>
      <c r="AH376" s="11">
        <v>49.999957999999999</v>
      </c>
      <c r="AI376" s="11">
        <v>8.1602096999999993</v>
      </c>
      <c r="AJ376" s="16">
        <v>0</v>
      </c>
      <c r="AK376" s="13">
        <f t="shared" si="8"/>
        <v>383.8017997</v>
      </c>
      <c r="AL376" s="13">
        <f t="shared" si="9"/>
        <v>39.286722952534376</v>
      </c>
    </row>
    <row r="377" spans="1:38" ht="15.75" customHeight="1">
      <c r="A377" s="44">
        <v>375</v>
      </c>
      <c r="B377" s="62" t="s">
        <v>480</v>
      </c>
      <c r="C377" s="42">
        <v>-4.8996125133072503</v>
      </c>
      <c r="D377" s="38">
        <v>-81.138020154429299</v>
      </c>
      <c r="E377" s="3" t="s">
        <v>415</v>
      </c>
      <c r="F377" s="51" t="s">
        <v>19</v>
      </c>
      <c r="G377" s="37" t="s">
        <v>19</v>
      </c>
      <c r="H377" s="63" t="s">
        <v>78</v>
      </c>
      <c r="I377" s="169">
        <v>83.150002000000001</v>
      </c>
      <c r="J377" s="170">
        <v>139.01249999999999</v>
      </c>
      <c r="K377" s="170">
        <v>187.02499</v>
      </c>
      <c r="L377" s="170">
        <v>167.3125</v>
      </c>
      <c r="M377" s="170">
        <v>96.75</v>
      </c>
      <c r="N377" s="170">
        <v>72.925003000000004</v>
      </c>
      <c r="O377" s="170">
        <v>50.962502000000001</v>
      </c>
      <c r="P377" s="170">
        <v>34.400002000000001</v>
      </c>
      <c r="Q377" s="170">
        <v>27.6</v>
      </c>
      <c r="R377" s="170">
        <v>38.700001</v>
      </c>
      <c r="S377" s="170">
        <v>24.137501</v>
      </c>
      <c r="T377" s="171">
        <v>55.487499</v>
      </c>
      <c r="U377" s="182">
        <f t="shared" si="5"/>
        <v>81.455208333333346</v>
      </c>
      <c r="V377" s="182">
        <f t="shared" si="6"/>
        <v>24.436562500000004</v>
      </c>
      <c r="W377" s="14">
        <v>12</v>
      </c>
      <c r="X377" s="179">
        <f t="shared" si="7"/>
        <v>9.7746250000000003</v>
      </c>
      <c r="Y377" s="15">
        <v>9.7746247999999998</v>
      </c>
      <c r="Z377" s="11">
        <v>9.7746247999999998</v>
      </c>
      <c r="AA377" s="11">
        <v>9.7746247999999998</v>
      </c>
      <c r="AB377" s="11">
        <v>9.7746247999999998</v>
      </c>
      <c r="AC377" s="11">
        <v>9.7746247999999998</v>
      </c>
      <c r="AD377" s="11">
        <v>9.7746247999999998</v>
      </c>
      <c r="AE377" s="11">
        <v>9.7746247999999998</v>
      </c>
      <c r="AF377" s="11">
        <v>9.7746247999999998</v>
      </c>
      <c r="AG377" s="11">
        <v>3.1634388000000002</v>
      </c>
      <c r="AH377" s="11">
        <v>9.7746247999999998</v>
      </c>
      <c r="AI377" s="11">
        <v>0</v>
      </c>
      <c r="AJ377" s="16">
        <v>9.7746247999999998</v>
      </c>
      <c r="AK377" s="13">
        <f t="shared" si="8"/>
        <v>100.90968679999999</v>
      </c>
      <c r="AL377" s="13">
        <f t="shared" si="9"/>
        <v>86.030313865408289</v>
      </c>
    </row>
    <row r="378" spans="1:38" ht="15.75" customHeight="1">
      <c r="A378" s="44">
        <v>376</v>
      </c>
      <c r="B378" s="62" t="s">
        <v>481</v>
      </c>
      <c r="C378" s="42">
        <v>30.063739814184501</v>
      </c>
      <c r="D378" s="38">
        <v>49.492996334812098</v>
      </c>
      <c r="E378" s="3" t="s">
        <v>109</v>
      </c>
      <c r="F378" s="51" t="s">
        <v>1228</v>
      </c>
      <c r="G378" s="37" t="s">
        <v>29</v>
      </c>
      <c r="H378" s="63" t="s">
        <v>33</v>
      </c>
      <c r="I378" s="169">
        <v>120.04761999999999</v>
      </c>
      <c r="J378" s="170">
        <v>185.42381</v>
      </c>
      <c r="K378" s="170">
        <v>153.33332999999999</v>
      </c>
      <c r="L378" s="170">
        <v>159.47620000000001</v>
      </c>
      <c r="M378" s="170">
        <v>94.228568999999993</v>
      </c>
      <c r="N378" s="170">
        <v>54.814284999999998</v>
      </c>
      <c r="O378" s="170">
        <v>31.790476000000002</v>
      </c>
      <c r="P378" s="170">
        <v>24.133333</v>
      </c>
      <c r="Q378" s="170">
        <v>21.852381000000001</v>
      </c>
      <c r="R378" s="170">
        <v>23.561904999999999</v>
      </c>
      <c r="S378" s="170">
        <v>42.414287999999999</v>
      </c>
      <c r="T378" s="171">
        <v>67.423812999999996</v>
      </c>
      <c r="U378" s="182">
        <f t="shared" si="5"/>
        <v>81.541667500000003</v>
      </c>
      <c r="V378" s="182">
        <f t="shared" si="6"/>
        <v>24.462500250000002</v>
      </c>
      <c r="W378" s="14">
        <v>52</v>
      </c>
      <c r="X378" s="179">
        <f t="shared" si="7"/>
        <v>42.401667100000004</v>
      </c>
      <c r="Y378" s="15">
        <v>42.401665000000001</v>
      </c>
      <c r="Z378" s="11">
        <v>42.401665000000001</v>
      </c>
      <c r="AA378" s="11">
        <v>42.401665000000001</v>
      </c>
      <c r="AB378" s="11">
        <v>42.401665000000001</v>
      </c>
      <c r="AC378" s="11">
        <v>42.401665000000001</v>
      </c>
      <c r="AD378" s="11">
        <v>30.351786000000001</v>
      </c>
      <c r="AE378" s="11">
        <v>7.3279762000000002</v>
      </c>
      <c r="AF378" s="11">
        <v>0</v>
      </c>
      <c r="AG378" s="11">
        <v>0</v>
      </c>
      <c r="AH378" s="11">
        <v>0</v>
      </c>
      <c r="AI378" s="11">
        <v>17.951788000000001</v>
      </c>
      <c r="AJ378" s="16">
        <v>42.401665000000001</v>
      </c>
      <c r="AK378" s="13">
        <f t="shared" si="8"/>
        <v>310.04154019999999</v>
      </c>
      <c r="AL378" s="13">
        <f t="shared" si="9"/>
        <v>60.933441498262845</v>
      </c>
    </row>
    <row r="379" spans="1:38" ht="15.75" customHeight="1">
      <c r="A379" s="44">
        <v>377</v>
      </c>
      <c r="B379" s="62" t="s">
        <v>482</v>
      </c>
      <c r="C379" s="42">
        <v>66.790000915527301</v>
      </c>
      <c r="D379" s="38">
        <v>34.139999389648402</v>
      </c>
      <c r="E379" s="3" t="s">
        <v>38</v>
      </c>
      <c r="F379" s="51" t="s">
        <v>1234</v>
      </c>
      <c r="G379" s="37" t="s">
        <v>64</v>
      </c>
      <c r="H379" s="63" t="s">
        <v>39</v>
      </c>
      <c r="I379" s="169">
        <v>39.591667000000001</v>
      </c>
      <c r="J379" s="170">
        <v>32.790000999999997</v>
      </c>
      <c r="K379" s="170">
        <v>28.661667000000001</v>
      </c>
      <c r="L379" s="170">
        <v>31.493334000000001</v>
      </c>
      <c r="M379" s="170">
        <v>148.02132</v>
      </c>
      <c r="N379" s="170">
        <v>153.86452</v>
      </c>
      <c r="O379" s="170">
        <v>125.28254</v>
      </c>
      <c r="P379" s="170">
        <v>99.007935000000003</v>
      </c>
      <c r="Q379" s="170">
        <v>95.342856999999995</v>
      </c>
      <c r="R379" s="170">
        <v>93.488892000000007</v>
      </c>
      <c r="S379" s="170">
        <v>69.361908</v>
      </c>
      <c r="T379" s="171">
        <v>48.932259000000002</v>
      </c>
      <c r="U379" s="182">
        <f t="shared" si="5"/>
        <v>80.486575000000002</v>
      </c>
      <c r="V379" s="182">
        <f t="shared" si="6"/>
        <v>24.145972499999999</v>
      </c>
      <c r="W379" s="14">
        <v>5</v>
      </c>
      <c r="X379" s="179">
        <f t="shared" si="7"/>
        <v>4.0243287500000005</v>
      </c>
      <c r="Y379" s="15">
        <v>4.0243286999999999</v>
      </c>
      <c r="Z379" s="11">
        <v>4.0243286999999999</v>
      </c>
      <c r="AA379" s="11">
        <v>4.0243286999999999</v>
      </c>
      <c r="AB379" s="11">
        <v>4.0243286999999999</v>
      </c>
      <c r="AC379" s="11">
        <v>4.0243286999999999</v>
      </c>
      <c r="AD379" s="11">
        <v>4.0243286999999999</v>
      </c>
      <c r="AE379" s="11">
        <v>4.0243286999999999</v>
      </c>
      <c r="AF379" s="11">
        <v>4.0243286999999999</v>
      </c>
      <c r="AG379" s="11">
        <v>4.0243286999999999</v>
      </c>
      <c r="AH379" s="11">
        <v>4.0243286999999999</v>
      </c>
      <c r="AI379" s="11">
        <v>4.0243286999999999</v>
      </c>
      <c r="AJ379" s="16">
        <v>4.0243286999999999</v>
      </c>
      <c r="AK379" s="13">
        <f t="shared" si="8"/>
        <v>48.291944399999984</v>
      </c>
      <c r="AL379" s="13">
        <f t="shared" si="9"/>
        <v>99.999998757556725</v>
      </c>
    </row>
    <row r="380" spans="1:38" ht="15.75" customHeight="1">
      <c r="A380" s="44">
        <v>378</v>
      </c>
      <c r="B380" s="62" t="s">
        <v>483</v>
      </c>
      <c r="C380" s="42">
        <v>47.348667083254298</v>
      </c>
      <c r="D380" s="38">
        <v>-124.297560842355</v>
      </c>
      <c r="E380" s="3" t="s">
        <v>35</v>
      </c>
      <c r="F380" s="51" t="s">
        <v>1229</v>
      </c>
      <c r="G380" s="37" t="s">
        <v>36</v>
      </c>
      <c r="H380" s="63" t="s">
        <v>30</v>
      </c>
      <c r="I380" s="169">
        <v>122.91409</v>
      </c>
      <c r="J380" s="170">
        <v>104.12549</v>
      </c>
      <c r="K380" s="170">
        <v>86.897201999999993</v>
      </c>
      <c r="L380" s="170">
        <v>76.882407999999998</v>
      </c>
      <c r="M380" s="170">
        <v>80.191338000000002</v>
      </c>
      <c r="N380" s="170">
        <v>76.613121000000007</v>
      </c>
      <c r="O380" s="170">
        <v>49.475563000000001</v>
      </c>
      <c r="P380" s="170">
        <v>25.428401999999998</v>
      </c>
      <c r="Q380" s="170">
        <v>27.166067000000002</v>
      </c>
      <c r="R380" s="170">
        <v>66.614090000000004</v>
      </c>
      <c r="S380" s="170">
        <v>124.46091</v>
      </c>
      <c r="T380" s="171">
        <v>137.44281000000001</v>
      </c>
      <c r="U380" s="182">
        <f t="shared" si="5"/>
        <v>81.517624249999997</v>
      </c>
      <c r="V380" s="182">
        <f t="shared" si="6"/>
        <v>24.455287275</v>
      </c>
      <c r="W380" s="14">
        <v>1</v>
      </c>
      <c r="X380" s="179">
        <f t="shared" si="7"/>
        <v>0.81517624249999998</v>
      </c>
      <c r="Y380" s="15">
        <v>0.81517631000000002</v>
      </c>
      <c r="Z380" s="11">
        <v>0.81517631000000002</v>
      </c>
      <c r="AA380" s="11">
        <v>0.81517631000000002</v>
      </c>
      <c r="AB380" s="11">
        <v>0.81517631000000002</v>
      </c>
      <c r="AC380" s="11">
        <v>0.81517631000000002</v>
      </c>
      <c r="AD380" s="11">
        <v>0.81517631000000002</v>
      </c>
      <c r="AE380" s="11">
        <v>0.81517631000000002</v>
      </c>
      <c r="AF380" s="11">
        <v>0.81517631000000002</v>
      </c>
      <c r="AG380" s="11">
        <v>0.81517631000000002</v>
      </c>
      <c r="AH380" s="11">
        <v>0.81517631000000002</v>
      </c>
      <c r="AI380" s="11">
        <v>0.81517631000000002</v>
      </c>
      <c r="AJ380" s="16">
        <v>0.81517631000000002</v>
      </c>
      <c r="AK380" s="13">
        <f t="shared" si="8"/>
        <v>9.7821157200000002</v>
      </c>
      <c r="AL380" s="13">
        <f t="shared" si="9"/>
        <v>100.00000828041794</v>
      </c>
    </row>
    <row r="381" spans="1:38" ht="15.75" customHeight="1">
      <c r="A381" s="44">
        <v>379</v>
      </c>
      <c r="B381" s="62" t="s">
        <v>484</v>
      </c>
      <c r="C381" s="42">
        <v>-1.6248827260779899</v>
      </c>
      <c r="D381" s="38">
        <v>-45.332608606295899</v>
      </c>
      <c r="E381" s="3" t="s">
        <v>18</v>
      </c>
      <c r="F381" s="51" t="s">
        <v>19</v>
      </c>
      <c r="G381" s="37" t="s">
        <v>19</v>
      </c>
      <c r="H381" s="63" t="s">
        <v>24</v>
      </c>
      <c r="I381" s="169">
        <v>52.013283000000001</v>
      </c>
      <c r="J381" s="170">
        <v>124.06113000000001</v>
      </c>
      <c r="K381" s="170">
        <v>203.86649</v>
      </c>
      <c r="L381" s="170">
        <v>267.59161</v>
      </c>
      <c r="M381" s="170">
        <v>225.05681999999999</v>
      </c>
      <c r="N381" s="170">
        <v>110.3222</v>
      </c>
      <c r="O381" s="170">
        <v>56.189948999999999</v>
      </c>
      <c r="P381" s="170">
        <v>30.361640999999999</v>
      </c>
      <c r="Q381" s="170">
        <v>17.702538000000001</v>
      </c>
      <c r="R381" s="170">
        <v>12.973779</v>
      </c>
      <c r="S381" s="170">
        <v>12.12059</v>
      </c>
      <c r="T381" s="171">
        <v>16.68261</v>
      </c>
      <c r="U381" s="182">
        <f t="shared" si="5"/>
        <v>94.078553333333332</v>
      </c>
      <c r="V381" s="182">
        <f t="shared" si="6"/>
        <v>28.223565999999998</v>
      </c>
      <c r="W381" s="14">
        <v>100</v>
      </c>
      <c r="X381" s="179">
        <f t="shared" si="7"/>
        <v>94.078553333333332</v>
      </c>
      <c r="Y381" s="15">
        <v>23.789715000000001</v>
      </c>
      <c r="Z381" s="11">
        <v>94.078559999999996</v>
      </c>
      <c r="AA381" s="11">
        <v>94.078559999999996</v>
      </c>
      <c r="AB381" s="11">
        <v>94.078559999999996</v>
      </c>
      <c r="AC381" s="11">
        <v>94.078559999999996</v>
      </c>
      <c r="AD381" s="11">
        <v>82.098633000000007</v>
      </c>
      <c r="AE381" s="11">
        <v>27.966380999999998</v>
      </c>
      <c r="AF381" s="11">
        <v>2.1380729999999999</v>
      </c>
      <c r="AG381" s="11">
        <v>0</v>
      </c>
      <c r="AH381" s="11">
        <v>0</v>
      </c>
      <c r="AI381" s="11">
        <v>0</v>
      </c>
      <c r="AJ381" s="16">
        <v>0</v>
      </c>
      <c r="AK381" s="13">
        <f t="shared" si="8"/>
        <v>512.30704200000002</v>
      </c>
      <c r="AL381" s="13">
        <f t="shared" si="9"/>
        <v>45.37936860990564</v>
      </c>
    </row>
    <row r="382" spans="1:38" ht="15.75" customHeight="1">
      <c r="A382" s="44">
        <v>380</v>
      </c>
      <c r="B382" s="62" t="s">
        <v>485</v>
      </c>
      <c r="C382" s="42">
        <v>66.389999389648395</v>
      </c>
      <c r="D382" s="38">
        <v>36.599998474121101</v>
      </c>
      <c r="E382" s="3" t="s">
        <v>38</v>
      </c>
      <c r="F382" s="51" t="s">
        <v>1234</v>
      </c>
      <c r="G382" s="37" t="s">
        <v>64</v>
      </c>
      <c r="H382" s="63" t="s">
        <v>39</v>
      </c>
      <c r="I382" s="169">
        <v>24.419121000000001</v>
      </c>
      <c r="J382" s="170">
        <v>19.18084</v>
      </c>
      <c r="K382" s="170">
        <v>17.410574</v>
      </c>
      <c r="L382" s="170">
        <v>36.079459999999997</v>
      </c>
      <c r="M382" s="170">
        <v>346.28417999999999</v>
      </c>
      <c r="N382" s="170">
        <v>159.14948999999999</v>
      </c>
      <c r="O382" s="170">
        <v>67.644599999999997</v>
      </c>
      <c r="P382" s="170">
        <v>54.796439999999997</v>
      </c>
      <c r="Q382" s="170">
        <v>74.406814999999995</v>
      </c>
      <c r="R382" s="170">
        <v>88.727210999999997</v>
      </c>
      <c r="S382" s="170">
        <v>70.386841000000004</v>
      </c>
      <c r="T382" s="171">
        <v>37.749184</v>
      </c>
      <c r="U382" s="182">
        <f t="shared" si="5"/>
        <v>83.019562999999991</v>
      </c>
      <c r="V382" s="182">
        <f t="shared" si="6"/>
        <v>24.905868899999998</v>
      </c>
      <c r="W382" s="14">
        <v>51</v>
      </c>
      <c r="X382" s="179">
        <f t="shared" si="7"/>
        <v>42.339977129999994</v>
      </c>
      <c r="Y382" s="15">
        <v>0</v>
      </c>
      <c r="Z382" s="11">
        <v>0</v>
      </c>
      <c r="AA382" s="11">
        <v>0</v>
      </c>
      <c r="AB382" s="11">
        <v>11.173590000000001</v>
      </c>
      <c r="AC382" s="11">
        <v>42.339981000000002</v>
      </c>
      <c r="AD382" s="11">
        <v>42.339981000000002</v>
      </c>
      <c r="AE382" s="11">
        <v>42.339981000000002</v>
      </c>
      <c r="AF382" s="11">
        <v>29.89057</v>
      </c>
      <c r="AG382" s="11">
        <v>42.339981000000002</v>
      </c>
      <c r="AH382" s="11">
        <v>42.339981000000002</v>
      </c>
      <c r="AI382" s="11">
        <v>42.339981000000002</v>
      </c>
      <c r="AJ382" s="16">
        <v>12.843313</v>
      </c>
      <c r="AK382" s="13">
        <f t="shared" si="8"/>
        <v>307.94735900000001</v>
      </c>
      <c r="AL382" s="13">
        <f t="shared" si="9"/>
        <v>60.610046712764174</v>
      </c>
    </row>
    <row r="383" spans="1:38" ht="15.75" customHeight="1">
      <c r="A383" s="44">
        <v>381</v>
      </c>
      <c r="B383" s="62" t="s">
        <v>486</v>
      </c>
      <c r="C383" s="42">
        <v>40.145274035017401</v>
      </c>
      <c r="D383" s="38">
        <v>-8.8677776560270907</v>
      </c>
      <c r="E383" s="3" t="s">
        <v>173</v>
      </c>
      <c r="F383" s="51" t="s">
        <v>1238</v>
      </c>
      <c r="G383" s="37" t="s">
        <v>64</v>
      </c>
      <c r="H383" s="63" t="s">
        <v>20</v>
      </c>
      <c r="I383" s="169">
        <v>190.83849000000001</v>
      </c>
      <c r="J383" s="170">
        <v>228.48174</v>
      </c>
      <c r="K383" s="170">
        <v>175.31202999999999</v>
      </c>
      <c r="L383" s="170">
        <v>109.73233999999999</v>
      </c>
      <c r="M383" s="170">
        <v>73.742935000000003</v>
      </c>
      <c r="N383" s="170">
        <v>36.450114999999997</v>
      </c>
      <c r="O383" s="170">
        <v>8.7572373999999993</v>
      </c>
      <c r="P383" s="170">
        <v>2.4749352999999998</v>
      </c>
      <c r="Q383" s="170">
        <v>4.4468063999999998</v>
      </c>
      <c r="R383" s="170">
        <v>26.894606</v>
      </c>
      <c r="S383" s="170">
        <v>71.729812999999993</v>
      </c>
      <c r="T383" s="171">
        <v>126.23625</v>
      </c>
      <c r="U383" s="182">
        <f t="shared" si="5"/>
        <v>87.924774841666661</v>
      </c>
      <c r="V383" s="182">
        <f t="shared" si="6"/>
        <v>26.377432452499999</v>
      </c>
      <c r="W383" s="14">
        <v>53</v>
      </c>
      <c r="X383" s="179">
        <f t="shared" si="7"/>
        <v>46.600130666083331</v>
      </c>
      <c r="Y383" s="15">
        <v>46.600132000000002</v>
      </c>
      <c r="Z383" s="11">
        <v>46.600132000000002</v>
      </c>
      <c r="AA383" s="11">
        <v>46.600132000000002</v>
      </c>
      <c r="AB383" s="11">
        <v>46.600132000000002</v>
      </c>
      <c r="AC383" s="11">
        <v>46.600132000000002</v>
      </c>
      <c r="AD383" s="11">
        <v>10.072683</v>
      </c>
      <c r="AE383" s="11">
        <v>0</v>
      </c>
      <c r="AF383" s="11">
        <v>0</v>
      </c>
      <c r="AG383" s="11">
        <v>0</v>
      </c>
      <c r="AH383" s="11">
        <v>0.51717376999999998</v>
      </c>
      <c r="AI383" s="11">
        <v>45.352378999999999</v>
      </c>
      <c r="AJ383" s="16">
        <v>46.600132000000002</v>
      </c>
      <c r="AK383" s="13">
        <f t="shared" si="8"/>
        <v>335.54302776999998</v>
      </c>
      <c r="AL383" s="13">
        <f t="shared" si="9"/>
        <v>60.003949733953576</v>
      </c>
    </row>
    <row r="384" spans="1:38" ht="15.75" customHeight="1">
      <c r="A384" s="44">
        <v>382</v>
      </c>
      <c r="B384" s="62" t="s">
        <v>487</v>
      </c>
      <c r="C384" s="42">
        <v>-21.0047211805934</v>
      </c>
      <c r="D384" s="38">
        <v>-40.8085112541306</v>
      </c>
      <c r="E384" s="3" t="s">
        <v>18</v>
      </c>
      <c r="F384" s="51" t="s">
        <v>19</v>
      </c>
      <c r="G384" s="37" t="s">
        <v>19</v>
      </c>
      <c r="H384" s="63" t="s">
        <v>24</v>
      </c>
      <c r="I384" s="169">
        <v>159.53112999999999</v>
      </c>
      <c r="J384" s="170">
        <v>107.52634999999999</v>
      </c>
      <c r="K384" s="170">
        <v>110.83273</v>
      </c>
      <c r="L384" s="170">
        <v>94.053139000000002</v>
      </c>
      <c r="M384" s="170">
        <v>62.652107000000001</v>
      </c>
      <c r="N384" s="170">
        <v>48.026072999999997</v>
      </c>
      <c r="O384" s="170">
        <v>41.205193000000001</v>
      </c>
      <c r="P384" s="170">
        <v>34.911434</v>
      </c>
      <c r="Q384" s="170">
        <v>35.812542000000001</v>
      </c>
      <c r="R384" s="170">
        <v>48.496684999999999</v>
      </c>
      <c r="S384" s="170">
        <v>108.25557999999999</v>
      </c>
      <c r="T384" s="171">
        <v>164.31299000000001</v>
      </c>
      <c r="U384" s="182">
        <f t="shared" si="5"/>
        <v>84.634662750000004</v>
      </c>
      <c r="V384" s="182">
        <f t="shared" si="6"/>
        <v>25.390398825000002</v>
      </c>
      <c r="W384" s="14">
        <v>11</v>
      </c>
      <c r="X384" s="179">
        <f t="shared" si="7"/>
        <v>9.3098129025000009</v>
      </c>
      <c r="Y384" s="15">
        <v>9.3098135000000006</v>
      </c>
      <c r="Z384" s="11">
        <v>9.3098135000000006</v>
      </c>
      <c r="AA384" s="11">
        <v>9.3098135000000006</v>
      </c>
      <c r="AB384" s="11">
        <v>9.3098135000000006</v>
      </c>
      <c r="AC384" s="11">
        <v>9.3098135000000006</v>
      </c>
      <c r="AD384" s="11">
        <v>9.3098135000000006</v>
      </c>
      <c r="AE384" s="11">
        <v>9.3098135000000006</v>
      </c>
      <c r="AF384" s="11">
        <v>9.3098135000000006</v>
      </c>
      <c r="AG384" s="11">
        <v>9.3098135000000006</v>
      </c>
      <c r="AH384" s="11">
        <v>9.3098135000000006</v>
      </c>
      <c r="AI384" s="11">
        <v>9.3098135000000006</v>
      </c>
      <c r="AJ384" s="16">
        <v>9.3098135000000006</v>
      </c>
      <c r="AK384" s="13">
        <f t="shared" si="8"/>
        <v>111.71776200000004</v>
      </c>
      <c r="AL384" s="13">
        <f t="shared" si="9"/>
        <v>100.00000641795927</v>
      </c>
    </row>
    <row r="385" spans="1:38" ht="15.75" customHeight="1">
      <c r="A385" s="44">
        <v>383</v>
      </c>
      <c r="B385" s="62" t="s">
        <v>488</v>
      </c>
      <c r="C385" s="42">
        <v>51.498665604482497</v>
      </c>
      <c r="D385" s="38">
        <v>0.57747583173787498</v>
      </c>
      <c r="E385" s="3" t="s">
        <v>386</v>
      </c>
      <c r="F385" s="51" t="s">
        <v>1240</v>
      </c>
      <c r="G385" s="37" t="s">
        <v>64</v>
      </c>
      <c r="H385" s="63" t="s">
        <v>20</v>
      </c>
      <c r="I385" s="169">
        <v>153.19417999999999</v>
      </c>
      <c r="J385" s="170">
        <v>145.69741999999999</v>
      </c>
      <c r="K385" s="170">
        <v>125.75311000000001</v>
      </c>
      <c r="L385" s="170">
        <v>97.394324999999995</v>
      </c>
      <c r="M385" s="170">
        <v>72.536629000000005</v>
      </c>
      <c r="N385" s="170">
        <v>55.009265999999997</v>
      </c>
      <c r="O385" s="170">
        <v>39.639957000000003</v>
      </c>
      <c r="P385" s="170">
        <v>36.780887999999997</v>
      </c>
      <c r="Q385" s="170">
        <v>39.115302999999997</v>
      </c>
      <c r="R385" s="170">
        <v>55.481617</v>
      </c>
      <c r="S385" s="170">
        <v>88.350136000000006</v>
      </c>
      <c r="T385" s="171">
        <v>123.54584</v>
      </c>
      <c r="U385" s="182">
        <f t="shared" si="5"/>
        <v>86.041555916666667</v>
      </c>
      <c r="V385" s="182">
        <f t="shared" si="6"/>
        <v>25.812466775000001</v>
      </c>
      <c r="W385" s="14">
        <v>12</v>
      </c>
      <c r="X385" s="179">
        <f t="shared" si="7"/>
        <v>10.324986709999999</v>
      </c>
      <c r="Y385" s="15">
        <v>10.324987</v>
      </c>
      <c r="Z385" s="11">
        <v>10.324987</v>
      </c>
      <c r="AA385" s="11">
        <v>10.324987</v>
      </c>
      <c r="AB385" s="11">
        <v>10.324987</v>
      </c>
      <c r="AC385" s="11">
        <v>10.324987</v>
      </c>
      <c r="AD385" s="11">
        <v>10.324987</v>
      </c>
      <c r="AE385" s="11">
        <v>10.324987</v>
      </c>
      <c r="AF385" s="11">
        <v>10.324987</v>
      </c>
      <c r="AG385" s="11">
        <v>10.324987</v>
      </c>
      <c r="AH385" s="11">
        <v>10.324987</v>
      </c>
      <c r="AI385" s="11">
        <v>10.324987</v>
      </c>
      <c r="AJ385" s="16">
        <v>10.324987</v>
      </c>
      <c r="AK385" s="13">
        <f t="shared" si="8"/>
        <v>123.89984399999997</v>
      </c>
      <c r="AL385" s="13">
        <f t="shared" si="9"/>
        <v>100.0000028087203</v>
      </c>
    </row>
    <row r="386" spans="1:38" ht="15.75" customHeight="1">
      <c r="A386" s="44">
        <v>384</v>
      </c>
      <c r="B386" s="62" t="s">
        <v>489</v>
      </c>
      <c r="C386" s="42">
        <v>-1.1083333333333301</v>
      </c>
      <c r="D386" s="38">
        <v>-46.233333333333398</v>
      </c>
      <c r="E386" s="3" t="s">
        <v>18</v>
      </c>
      <c r="F386" s="51" t="s">
        <v>19</v>
      </c>
      <c r="G386" s="37" t="s">
        <v>19</v>
      </c>
      <c r="H386" s="63" t="s">
        <v>24</v>
      </c>
      <c r="I386" s="169">
        <v>46.552093999999997</v>
      </c>
      <c r="J386" s="170">
        <v>116.50530000000001</v>
      </c>
      <c r="K386" s="170">
        <v>179.57764</v>
      </c>
      <c r="L386" s="170">
        <v>209.09732</v>
      </c>
      <c r="M386" s="170">
        <v>164.58349999999999</v>
      </c>
      <c r="N386" s="170">
        <v>79.319007999999997</v>
      </c>
      <c r="O386" s="170">
        <v>45.638863000000001</v>
      </c>
      <c r="P386" s="170">
        <v>24.332718</v>
      </c>
      <c r="Q386" s="170">
        <v>13.165158</v>
      </c>
      <c r="R386" s="170">
        <v>7.1430148999999998</v>
      </c>
      <c r="S386" s="170">
        <v>5.7794185000000002</v>
      </c>
      <c r="T386" s="171">
        <v>10.09883</v>
      </c>
      <c r="U386" s="182">
        <f t="shared" si="5"/>
        <v>75.14940536666667</v>
      </c>
      <c r="V386" s="182">
        <f t="shared" si="6"/>
        <v>22.54482161</v>
      </c>
      <c r="W386" s="14">
        <v>100</v>
      </c>
      <c r="X386" s="179">
        <f t="shared" si="7"/>
        <v>75.14940536666667</v>
      </c>
      <c r="Y386" s="15">
        <v>24.007270999999999</v>
      </c>
      <c r="Z386" s="11">
        <v>75.149405999999999</v>
      </c>
      <c r="AA386" s="11">
        <v>75.149405999999999</v>
      </c>
      <c r="AB386" s="11">
        <v>75.149405999999999</v>
      </c>
      <c r="AC386" s="11">
        <v>75.149405999999999</v>
      </c>
      <c r="AD386" s="11">
        <v>56.774185000000003</v>
      </c>
      <c r="AE386" s="11">
        <v>23.09404</v>
      </c>
      <c r="AF386" s="11">
        <v>1.7878951999999999</v>
      </c>
      <c r="AG386" s="11">
        <v>0</v>
      </c>
      <c r="AH386" s="11">
        <v>0</v>
      </c>
      <c r="AI386" s="11">
        <v>0</v>
      </c>
      <c r="AJ386" s="16">
        <v>0</v>
      </c>
      <c r="AK386" s="13">
        <f t="shared" si="8"/>
        <v>406.26101519999997</v>
      </c>
      <c r="AL386" s="13">
        <f t="shared" si="9"/>
        <v>45.05036924086798</v>
      </c>
    </row>
    <row r="387" spans="1:38" ht="15.75" customHeight="1">
      <c r="A387" s="44">
        <v>385</v>
      </c>
      <c r="B387" s="62" t="s">
        <v>490</v>
      </c>
      <c r="C387" s="42">
        <v>16.5055169117168</v>
      </c>
      <c r="D387" s="38">
        <v>-98.727840864579903</v>
      </c>
      <c r="E387" s="3" t="s">
        <v>93</v>
      </c>
      <c r="F387" s="51" t="s">
        <v>1237</v>
      </c>
      <c r="G387" s="37" t="s">
        <v>36</v>
      </c>
      <c r="H387" s="63" t="s">
        <v>30</v>
      </c>
      <c r="I387" s="169">
        <v>30.928571999999999</v>
      </c>
      <c r="J387" s="170">
        <v>20.571428000000001</v>
      </c>
      <c r="K387" s="170">
        <v>14.571427999999999</v>
      </c>
      <c r="L387" s="170">
        <v>12.5</v>
      </c>
      <c r="M387" s="170">
        <v>17.642856999999999</v>
      </c>
      <c r="N387" s="170">
        <v>61</v>
      </c>
      <c r="O387" s="170">
        <v>96.166663999999997</v>
      </c>
      <c r="P387" s="170">
        <v>126.5</v>
      </c>
      <c r="Q387" s="170">
        <v>222</v>
      </c>
      <c r="R387" s="170">
        <v>189.85714999999999</v>
      </c>
      <c r="S387" s="170">
        <v>76.714286999999999</v>
      </c>
      <c r="T387" s="171">
        <v>45.071429999999999</v>
      </c>
      <c r="U387" s="182">
        <f t="shared" si="5"/>
        <v>76.126984666666658</v>
      </c>
      <c r="V387" s="182">
        <f t="shared" si="6"/>
        <v>22.838095399999997</v>
      </c>
      <c r="W387" s="14">
        <v>96</v>
      </c>
      <c r="X387" s="179">
        <f t="shared" si="7"/>
        <v>73.081905279999987</v>
      </c>
      <c r="Y387" s="15">
        <v>8.0904751000000008</v>
      </c>
      <c r="Z387" s="11">
        <v>0</v>
      </c>
      <c r="AA387" s="11">
        <v>0</v>
      </c>
      <c r="AB387" s="11">
        <v>0</v>
      </c>
      <c r="AC387" s="11">
        <v>0</v>
      </c>
      <c r="AD387" s="11">
        <v>38.161903000000002</v>
      </c>
      <c r="AE387" s="11">
        <v>73.081908999999996</v>
      </c>
      <c r="AF387" s="11">
        <v>73.081908999999996</v>
      </c>
      <c r="AG387" s="11">
        <v>73.081908999999996</v>
      </c>
      <c r="AH387" s="11">
        <v>73.081908999999996</v>
      </c>
      <c r="AI387" s="11">
        <v>53.876190000000001</v>
      </c>
      <c r="AJ387" s="16">
        <v>22.233333999999999</v>
      </c>
      <c r="AK387" s="13">
        <f t="shared" si="8"/>
        <v>414.68953809999999</v>
      </c>
      <c r="AL387" s="13">
        <f t="shared" si="9"/>
        <v>47.285934015995792</v>
      </c>
    </row>
    <row r="388" spans="1:38" ht="15.75" customHeight="1">
      <c r="A388" s="44">
        <v>386</v>
      </c>
      <c r="B388" s="62" t="s">
        <v>491</v>
      </c>
      <c r="C388" s="42">
        <v>67.980003356933594</v>
      </c>
      <c r="D388" s="38">
        <v>39.700000762939503</v>
      </c>
      <c r="E388" s="3" t="s">
        <v>38</v>
      </c>
      <c r="F388" s="51" t="s">
        <v>1234</v>
      </c>
      <c r="G388" s="37" t="s">
        <v>64</v>
      </c>
      <c r="H388" s="63" t="s">
        <v>39</v>
      </c>
      <c r="I388" s="169">
        <v>17.984736999999999</v>
      </c>
      <c r="J388" s="170">
        <v>13.227895</v>
      </c>
      <c r="K388" s="170">
        <v>11.497894000000001</v>
      </c>
      <c r="L388" s="170">
        <v>20.34</v>
      </c>
      <c r="M388" s="170">
        <v>228.2</v>
      </c>
      <c r="N388" s="170">
        <v>263.53683000000001</v>
      </c>
      <c r="O388" s="170">
        <v>77.352631000000002</v>
      </c>
      <c r="P388" s="170">
        <v>58.610526999999998</v>
      </c>
      <c r="Q388" s="170">
        <v>77.378944000000004</v>
      </c>
      <c r="R388" s="170">
        <v>74.915786999999995</v>
      </c>
      <c r="S388" s="170">
        <v>39.111111000000001</v>
      </c>
      <c r="T388" s="171">
        <v>21.472221000000001</v>
      </c>
      <c r="U388" s="182">
        <f t="shared" si="5"/>
        <v>75.302381416666677</v>
      </c>
      <c r="V388" s="182">
        <f t="shared" si="6"/>
        <v>22.590714425000002</v>
      </c>
      <c r="W388" s="14">
        <v>100</v>
      </c>
      <c r="X388" s="179">
        <f t="shared" si="7"/>
        <v>75.302381416666677</v>
      </c>
      <c r="Y388" s="15">
        <v>0</v>
      </c>
      <c r="Z388" s="11">
        <v>0</v>
      </c>
      <c r="AA388" s="11">
        <v>0</v>
      </c>
      <c r="AB388" s="11">
        <v>0</v>
      </c>
      <c r="AC388" s="11">
        <v>75.302383000000006</v>
      </c>
      <c r="AD388" s="11">
        <v>75.302383000000006</v>
      </c>
      <c r="AE388" s="11">
        <v>54.761916999999997</v>
      </c>
      <c r="AF388" s="11">
        <v>36.019813999999997</v>
      </c>
      <c r="AG388" s="11">
        <v>54.788231000000003</v>
      </c>
      <c r="AH388" s="11">
        <v>52.325073000000003</v>
      </c>
      <c r="AI388" s="11">
        <v>16.520395000000001</v>
      </c>
      <c r="AJ388" s="16">
        <v>0</v>
      </c>
      <c r="AK388" s="13">
        <f t="shared" si="8"/>
        <v>365.02019600000006</v>
      </c>
      <c r="AL388" s="13">
        <f t="shared" si="9"/>
        <v>40.394937177822342</v>
      </c>
    </row>
    <row r="389" spans="1:38" ht="15.75" customHeight="1">
      <c r="A389" s="44">
        <v>387</v>
      </c>
      <c r="B389" s="62" t="s">
        <v>492</v>
      </c>
      <c r="C389" s="42">
        <v>-41.404166666666697</v>
      </c>
      <c r="D389" s="38">
        <v>147.120833333333</v>
      </c>
      <c r="E389" s="3" t="s">
        <v>235</v>
      </c>
      <c r="F389" s="51" t="s">
        <v>1241</v>
      </c>
      <c r="G389" s="37" t="s">
        <v>235</v>
      </c>
      <c r="H389" s="63" t="s">
        <v>78</v>
      </c>
      <c r="I389" s="169">
        <v>18.934742</v>
      </c>
      <c r="J389" s="170">
        <v>24.929908999999999</v>
      </c>
      <c r="K389" s="170">
        <v>28.127027999999999</v>
      </c>
      <c r="L389" s="170">
        <v>43.679904999999998</v>
      </c>
      <c r="M389" s="170">
        <v>59.798538000000001</v>
      </c>
      <c r="N389" s="170">
        <v>114.83458</v>
      </c>
      <c r="O389" s="170">
        <v>140.34787</v>
      </c>
      <c r="P389" s="170">
        <v>152.83147</v>
      </c>
      <c r="Q389" s="170">
        <v>118.77392999999999</v>
      </c>
      <c r="R389" s="170">
        <v>97.064293000000006</v>
      </c>
      <c r="S389" s="170">
        <v>54.365935999999998</v>
      </c>
      <c r="T389" s="171">
        <v>38.083714000000001</v>
      </c>
      <c r="U389" s="182">
        <f t="shared" si="5"/>
        <v>74.314326250000008</v>
      </c>
      <c r="V389" s="182">
        <f t="shared" si="6"/>
        <v>22.294297875000002</v>
      </c>
      <c r="W389" s="14">
        <v>7</v>
      </c>
      <c r="X389" s="179">
        <f t="shared" si="7"/>
        <v>5.2020028375000011</v>
      </c>
      <c r="Y389" s="15">
        <v>0</v>
      </c>
      <c r="Z389" s="11">
        <v>2.6356125000000001</v>
      </c>
      <c r="AA389" s="11">
        <v>5.2020024999999999</v>
      </c>
      <c r="AB389" s="11">
        <v>5.2020024999999999</v>
      </c>
      <c r="AC389" s="11">
        <v>5.2020024999999999</v>
      </c>
      <c r="AD389" s="11">
        <v>5.2020024999999999</v>
      </c>
      <c r="AE389" s="11">
        <v>5.2020024999999999</v>
      </c>
      <c r="AF389" s="11">
        <v>5.2020024999999999</v>
      </c>
      <c r="AG389" s="11">
        <v>5.2020024999999999</v>
      </c>
      <c r="AH389" s="11">
        <v>5.2020024999999999</v>
      </c>
      <c r="AI389" s="11">
        <v>5.2020024999999999</v>
      </c>
      <c r="AJ389" s="16">
        <v>5.2020024999999999</v>
      </c>
      <c r="AK389" s="13">
        <f t="shared" si="8"/>
        <v>54.65563749999999</v>
      </c>
      <c r="AL389" s="13">
        <f t="shared" si="9"/>
        <v>87.555439714489225</v>
      </c>
    </row>
    <row r="390" spans="1:38" ht="15.75" customHeight="1">
      <c r="A390" s="44">
        <v>388</v>
      </c>
      <c r="B390" s="62" t="s">
        <v>493</v>
      </c>
      <c r="C390" s="42">
        <v>14.574713537289901</v>
      </c>
      <c r="D390" s="38">
        <v>80.182379159826397</v>
      </c>
      <c r="E390" s="3" t="s">
        <v>88</v>
      </c>
      <c r="F390" s="51" t="s">
        <v>1228</v>
      </c>
      <c r="G390" s="37" t="s">
        <v>29</v>
      </c>
      <c r="H390" s="63" t="s">
        <v>33</v>
      </c>
      <c r="I390" s="169">
        <v>14.285714</v>
      </c>
      <c r="J390" s="170">
        <v>5.7142859000000001</v>
      </c>
      <c r="K390" s="170">
        <v>2.5714285000000001</v>
      </c>
      <c r="L390" s="170">
        <v>1.7142857</v>
      </c>
      <c r="M390" s="170">
        <v>9</v>
      </c>
      <c r="N390" s="170">
        <v>12</v>
      </c>
      <c r="O390" s="170">
        <v>23.071428000000001</v>
      </c>
      <c r="P390" s="170">
        <v>83.071426000000002</v>
      </c>
      <c r="Q390" s="170">
        <v>140</v>
      </c>
      <c r="R390" s="170">
        <v>213.5</v>
      </c>
      <c r="S390" s="170">
        <v>269.64285000000001</v>
      </c>
      <c r="T390" s="171">
        <v>117.07143000000001</v>
      </c>
      <c r="U390" s="182">
        <f t="shared" si="5"/>
        <v>74.303570675000003</v>
      </c>
      <c r="V390" s="182">
        <f t="shared" si="6"/>
        <v>22.2910712025</v>
      </c>
      <c r="W390" s="14">
        <v>100</v>
      </c>
      <c r="X390" s="179">
        <f t="shared" si="7"/>
        <v>74.303570675000003</v>
      </c>
      <c r="Y390" s="15">
        <v>0</v>
      </c>
      <c r="Z390" s="11">
        <v>0</v>
      </c>
      <c r="AA390" s="11">
        <v>0</v>
      </c>
      <c r="AB390" s="11">
        <v>0</v>
      </c>
      <c r="AC390" s="11">
        <v>0</v>
      </c>
      <c r="AD390" s="11">
        <v>0</v>
      </c>
      <c r="AE390" s="11">
        <v>0.78035927000000005</v>
      </c>
      <c r="AF390" s="11">
        <v>60.780357000000002</v>
      </c>
      <c r="AG390" s="11">
        <v>74.303566000000004</v>
      </c>
      <c r="AH390" s="11">
        <v>74.303566000000004</v>
      </c>
      <c r="AI390" s="11">
        <v>74.303566000000004</v>
      </c>
      <c r="AJ390" s="16">
        <v>74.303566000000004</v>
      </c>
      <c r="AK390" s="13">
        <f t="shared" si="8"/>
        <v>358.77498026999996</v>
      </c>
      <c r="AL390" s="13">
        <f t="shared" si="9"/>
        <v>40.237521226633831</v>
      </c>
    </row>
    <row r="391" spans="1:38" ht="15.75" customHeight="1">
      <c r="A391" s="44">
        <v>389</v>
      </c>
      <c r="B391" s="62" t="s">
        <v>494</v>
      </c>
      <c r="C391" s="42">
        <v>-18.975029225165301</v>
      </c>
      <c r="D391" s="38">
        <v>49.097911453091399</v>
      </c>
      <c r="E391" s="3" t="s">
        <v>167</v>
      </c>
      <c r="F391" s="51" t="s">
        <v>1236</v>
      </c>
      <c r="G391" s="37" t="s">
        <v>23</v>
      </c>
      <c r="H391" s="63" t="s">
        <v>33</v>
      </c>
      <c r="I391" s="169">
        <v>101.505</v>
      </c>
      <c r="J391" s="170">
        <v>121.84737</v>
      </c>
      <c r="K391" s="170">
        <v>144.69</v>
      </c>
      <c r="L391" s="170">
        <v>79.75</v>
      </c>
      <c r="M391" s="170">
        <v>57.695236000000001</v>
      </c>
      <c r="N391" s="170">
        <v>58.261906000000003</v>
      </c>
      <c r="O391" s="170">
        <v>61.266666000000001</v>
      </c>
      <c r="P391" s="170">
        <v>63.771427000000003</v>
      </c>
      <c r="Q391" s="170">
        <v>48.581817999999998</v>
      </c>
      <c r="R391" s="170">
        <v>38.522728000000001</v>
      </c>
      <c r="S391" s="170">
        <v>44.722729000000001</v>
      </c>
      <c r="T391" s="171">
        <v>70.186363</v>
      </c>
      <c r="U391" s="182">
        <f t="shared" si="5"/>
        <v>74.233436916666662</v>
      </c>
      <c r="V391" s="182">
        <f t="shared" si="6"/>
        <v>22.270031074999999</v>
      </c>
      <c r="W391" s="14">
        <v>21</v>
      </c>
      <c r="X391" s="179">
        <f t="shared" si="7"/>
        <v>15.589021752499999</v>
      </c>
      <c r="Y391" s="15">
        <v>15.58902</v>
      </c>
      <c r="Z391" s="11">
        <v>15.58902</v>
      </c>
      <c r="AA391" s="11">
        <v>15.58902</v>
      </c>
      <c r="AB391" s="11">
        <v>15.58902</v>
      </c>
      <c r="AC391" s="11">
        <v>15.58902</v>
      </c>
      <c r="AD391" s="11">
        <v>15.58902</v>
      </c>
      <c r="AE391" s="11">
        <v>15.58902</v>
      </c>
      <c r="AF391" s="11">
        <v>15.58902</v>
      </c>
      <c r="AG391" s="11">
        <v>15.58902</v>
      </c>
      <c r="AH391" s="11">
        <v>15.58902</v>
      </c>
      <c r="AI391" s="11">
        <v>15.58902</v>
      </c>
      <c r="AJ391" s="16">
        <v>15.58902</v>
      </c>
      <c r="AK391" s="13">
        <f t="shared" si="8"/>
        <v>187.06824000000003</v>
      </c>
      <c r="AL391" s="13">
        <f t="shared" si="9"/>
        <v>99.999988758114384</v>
      </c>
    </row>
    <row r="392" spans="1:38" ht="15.75" customHeight="1">
      <c r="A392" s="44">
        <v>390</v>
      </c>
      <c r="B392" s="62" t="s">
        <v>495</v>
      </c>
      <c r="C392" s="42">
        <v>51.619662562694899</v>
      </c>
      <c r="D392" s="38">
        <v>-2.65867643803674</v>
      </c>
      <c r="E392" s="3" t="s">
        <v>386</v>
      </c>
      <c r="F392" s="51" t="s">
        <v>1240</v>
      </c>
      <c r="G392" s="37" t="s">
        <v>64</v>
      </c>
      <c r="H392" s="63" t="s">
        <v>20</v>
      </c>
      <c r="I392" s="169">
        <v>87.233329999999995</v>
      </c>
      <c r="J392" s="170">
        <v>69.599997999999999</v>
      </c>
      <c r="K392" s="170">
        <v>89.466667000000001</v>
      </c>
      <c r="L392" s="170">
        <v>107.66665999999999</v>
      </c>
      <c r="M392" s="170">
        <v>46.900002000000001</v>
      </c>
      <c r="N392" s="170">
        <v>83.333336000000003</v>
      </c>
      <c r="O392" s="170">
        <v>96.199996999999996</v>
      </c>
      <c r="P392" s="170">
        <v>46.299999</v>
      </c>
      <c r="Q392" s="170">
        <v>68.033332999999999</v>
      </c>
      <c r="R392" s="170">
        <v>62.799999</v>
      </c>
      <c r="S392" s="170">
        <v>51.200001</v>
      </c>
      <c r="T392" s="171">
        <v>76.900002000000001</v>
      </c>
      <c r="U392" s="182">
        <f t="shared" si="5"/>
        <v>73.802777000000006</v>
      </c>
      <c r="V392" s="182">
        <f t="shared" si="6"/>
        <v>22.140833100000002</v>
      </c>
      <c r="W392" s="14">
        <v>32</v>
      </c>
      <c r="X392" s="179">
        <f t="shared" si="7"/>
        <v>23.616888640000003</v>
      </c>
      <c r="Y392" s="15">
        <v>23.616887999999999</v>
      </c>
      <c r="Z392" s="11">
        <v>23.616887999999999</v>
      </c>
      <c r="AA392" s="11">
        <v>23.616887999999999</v>
      </c>
      <c r="AB392" s="11">
        <v>23.616887999999999</v>
      </c>
      <c r="AC392" s="11">
        <v>23.616887999999999</v>
      </c>
      <c r="AD392" s="11">
        <v>23.616887999999999</v>
      </c>
      <c r="AE392" s="11">
        <v>23.616887999999999</v>
      </c>
      <c r="AF392" s="11">
        <v>23.616887999999999</v>
      </c>
      <c r="AG392" s="11">
        <v>23.616887999999999</v>
      </c>
      <c r="AH392" s="11">
        <v>23.616887999999999</v>
      </c>
      <c r="AI392" s="11">
        <v>23.616887999999999</v>
      </c>
      <c r="AJ392" s="16">
        <v>23.616887999999999</v>
      </c>
      <c r="AK392" s="13">
        <f t="shared" si="8"/>
        <v>283.40265599999998</v>
      </c>
      <c r="AL392" s="13">
        <f t="shared" si="9"/>
        <v>99.999997290074845</v>
      </c>
    </row>
    <row r="393" spans="1:38" ht="15.75" customHeight="1">
      <c r="A393" s="44">
        <v>391</v>
      </c>
      <c r="B393" s="62" t="s">
        <v>496</v>
      </c>
      <c r="C393" s="42">
        <v>58.141666666666701</v>
      </c>
      <c r="D393" s="38">
        <v>-133.708333333333</v>
      </c>
      <c r="E393" s="3" t="s">
        <v>35</v>
      </c>
      <c r="F393" s="51" t="s">
        <v>1229</v>
      </c>
      <c r="G393" s="37" t="s">
        <v>36</v>
      </c>
      <c r="H393" s="63" t="s">
        <v>30</v>
      </c>
      <c r="I393" s="169">
        <v>139.74489</v>
      </c>
      <c r="J393" s="170">
        <v>122.01633</v>
      </c>
      <c r="K393" s="170">
        <v>94.694755999999998</v>
      </c>
      <c r="L393" s="170">
        <v>66.741425000000007</v>
      </c>
      <c r="M393" s="170">
        <v>43.668517999999999</v>
      </c>
      <c r="N393" s="170">
        <v>34.069191000000004</v>
      </c>
      <c r="O393" s="170">
        <v>23.667584999999999</v>
      </c>
      <c r="P393" s="170">
        <v>27.420088</v>
      </c>
      <c r="Q393" s="170">
        <v>39.342650999999996</v>
      </c>
      <c r="R393" s="170">
        <v>61.342373000000002</v>
      </c>
      <c r="S393" s="170">
        <v>101.40138</v>
      </c>
      <c r="T393" s="171">
        <v>128.6748</v>
      </c>
      <c r="U393" s="182">
        <f t="shared" si="5"/>
        <v>73.565332249999997</v>
      </c>
      <c r="V393" s="182">
        <f t="shared" si="6"/>
        <v>22.069599674999999</v>
      </c>
      <c r="W393" s="14">
        <v>2</v>
      </c>
      <c r="X393" s="179">
        <f t="shared" si="7"/>
        <v>1.4713066450000001</v>
      </c>
      <c r="Y393" s="15">
        <v>1.4713065999999999</v>
      </c>
      <c r="Z393" s="11">
        <v>1.4713065999999999</v>
      </c>
      <c r="AA393" s="11">
        <v>1.4713065999999999</v>
      </c>
      <c r="AB393" s="11">
        <v>1.4713065999999999</v>
      </c>
      <c r="AC393" s="11">
        <v>1.4713065999999999</v>
      </c>
      <c r="AD393" s="11">
        <v>1.4713065999999999</v>
      </c>
      <c r="AE393" s="11">
        <v>1.4713065999999999</v>
      </c>
      <c r="AF393" s="11">
        <v>1.4713065999999999</v>
      </c>
      <c r="AG393" s="11">
        <v>1.4713065999999999</v>
      </c>
      <c r="AH393" s="11">
        <v>1.4713065999999999</v>
      </c>
      <c r="AI393" s="11">
        <v>1.4713065999999999</v>
      </c>
      <c r="AJ393" s="16">
        <v>1.4713065999999999</v>
      </c>
      <c r="AK393" s="13">
        <f t="shared" si="8"/>
        <v>17.655679199999998</v>
      </c>
      <c r="AL393" s="13">
        <f t="shared" si="9"/>
        <v>99.999996941494132</v>
      </c>
    </row>
    <row r="394" spans="1:38" ht="15.75" customHeight="1">
      <c r="A394" s="44">
        <v>392</v>
      </c>
      <c r="B394" s="62" t="s">
        <v>497</v>
      </c>
      <c r="C394" s="42">
        <v>35.115992867759303</v>
      </c>
      <c r="D394" s="38">
        <v>138.63542243977</v>
      </c>
      <c r="E394" s="3" t="s">
        <v>271</v>
      </c>
      <c r="F394" s="51" t="s">
        <v>1227</v>
      </c>
      <c r="G394" s="37" t="s">
        <v>29</v>
      </c>
      <c r="H394" s="63" t="s">
        <v>30</v>
      </c>
      <c r="I394" s="169">
        <v>10.443811</v>
      </c>
      <c r="J394" s="170">
        <v>9.7754755000000007</v>
      </c>
      <c r="K394" s="170">
        <v>8.4153155999999996</v>
      </c>
      <c r="L394" s="170">
        <v>12.990767999999999</v>
      </c>
      <c r="M394" s="170">
        <v>56.655025000000002</v>
      </c>
      <c r="N394" s="170">
        <v>132.59415999999999</v>
      </c>
      <c r="O394" s="170">
        <v>170.99431999999999</v>
      </c>
      <c r="P394" s="170">
        <v>179.01199</v>
      </c>
      <c r="Q394" s="170">
        <v>149.41161</v>
      </c>
      <c r="R394" s="170">
        <v>93.168068000000005</v>
      </c>
      <c r="S394" s="170">
        <v>36.263438999999998</v>
      </c>
      <c r="T394" s="171">
        <v>15.629020000000001</v>
      </c>
      <c r="U394" s="182">
        <f t="shared" si="5"/>
        <v>72.946083508333331</v>
      </c>
      <c r="V394" s="182">
        <f t="shared" si="6"/>
        <v>21.883825052499997</v>
      </c>
      <c r="W394" s="14">
        <v>97</v>
      </c>
      <c r="X394" s="179">
        <f t="shared" si="7"/>
        <v>70.757701003083326</v>
      </c>
      <c r="Y394" s="15">
        <v>0</v>
      </c>
      <c r="Z394" s="11">
        <v>0</v>
      </c>
      <c r="AA394" s="11">
        <v>0</v>
      </c>
      <c r="AB394" s="11">
        <v>0</v>
      </c>
      <c r="AC394" s="11">
        <v>34.771202000000002</v>
      </c>
      <c r="AD394" s="11">
        <v>70.757698000000005</v>
      </c>
      <c r="AE394" s="11">
        <v>70.757698000000005</v>
      </c>
      <c r="AF394" s="11">
        <v>70.757698000000005</v>
      </c>
      <c r="AG394" s="11">
        <v>70.757698000000005</v>
      </c>
      <c r="AH394" s="11">
        <v>70.757698000000005</v>
      </c>
      <c r="AI394" s="11">
        <v>14.379614</v>
      </c>
      <c r="AJ394" s="16">
        <v>0</v>
      </c>
      <c r="AK394" s="13">
        <f t="shared" si="8"/>
        <v>402.93930600000004</v>
      </c>
      <c r="AL394" s="13">
        <f t="shared" si="9"/>
        <v>47.455294652007993</v>
      </c>
    </row>
    <row r="395" spans="1:38" ht="15.75" customHeight="1">
      <c r="A395" s="44">
        <v>393</v>
      </c>
      <c r="B395" s="62" t="s">
        <v>498</v>
      </c>
      <c r="C395" s="42">
        <v>34.369694733025497</v>
      </c>
      <c r="D395" s="38">
        <v>132.411581401657</v>
      </c>
      <c r="E395" s="3" t="s">
        <v>271</v>
      </c>
      <c r="F395" s="51" t="s">
        <v>1227</v>
      </c>
      <c r="G395" s="37" t="s">
        <v>29</v>
      </c>
      <c r="H395" s="63" t="s">
        <v>30</v>
      </c>
      <c r="I395" s="169">
        <v>76.228226000000006</v>
      </c>
      <c r="J395" s="170">
        <v>93.788512999999995</v>
      </c>
      <c r="K395" s="170">
        <v>145.36148</v>
      </c>
      <c r="L395" s="170">
        <v>171.30115000000001</v>
      </c>
      <c r="M395" s="170">
        <v>143.99838</v>
      </c>
      <c r="N395" s="170">
        <v>214.09658999999999</v>
      </c>
      <c r="O395" s="170">
        <v>274.77100000000002</v>
      </c>
      <c r="P395" s="170">
        <v>220.10199</v>
      </c>
      <c r="Q395" s="170">
        <v>234.36602999999999</v>
      </c>
      <c r="R395" s="170">
        <v>158.69241</v>
      </c>
      <c r="S395" s="170">
        <v>89.886093000000002</v>
      </c>
      <c r="T395" s="171">
        <v>70.757416000000006</v>
      </c>
      <c r="U395" s="182">
        <f t="shared" si="5"/>
        <v>157.77910649999998</v>
      </c>
      <c r="V395" s="182">
        <f t="shared" si="6"/>
        <v>47.333731949999994</v>
      </c>
      <c r="W395" s="14">
        <v>14</v>
      </c>
      <c r="X395" s="179">
        <f t="shared" si="7"/>
        <v>22.089074910000001</v>
      </c>
      <c r="Y395" s="15">
        <v>22.089072999999999</v>
      </c>
      <c r="Z395" s="11">
        <v>22.089072999999999</v>
      </c>
      <c r="AA395" s="11">
        <v>22.089072999999999</v>
      </c>
      <c r="AB395" s="11">
        <v>22.089072999999999</v>
      </c>
      <c r="AC395" s="11">
        <v>22.089072999999999</v>
      </c>
      <c r="AD395" s="11">
        <v>22.089072999999999</v>
      </c>
      <c r="AE395" s="11">
        <v>22.089072999999999</v>
      </c>
      <c r="AF395" s="11">
        <v>22.089072999999999</v>
      </c>
      <c r="AG395" s="11">
        <v>22.089072999999999</v>
      </c>
      <c r="AH395" s="11">
        <v>22.089072999999999</v>
      </c>
      <c r="AI395" s="11">
        <v>22.089072999999999</v>
      </c>
      <c r="AJ395" s="16">
        <v>22.089072999999999</v>
      </c>
      <c r="AK395" s="13">
        <f t="shared" si="8"/>
        <v>265.06887599999993</v>
      </c>
      <c r="AL395" s="13">
        <f t="shared" si="9"/>
        <v>99.99999135319149</v>
      </c>
    </row>
    <row r="396" spans="1:38" ht="15.75" customHeight="1">
      <c r="A396" s="44">
        <v>394</v>
      </c>
      <c r="B396" s="62" t="s">
        <v>499</v>
      </c>
      <c r="C396" s="42">
        <v>22.524999999999999</v>
      </c>
      <c r="D396" s="38">
        <v>120.425</v>
      </c>
      <c r="E396" s="3" t="s">
        <v>435</v>
      </c>
      <c r="F396" s="51" t="s">
        <v>1227</v>
      </c>
      <c r="G396" s="37" t="s">
        <v>29</v>
      </c>
      <c r="H396" s="63" t="s">
        <v>45</v>
      </c>
      <c r="I396" s="169">
        <v>14.300067</v>
      </c>
      <c r="J396" s="170">
        <v>14.764904</v>
      </c>
      <c r="K396" s="170">
        <v>19.319513000000001</v>
      </c>
      <c r="L396" s="170">
        <v>26.305437000000001</v>
      </c>
      <c r="M396" s="170">
        <v>56.492573</v>
      </c>
      <c r="N396" s="170">
        <v>141.85194000000001</v>
      </c>
      <c r="O396" s="170">
        <v>126.53798999999999</v>
      </c>
      <c r="P396" s="170">
        <v>153.62582</v>
      </c>
      <c r="Q396" s="170">
        <v>128.93556000000001</v>
      </c>
      <c r="R396" s="170">
        <v>75.403396999999998</v>
      </c>
      <c r="S396" s="170">
        <v>30.407464999999998</v>
      </c>
      <c r="T396" s="171">
        <v>17.635684999999999</v>
      </c>
      <c r="U396" s="182">
        <f t="shared" si="5"/>
        <v>67.131695916666672</v>
      </c>
      <c r="V396" s="182">
        <f t="shared" si="6"/>
        <v>20.139508774999999</v>
      </c>
      <c r="W396" s="14">
        <v>100</v>
      </c>
      <c r="X396" s="179">
        <f t="shared" si="7"/>
        <v>67.131695916666672</v>
      </c>
      <c r="Y396" s="15">
        <v>0</v>
      </c>
      <c r="Z396" s="11">
        <v>0</v>
      </c>
      <c r="AA396" s="11">
        <v>0</v>
      </c>
      <c r="AB396" s="11">
        <v>6.1659297999999998</v>
      </c>
      <c r="AC396" s="11">
        <v>36.353065000000001</v>
      </c>
      <c r="AD396" s="11">
        <v>67.131691000000004</v>
      </c>
      <c r="AE396" s="11">
        <v>67.131691000000004</v>
      </c>
      <c r="AF396" s="11">
        <v>67.131691000000004</v>
      </c>
      <c r="AG396" s="11">
        <v>67.131691000000004</v>
      </c>
      <c r="AH396" s="11">
        <v>55.263888999999999</v>
      </c>
      <c r="AI396" s="11">
        <v>10.267958</v>
      </c>
      <c r="AJ396" s="16">
        <v>0</v>
      </c>
      <c r="AK396" s="13">
        <f t="shared" si="8"/>
        <v>376.57760580000001</v>
      </c>
      <c r="AL396" s="13">
        <f t="shared" si="9"/>
        <v>46.746125986382204</v>
      </c>
    </row>
    <row r="397" spans="1:38" ht="15.75" customHeight="1">
      <c r="A397" s="44">
        <v>395</v>
      </c>
      <c r="B397" s="62" t="s">
        <v>500</v>
      </c>
      <c r="C397" s="42">
        <v>38.700000000000003</v>
      </c>
      <c r="D397" s="38">
        <v>125.5625</v>
      </c>
      <c r="E397" s="3" t="s">
        <v>501</v>
      </c>
      <c r="F397" s="51" t="s">
        <v>1227</v>
      </c>
      <c r="G397" s="37" t="s">
        <v>29</v>
      </c>
      <c r="H397" s="63" t="s">
        <v>30</v>
      </c>
      <c r="I397" s="169">
        <v>11.970427000000001</v>
      </c>
      <c r="J397" s="170">
        <v>12.584963</v>
      </c>
      <c r="K397" s="170">
        <v>24.146366</v>
      </c>
      <c r="L397" s="170">
        <v>92.538345000000007</v>
      </c>
      <c r="M397" s="170">
        <v>61.255890000000001</v>
      </c>
      <c r="N397" s="170">
        <v>68.054382000000004</v>
      </c>
      <c r="O397" s="170">
        <v>313.56842</v>
      </c>
      <c r="P397" s="170">
        <v>407.02355999999997</v>
      </c>
      <c r="Q397" s="170">
        <v>172.53934000000001</v>
      </c>
      <c r="R397" s="170">
        <v>34.952880999999998</v>
      </c>
      <c r="S397" s="170">
        <v>29.321304000000001</v>
      </c>
      <c r="T397" s="171">
        <v>18.346616999999998</v>
      </c>
      <c r="U397" s="182">
        <f t="shared" si="5"/>
        <v>103.85854124999999</v>
      </c>
      <c r="V397" s="182">
        <f t="shared" si="6"/>
        <v>31.157562374999994</v>
      </c>
      <c r="W397" s="14">
        <v>35</v>
      </c>
      <c r="X397" s="179">
        <f t="shared" si="7"/>
        <v>36.350489437499995</v>
      </c>
      <c r="Y397" s="15">
        <v>0</v>
      </c>
      <c r="Z397" s="11">
        <v>0</v>
      </c>
      <c r="AA397" s="11">
        <v>0</v>
      </c>
      <c r="AB397" s="11">
        <v>36.350487000000001</v>
      </c>
      <c r="AC397" s="11">
        <v>30.098331000000002</v>
      </c>
      <c r="AD397" s="11">
        <v>36.350487000000001</v>
      </c>
      <c r="AE397" s="11">
        <v>36.350487000000001</v>
      </c>
      <c r="AF397" s="11">
        <v>36.350487000000001</v>
      </c>
      <c r="AG397" s="11">
        <v>36.350487000000001</v>
      </c>
      <c r="AH397" s="11">
        <v>3.7953223999999999</v>
      </c>
      <c r="AI397" s="11">
        <v>0</v>
      </c>
      <c r="AJ397" s="16">
        <v>0</v>
      </c>
      <c r="AK397" s="13">
        <f t="shared" si="8"/>
        <v>215.64608839999997</v>
      </c>
      <c r="AL397" s="13">
        <f t="shared" si="9"/>
        <v>49.43676865084484</v>
      </c>
    </row>
    <row r="398" spans="1:38" ht="15.75" customHeight="1">
      <c r="A398" s="44">
        <v>396</v>
      </c>
      <c r="B398" s="62" t="s">
        <v>502</v>
      </c>
      <c r="C398" s="42">
        <v>34.617212056539401</v>
      </c>
      <c r="D398" s="38">
        <v>134.036946270736</v>
      </c>
      <c r="E398" s="3" t="s">
        <v>271</v>
      </c>
      <c r="F398" s="51" t="s">
        <v>1227</v>
      </c>
      <c r="G398" s="37" t="s">
        <v>29</v>
      </c>
      <c r="H398" s="63" t="s">
        <v>30</v>
      </c>
      <c r="I398" s="169">
        <v>31.1</v>
      </c>
      <c r="J398" s="170">
        <v>52.25</v>
      </c>
      <c r="K398" s="170">
        <v>45</v>
      </c>
      <c r="L398" s="170">
        <v>81.775002000000001</v>
      </c>
      <c r="M398" s="170">
        <v>83.525002000000001</v>
      </c>
      <c r="N398" s="170">
        <v>105.27500000000001</v>
      </c>
      <c r="O398" s="170">
        <v>152.75</v>
      </c>
      <c r="P398" s="170">
        <v>54.549999</v>
      </c>
      <c r="Q398" s="170">
        <v>91.525002000000001</v>
      </c>
      <c r="R398" s="170">
        <v>65.474997999999999</v>
      </c>
      <c r="S398" s="170">
        <v>31.524999999999999</v>
      </c>
      <c r="T398" s="171">
        <v>29.674999</v>
      </c>
      <c r="U398" s="182">
        <f t="shared" si="5"/>
        <v>68.702083499999986</v>
      </c>
      <c r="V398" s="182">
        <f t="shared" si="6"/>
        <v>20.610625049999996</v>
      </c>
      <c r="W398" s="14">
        <v>13</v>
      </c>
      <c r="X398" s="179">
        <f t="shared" si="7"/>
        <v>8.9312708549999993</v>
      </c>
      <c r="Y398" s="15">
        <v>8.9312705999999995</v>
      </c>
      <c r="Z398" s="11">
        <v>8.9312705999999995</v>
      </c>
      <c r="AA398" s="11">
        <v>8.9312705999999995</v>
      </c>
      <c r="AB398" s="11">
        <v>8.9312705999999995</v>
      </c>
      <c r="AC398" s="11">
        <v>8.9312705999999995</v>
      </c>
      <c r="AD398" s="11">
        <v>8.9312705999999995</v>
      </c>
      <c r="AE398" s="11">
        <v>8.9312705999999995</v>
      </c>
      <c r="AF398" s="11">
        <v>8.9312705999999995</v>
      </c>
      <c r="AG398" s="11">
        <v>8.9312705999999995</v>
      </c>
      <c r="AH398" s="11">
        <v>8.9312705999999995</v>
      </c>
      <c r="AI398" s="11">
        <v>8.9312705999999995</v>
      </c>
      <c r="AJ398" s="16">
        <v>8.9312705999999995</v>
      </c>
      <c r="AK398" s="13">
        <f t="shared" si="8"/>
        <v>107.17524720000002</v>
      </c>
      <c r="AL398" s="13">
        <f t="shared" si="9"/>
        <v>99.999997144863244</v>
      </c>
    </row>
    <row r="399" spans="1:38" ht="15.75" customHeight="1">
      <c r="A399" s="44">
        <v>397</v>
      </c>
      <c r="B399" s="62" t="s">
        <v>503</v>
      </c>
      <c r="C399" s="42">
        <v>57.675492279858503</v>
      </c>
      <c r="D399" s="38">
        <v>-3.1008130538865601</v>
      </c>
      <c r="E399" s="3" t="s">
        <v>386</v>
      </c>
      <c r="F399" s="51" t="s">
        <v>1240</v>
      </c>
      <c r="G399" s="37" t="s">
        <v>64</v>
      </c>
      <c r="H399" s="63" t="s">
        <v>20</v>
      </c>
      <c r="I399" s="169">
        <v>95.670783999999998</v>
      </c>
      <c r="J399" s="170">
        <v>81.915809999999993</v>
      </c>
      <c r="K399" s="170">
        <v>80.613761999999994</v>
      </c>
      <c r="L399" s="170">
        <v>69.488594000000006</v>
      </c>
      <c r="M399" s="170">
        <v>49.311039000000001</v>
      </c>
      <c r="N399" s="170">
        <v>44.039444000000003</v>
      </c>
      <c r="O399" s="170">
        <v>43.20731</v>
      </c>
      <c r="P399" s="170">
        <v>32.534767000000002</v>
      </c>
      <c r="Q399" s="170">
        <v>50.909962</v>
      </c>
      <c r="R399" s="170">
        <v>87.175842000000003</v>
      </c>
      <c r="S399" s="170">
        <v>91.070662999999996</v>
      </c>
      <c r="T399" s="171">
        <v>94.362656000000001</v>
      </c>
      <c r="U399" s="182">
        <f t="shared" si="5"/>
        <v>68.358386083333329</v>
      </c>
      <c r="V399" s="182">
        <f t="shared" si="6"/>
        <v>20.507515824999999</v>
      </c>
      <c r="W399" s="14">
        <v>17</v>
      </c>
      <c r="X399" s="179">
        <f t="shared" si="7"/>
        <v>11.620925634166667</v>
      </c>
      <c r="Y399" s="15">
        <v>11.620927</v>
      </c>
      <c r="Z399" s="11">
        <v>11.620927</v>
      </c>
      <c r="AA399" s="11">
        <v>11.620927</v>
      </c>
      <c r="AB399" s="11">
        <v>11.620927</v>
      </c>
      <c r="AC399" s="11">
        <v>11.620927</v>
      </c>
      <c r="AD399" s="11">
        <v>11.620927</v>
      </c>
      <c r="AE399" s="11">
        <v>11.620927</v>
      </c>
      <c r="AF399" s="11">
        <v>11.620927</v>
      </c>
      <c r="AG399" s="11">
        <v>11.620927</v>
      </c>
      <c r="AH399" s="11">
        <v>11.620927</v>
      </c>
      <c r="AI399" s="11">
        <v>11.620927</v>
      </c>
      <c r="AJ399" s="16">
        <v>11.620927</v>
      </c>
      <c r="AK399" s="13">
        <f t="shared" si="8"/>
        <v>139.45112399999996</v>
      </c>
      <c r="AL399" s="13">
        <f t="shared" si="9"/>
        <v>100.00001175322322</v>
      </c>
    </row>
    <row r="400" spans="1:38" ht="15.75" customHeight="1">
      <c r="A400" s="44">
        <v>398</v>
      </c>
      <c r="B400" s="62" t="s">
        <v>504</v>
      </c>
      <c r="C400" s="42">
        <v>-28.502825421052901</v>
      </c>
      <c r="D400" s="38">
        <v>-48.7881362054178</v>
      </c>
      <c r="E400" s="3" t="s">
        <v>18</v>
      </c>
      <c r="F400" s="51" t="s">
        <v>19</v>
      </c>
      <c r="G400" s="37" t="s">
        <v>19</v>
      </c>
      <c r="H400" s="63" t="s">
        <v>24</v>
      </c>
      <c r="I400" s="169">
        <v>181.43118000000001</v>
      </c>
      <c r="J400" s="170">
        <v>236.57368</v>
      </c>
      <c r="K400" s="170">
        <v>176.58457999999999</v>
      </c>
      <c r="L400" s="170">
        <v>131.18054000000001</v>
      </c>
      <c r="M400" s="170">
        <v>134.29875000000001</v>
      </c>
      <c r="N400" s="170">
        <v>114.53606000000001</v>
      </c>
      <c r="O400" s="170">
        <v>125.05383</v>
      </c>
      <c r="P400" s="170">
        <v>124.91034000000001</v>
      </c>
      <c r="Q400" s="170">
        <v>150.59567000000001</v>
      </c>
      <c r="R400" s="170">
        <v>153.61775</v>
      </c>
      <c r="S400" s="170">
        <v>142.00454999999999</v>
      </c>
      <c r="T400" s="171">
        <v>145.07266000000001</v>
      </c>
      <c r="U400" s="182">
        <f t="shared" si="5"/>
        <v>151.32163250000002</v>
      </c>
      <c r="V400" s="182">
        <f t="shared" si="6"/>
        <v>45.396489750000008</v>
      </c>
      <c r="W400" s="14">
        <v>45</v>
      </c>
      <c r="X400" s="179">
        <f t="shared" si="7"/>
        <v>68.094734625000015</v>
      </c>
      <c r="Y400" s="15">
        <v>68.094741999999997</v>
      </c>
      <c r="Z400" s="11">
        <v>68.094741999999997</v>
      </c>
      <c r="AA400" s="11">
        <v>68.094741999999997</v>
      </c>
      <c r="AB400" s="11">
        <v>68.094741999999997</v>
      </c>
      <c r="AC400" s="11">
        <v>68.094741999999997</v>
      </c>
      <c r="AD400" s="11">
        <v>68.094741999999997</v>
      </c>
      <c r="AE400" s="11">
        <v>68.094741999999997</v>
      </c>
      <c r="AF400" s="11">
        <v>68.094741999999997</v>
      </c>
      <c r="AG400" s="11">
        <v>68.094741999999997</v>
      </c>
      <c r="AH400" s="11">
        <v>68.094741999999997</v>
      </c>
      <c r="AI400" s="11">
        <v>68.094741999999997</v>
      </c>
      <c r="AJ400" s="16">
        <v>68.094741999999997</v>
      </c>
      <c r="AK400" s="13">
        <f t="shared" si="8"/>
        <v>817.13690399999996</v>
      </c>
      <c r="AL400" s="13">
        <f t="shared" si="9"/>
        <v>100.00001083049963</v>
      </c>
    </row>
    <row r="401" spans="1:38" ht="15.75" customHeight="1">
      <c r="A401" s="44">
        <v>399</v>
      </c>
      <c r="B401" s="62" t="s">
        <v>505</v>
      </c>
      <c r="C401" s="42">
        <v>57.157064818002098</v>
      </c>
      <c r="D401" s="38">
        <v>24.268436403995199</v>
      </c>
      <c r="E401" s="3" t="s">
        <v>198</v>
      </c>
      <c r="F401" s="51" t="s">
        <v>1232</v>
      </c>
      <c r="G401" s="37" t="s">
        <v>64</v>
      </c>
      <c r="H401" s="63" t="s">
        <v>150</v>
      </c>
      <c r="I401" s="169">
        <v>48.513041999999999</v>
      </c>
      <c r="J401" s="170">
        <v>42.597828</v>
      </c>
      <c r="K401" s="170">
        <v>60.352173000000001</v>
      </c>
      <c r="L401" s="170">
        <v>189.26956000000001</v>
      </c>
      <c r="M401" s="170">
        <v>99.897827000000007</v>
      </c>
      <c r="N401" s="170">
        <v>44.356521999999998</v>
      </c>
      <c r="O401" s="170">
        <v>42.567390000000003</v>
      </c>
      <c r="P401" s="170">
        <v>41.640427000000003</v>
      </c>
      <c r="Q401" s="170">
        <v>48.265217</v>
      </c>
      <c r="R401" s="170">
        <v>60.319564999999997</v>
      </c>
      <c r="S401" s="170">
        <v>65.544678000000005</v>
      </c>
      <c r="T401" s="171">
        <v>64.651061999999996</v>
      </c>
      <c r="U401" s="182">
        <f t="shared" si="5"/>
        <v>67.331274250000007</v>
      </c>
      <c r="V401" s="182">
        <f t="shared" si="6"/>
        <v>20.199382275000001</v>
      </c>
      <c r="W401" s="14">
        <v>31</v>
      </c>
      <c r="X401" s="179">
        <f t="shared" si="7"/>
        <v>20.872695017500003</v>
      </c>
      <c r="Y401" s="15">
        <v>20.872696000000001</v>
      </c>
      <c r="Z401" s="11">
        <v>20.872696000000001</v>
      </c>
      <c r="AA401" s="11">
        <v>20.872696000000001</v>
      </c>
      <c r="AB401" s="11">
        <v>20.872696000000001</v>
      </c>
      <c r="AC401" s="11">
        <v>20.872696000000001</v>
      </c>
      <c r="AD401" s="11">
        <v>20.872696000000001</v>
      </c>
      <c r="AE401" s="11">
        <v>20.872696000000001</v>
      </c>
      <c r="AF401" s="11">
        <v>20.872696000000001</v>
      </c>
      <c r="AG401" s="11">
        <v>20.872696000000001</v>
      </c>
      <c r="AH401" s="11">
        <v>20.872696000000001</v>
      </c>
      <c r="AI401" s="11">
        <v>20.872696000000001</v>
      </c>
      <c r="AJ401" s="16">
        <v>20.872696000000001</v>
      </c>
      <c r="AK401" s="13">
        <f t="shared" si="8"/>
        <v>250.47235199999997</v>
      </c>
      <c r="AL401" s="13">
        <f t="shared" si="9"/>
        <v>100.00000470710656</v>
      </c>
    </row>
    <row r="402" spans="1:38" ht="15.75" customHeight="1">
      <c r="A402" s="44">
        <v>400</v>
      </c>
      <c r="B402" s="62" t="s">
        <v>506</v>
      </c>
      <c r="C402" s="42">
        <v>-6.3833333333333302</v>
      </c>
      <c r="D402" s="38">
        <v>38.858333333333398</v>
      </c>
      <c r="E402" s="3" t="s">
        <v>135</v>
      </c>
      <c r="F402" s="51" t="s">
        <v>1236</v>
      </c>
      <c r="G402" s="37" t="s">
        <v>23</v>
      </c>
      <c r="H402" s="63" t="s">
        <v>33</v>
      </c>
      <c r="I402" s="169">
        <v>64.268332999999998</v>
      </c>
      <c r="J402" s="170">
        <v>40.934154999999997</v>
      </c>
      <c r="K402" s="170">
        <v>64.989470999999995</v>
      </c>
      <c r="L402" s="170">
        <v>194.23453000000001</v>
      </c>
      <c r="M402" s="170">
        <v>162.67894000000001</v>
      </c>
      <c r="N402" s="170">
        <v>58.905262</v>
      </c>
      <c r="O402" s="170">
        <v>29.705555</v>
      </c>
      <c r="P402" s="170">
        <v>19.188889</v>
      </c>
      <c r="Q402" s="170">
        <v>16.332632</v>
      </c>
      <c r="R402" s="170">
        <v>15.984211</v>
      </c>
      <c r="S402" s="170">
        <v>52.123500999999997</v>
      </c>
      <c r="T402" s="171">
        <v>74.704734999999999</v>
      </c>
      <c r="U402" s="182">
        <f t="shared" si="5"/>
        <v>66.170851166666665</v>
      </c>
      <c r="V402" s="182">
        <f t="shared" si="6"/>
        <v>19.851255349999999</v>
      </c>
      <c r="W402" s="14">
        <v>59</v>
      </c>
      <c r="X402" s="179">
        <f t="shared" si="7"/>
        <v>39.04080218833333</v>
      </c>
      <c r="Y402" s="15">
        <v>39.040798000000002</v>
      </c>
      <c r="Z402" s="11">
        <v>21.082901</v>
      </c>
      <c r="AA402" s="11">
        <v>39.040798000000002</v>
      </c>
      <c r="AB402" s="11">
        <v>39.040798000000002</v>
      </c>
      <c r="AC402" s="11">
        <v>39.040798000000002</v>
      </c>
      <c r="AD402" s="11">
        <v>39.040798000000002</v>
      </c>
      <c r="AE402" s="11">
        <v>9.8543015</v>
      </c>
      <c r="AF402" s="11">
        <v>0</v>
      </c>
      <c r="AG402" s="11">
        <v>0</v>
      </c>
      <c r="AH402" s="11">
        <v>0</v>
      </c>
      <c r="AI402" s="11">
        <v>32.272247</v>
      </c>
      <c r="AJ402" s="16">
        <v>39.040798000000002</v>
      </c>
      <c r="AK402" s="13">
        <f t="shared" si="8"/>
        <v>297.45423749999998</v>
      </c>
      <c r="AL402" s="13">
        <f t="shared" si="9"/>
        <v>63.492171614259043</v>
      </c>
    </row>
    <row r="403" spans="1:38" ht="15.75" customHeight="1">
      <c r="A403" s="44">
        <v>401</v>
      </c>
      <c r="B403" s="62" t="s">
        <v>507</v>
      </c>
      <c r="C403" s="42">
        <v>57.400352239976101</v>
      </c>
      <c r="D403" s="38">
        <v>21.575916042316798</v>
      </c>
      <c r="E403" s="3" t="s">
        <v>198</v>
      </c>
      <c r="F403" s="51" t="s">
        <v>1232</v>
      </c>
      <c r="G403" s="37" t="s">
        <v>64</v>
      </c>
      <c r="H403" s="63" t="s">
        <v>150</v>
      </c>
      <c r="I403" s="169">
        <v>66.829207999999994</v>
      </c>
      <c r="J403" s="170">
        <v>63.614249999999998</v>
      </c>
      <c r="K403" s="170">
        <v>105.17766</v>
      </c>
      <c r="L403" s="170">
        <v>160.76911999999999</v>
      </c>
      <c r="M403" s="170">
        <v>46.628310999999997</v>
      </c>
      <c r="N403" s="170">
        <v>23.760228999999999</v>
      </c>
      <c r="O403" s="170">
        <v>19.406096000000002</v>
      </c>
      <c r="P403" s="170">
        <v>24.297495000000001</v>
      </c>
      <c r="Q403" s="170">
        <v>35.451031</v>
      </c>
      <c r="R403" s="170">
        <v>57.050998999999997</v>
      </c>
      <c r="S403" s="170">
        <v>87.744964999999993</v>
      </c>
      <c r="T403" s="171">
        <v>89.900063000000003</v>
      </c>
      <c r="U403" s="182">
        <f t="shared" si="5"/>
        <v>65.052452250000002</v>
      </c>
      <c r="V403" s="182">
        <f t="shared" si="6"/>
        <v>19.515735674999998</v>
      </c>
      <c r="W403" s="14">
        <v>7</v>
      </c>
      <c r="X403" s="179">
        <f t="shared" si="7"/>
        <v>4.5536716575000007</v>
      </c>
      <c r="Y403" s="15">
        <v>4.5536718</v>
      </c>
      <c r="Z403" s="11">
        <v>4.5536718</v>
      </c>
      <c r="AA403" s="11">
        <v>4.5536718</v>
      </c>
      <c r="AB403" s="11">
        <v>4.5536718</v>
      </c>
      <c r="AC403" s="11">
        <v>4.5536718</v>
      </c>
      <c r="AD403" s="11">
        <v>4.2444934999999999</v>
      </c>
      <c r="AE403" s="11">
        <v>0</v>
      </c>
      <c r="AF403" s="11">
        <v>4.5536718</v>
      </c>
      <c r="AG403" s="11">
        <v>4.5536718</v>
      </c>
      <c r="AH403" s="11">
        <v>4.5536718</v>
      </c>
      <c r="AI403" s="11">
        <v>4.5536718</v>
      </c>
      <c r="AJ403" s="16">
        <v>4.5536718</v>
      </c>
      <c r="AK403" s="13">
        <f t="shared" si="8"/>
        <v>49.781211500000012</v>
      </c>
      <c r="AL403" s="13">
        <f t="shared" si="9"/>
        <v>91.100865492445024</v>
      </c>
    </row>
    <row r="404" spans="1:38" ht="15.75" customHeight="1">
      <c r="A404" s="44">
        <v>402</v>
      </c>
      <c r="B404" s="62" t="s">
        <v>508</v>
      </c>
      <c r="C404" s="42">
        <v>19.839714896023999</v>
      </c>
      <c r="D404" s="38">
        <v>-71.683714327335196</v>
      </c>
      <c r="E404" s="3" t="s">
        <v>460</v>
      </c>
      <c r="F404" s="51" t="s">
        <v>1244</v>
      </c>
      <c r="G404" s="37" t="s">
        <v>36</v>
      </c>
      <c r="H404" s="63" t="s">
        <v>20</v>
      </c>
      <c r="I404" s="169">
        <v>30.125</v>
      </c>
      <c r="J404" s="170">
        <v>19.25</v>
      </c>
      <c r="K404" s="170">
        <v>28.0975</v>
      </c>
      <c r="L404" s="170">
        <v>73.75</v>
      </c>
      <c r="M404" s="170">
        <v>129.75</v>
      </c>
      <c r="N404" s="170">
        <v>103.5</v>
      </c>
      <c r="O404" s="170">
        <v>45.275002000000001</v>
      </c>
      <c r="P404" s="170">
        <v>31.225000000000001</v>
      </c>
      <c r="Q404" s="170">
        <v>96.75</v>
      </c>
      <c r="R404" s="170">
        <v>85.25</v>
      </c>
      <c r="S404" s="170">
        <v>99</v>
      </c>
      <c r="T404" s="171">
        <v>31.625</v>
      </c>
      <c r="U404" s="182">
        <f t="shared" si="5"/>
        <v>64.466458500000002</v>
      </c>
      <c r="V404" s="182">
        <f t="shared" si="6"/>
        <v>19.339937549999998</v>
      </c>
      <c r="W404" s="14">
        <v>16</v>
      </c>
      <c r="X404" s="179">
        <f t="shared" si="7"/>
        <v>10.31463336</v>
      </c>
      <c r="Y404" s="15">
        <v>10.314633000000001</v>
      </c>
      <c r="Z404" s="11">
        <v>0</v>
      </c>
      <c r="AA404" s="11">
        <v>8.7575607000000009</v>
      </c>
      <c r="AB404" s="11">
        <v>10.314633000000001</v>
      </c>
      <c r="AC404" s="11">
        <v>10.314633000000001</v>
      </c>
      <c r="AD404" s="11">
        <v>10.314633000000001</v>
      </c>
      <c r="AE404" s="11">
        <v>10.314633000000001</v>
      </c>
      <c r="AF404" s="11">
        <v>10.314633000000001</v>
      </c>
      <c r="AG404" s="11">
        <v>10.314633000000001</v>
      </c>
      <c r="AH404" s="11">
        <v>10.314633000000001</v>
      </c>
      <c r="AI404" s="11">
        <v>10.314633000000001</v>
      </c>
      <c r="AJ404" s="16">
        <v>10.314633000000001</v>
      </c>
      <c r="AK404" s="13">
        <f t="shared" si="8"/>
        <v>111.90389070000001</v>
      </c>
      <c r="AL404" s="13">
        <f t="shared" si="9"/>
        <v>90.408683464828471</v>
      </c>
    </row>
    <row r="405" spans="1:38" ht="15.75" customHeight="1">
      <c r="A405" s="44">
        <v>403</v>
      </c>
      <c r="B405" s="62" t="s">
        <v>509</v>
      </c>
      <c r="C405" s="42">
        <v>0.16910611610510701</v>
      </c>
      <c r="D405" s="38">
        <v>9.8781863613414007</v>
      </c>
      <c r="E405" s="3" t="s">
        <v>69</v>
      </c>
      <c r="F405" s="51" t="s">
        <v>1226</v>
      </c>
      <c r="G405" s="37" t="s">
        <v>23</v>
      </c>
      <c r="H405" s="63" t="s">
        <v>20</v>
      </c>
      <c r="I405" s="169">
        <v>120</v>
      </c>
      <c r="J405" s="170">
        <v>112.85714</v>
      </c>
      <c r="K405" s="170">
        <v>130.57142999999999</v>
      </c>
      <c r="L405" s="170">
        <v>141.71428</v>
      </c>
      <c r="M405" s="170">
        <v>143.42857000000001</v>
      </c>
      <c r="N405" s="170">
        <v>104</v>
      </c>
      <c r="O405" s="170">
        <v>76</v>
      </c>
      <c r="P405" s="170">
        <v>67.25</v>
      </c>
      <c r="Q405" s="170">
        <v>85.5</v>
      </c>
      <c r="R405" s="170">
        <v>174</v>
      </c>
      <c r="S405" s="170">
        <v>231.42857000000001</v>
      </c>
      <c r="T405" s="171">
        <v>158</v>
      </c>
      <c r="U405" s="182">
        <f t="shared" si="5"/>
        <v>128.72916583333335</v>
      </c>
      <c r="V405" s="182">
        <f t="shared" si="6"/>
        <v>38.618749750000006</v>
      </c>
      <c r="W405" s="14">
        <v>22</v>
      </c>
      <c r="X405" s="179">
        <f t="shared" si="7"/>
        <v>28.320416483333339</v>
      </c>
      <c r="Y405" s="15">
        <v>28.320416999999999</v>
      </c>
      <c r="Z405" s="11">
        <v>28.320416999999999</v>
      </c>
      <c r="AA405" s="11">
        <v>28.320416999999999</v>
      </c>
      <c r="AB405" s="11">
        <v>28.320416999999999</v>
      </c>
      <c r="AC405" s="11">
        <v>28.320416999999999</v>
      </c>
      <c r="AD405" s="11">
        <v>28.320416999999999</v>
      </c>
      <c r="AE405" s="11">
        <v>28.320416999999999</v>
      </c>
      <c r="AF405" s="11">
        <v>28.320416999999999</v>
      </c>
      <c r="AG405" s="11">
        <v>28.320416999999999</v>
      </c>
      <c r="AH405" s="11">
        <v>28.320416999999999</v>
      </c>
      <c r="AI405" s="11">
        <v>28.320416999999999</v>
      </c>
      <c r="AJ405" s="16">
        <v>28.320416999999999</v>
      </c>
      <c r="AK405" s="13">
        <f t="shared" si="8"/>
        <v>339.84500400000002</v>
      </c>
      <c r="AL405" s="13">
        <f t="shared" si="9"/>
        <v>100.00000182436108</v>
      </c>
    </row>
    <row r="406" spans="1:38" ht="15.75" customHeight="1">
      <c r="A406" s="44">
        <v>404</v>
      </c>
      <c r="B406" s="62" t="s">
        <v>510</v>
      </c>
      <c r="C406" s="42">
        <v>-15.6875</v>
      </c>
      <c r="D406" s="38">
        <v>-38.9375</v>
      </c>
      <c r="E406" s="3" t="s">
        <v>18</v>
      </c>
      <c r="F406" s="51" t="s">
        <v>19</v>
      </c>
      <c r="G406" s="37" t="s">
        <v>19</v>
      </c>
      <c r="H406" s="63" t="s">
        <v>24</v>
      </c>
      <c r="I406" s="169">
        <v>109.91643999999999</v>
      </c>
      <c r="J406" s="170">
        <v>87.579093999999998</v>
      </c>
      <c r="K406" s="170">
        <v>90.154167000000001</v>
      </c>
      <c r="L406" s="170">
        <v>80.457213999999993</v>
      </c>
      <c r="M406" s="170">
        <v>52.816986</v>
      </c>
      <c r="N406" s="170">
        <v>48.255229999999997</v>
      </c>
      <c r="O406" s="170">
        <v>46.035862000000002</v>
      </c>
      <c r="P406" s="170">
        <v>39.996651</v>
      </c>
      <c r="Q406" s="170">
        <v>32.247219000000001</v>
      </c>
      <c r="R406" s="170">
        <v>42.911076000000001</v>
      </c>
      <c r="S406" s="170">
        <v>94.759231999999997</v>
      </c>
      <c r="T406" s="171">
        <v>143.03119000000001</v>
      </c>
      <c r="U406" s="182">
        <f t="shared" si="5"/>
        <v>72.346696749999992</v>
      </c>
      <c r="V406" s="182">
        <f t="shared" si="6"/>
        <v>21.704009024999998</v>
      </c>
      <c r="W406" s="14">
        <v>14</v>
      </c>
      <c r="X406" s="179">
        <f t="shared" si="7"/>
        <v>10.128537545</v>
      </c>
      <c r="Y406" s="15">
        <v>10.128537</v>
      </c>
      <c r="Z406" s="11">
        <v>10.128537</v>
      </c>
      <c r="AA406" s="11">
        <v>10.128537</v>
      </c>
      <c r="AB406" s="11">
        <v>10.128537</v>
      </c>
      <c r="AC406" s="11">
        <v>10.128537</v>
      </c>
      <c r="AD406" s="11">
        <v>10.128537</v>
      </c>
      <c r="AE406" s="11">
        <v>10.128537</v>
      </c>
      <c r="AF406" s="11">
        <v>10.128537</v>
      </c>
      <c r="AG406" s="11">
        <v>10.128537</v>
      </c>
      <c r="AH406" s="11">
        <v>10.128537</v>
      </c>
      <c r="AI406" s="11">
        <v>10.128537</v>
      </c>
      <c r="AJ406" s="16">
        <v>10.128537</v>
      </c>
      <c r="AK406" s="13">
        <f t="shared" si="8"/>
        <v>121.54244399999997</v>
      </c>
      <c r="AL406" s="13">
        <f t="shared" si="9"/>
        <v>99.999994619163928</v>
      </c>
    </row>
    <row r="407" spans="1:38" ht="15.75" customHeight="1">
      <c r="A407" s="44">
        <v>405</v>
      </c>
      <c r="B407" s="62" t="s">
        <v>511</v>
      </c>
      <c r="C407" s="42">
        <v>-27.244402214001099</v>
      </c>
      <c r="D407" s="38">
        <v>-48.620474632710298</v>
      </c>
      <c r="E407" s="3" t="s">
        <v>18</v>
      </c>
      <c r="F407" s="51" t="s">
        <v>19</v>
      </c>
      <c r="G407" s="37" t="s">
        <v>19</v>
      </c>
      <c r="H407" s="63" t="s">
        <v>24</v>
      </c>
      <c r="I407" s="169">
        <v>98.335425999999998</v>
      </c>
      <c r="J407" s="170">
        <v>108.49925</v>
      </c>
      <c r="K407" s="170">
        <v>82.465446</v>
      </c>
      <c r="L407" s="170">
        <v>71.145790000000005</v>
      </c>
      <c r="M407" s="170">
        <v>76.630904999999998</v>
      </c>
      <c r="N407" s="170">
        <v>68.348220999999995</v>
      </c>
      <c r="O407" s="170">
        <v>85.950066000000007</v>
      </c>
      <c r="P407" s="170">
        <v>87.281631000000004</v>
      </c>
      <c r="Q407" s="170">
        <v>102.90819999999999</v>
      </c>
      <c r="R407" s="170">
        <v>94.268196000000003</v>
      </c>
      <c r="S407" s="170">
        <v>85.798964999999995</v>
      </c>
      <c r="T407" s="171">
        <v>79.061661000000001</v>
      </c>
      <c r="U407" s="182">
        <f t="shared" si="5"/>
        <v>86.72447975</v>
      </c>
      <c r="V407" s="182">
        <f t="shared" si="6"/>
        <v>26.017343924999999</v>
      </c>
      <c r="W407" s="14">
        <v>48</v>
      </c>
      <c r="X407" s="179">
        <f t="shared" si="7"/>
        <v>41.627750280000001</v>
      </c>
      <c r="Y407" s="15">
        <v>41.627749999999999</v>
      </c>
      <c r="Z407" s="11">
        <v>41.627749999999999</v>
      </c>
      <c r="AA407" s="11">
        <v>41.627749999999999</v>
      </c>
      <c r="AB407" s="11">
        <v>41.627749999999999</v>
      </c>
      <c r="AC407" s="11">
        <v>41.627749999999999</v>
      </c>
      <c r="AD407" s="11">
        <v>41.627749999999999</v>
      </c>
      <c r="AE407" s="11">
        <v>41.627749999999999</v>
      </c>
      <c r="AF407" s="11">
        <v>41.627749999999999</v>
      </c>
      <c r="AG407" s="11">
        <v>41.627749999999999</v>
      </c>
      <c r="AH407" s="11">
        <v>41.627749999999999</v>
      </c>
      <c r="AI407" s="11">
        <v>41.627749999999999</v>
      </c>
      <c r="AJ407" s="16">
        <v>41.627749999999999</v>
      </c>
      <c r="AK407" s="13">
        <f t="shared" si="8"/>
        <v>499.53299999999996</v>
      </c>
      <c r="AL407" s="13">
        <f t="shared" si="9"/>
        <v>99.999999327371754</v>
      </c>
    </row>
    <row r="408" spans="1:38" ht="15.75" customHeight="1">
      <c r="A408" s="44">
        <v>406</v>
      </c>
      <c r="B408" s="62" t="s">
        <v>512</v>
      </c>
      <c r="C408" s="42">
        <v>-17.820833333333301</v>
      </c>
      <c r="D408" s="38">
        <v>178.59166666666701</v>
      </c>
      <c r="E408" s="3" t="s">
        <v>513</v>
      </c>
      <c r="F408" s="51" t="s">
        <v>1245</v>
      </c>
      <c r="G408" s="37" t="s">
        <v>207</v>
      </c>
      <c r="H408" s="63" t="s">
        <v>78</v>
      </c>
      <c r="I408" s="169">
        <v>22.924999</v>
      </c>
      <c r="J408" s="170">
        <v>62</v>
      </c>
      <c r="K408" s="170">
        <v>162</v>
      </c>
      <c r="L408" s="170">
        <v>152.35001</v>
      </c>
      <c r="M408" s="170">
        <v>57.966667000000001</v>
      </c>
      <c r="N408" s="170">
        <v>32.333331999999999</v>
      </c>
      <c r="O408" s="170">
        <v>21.799999</v>
      </c>
      <c r="P408" s="170">
        <v>30.9</v>
      </c>
      <c r="Q408" s="170">
        <v>53.900002000000001</v>
      </c>
      <c r="R408" s="170">
        <v>43.724997999999999</v>
      </c>
      <c r="S408" s="170">
        <v>65.550003000000004</v>
      </c>
      <c r="T408" s="171">
        <v>53.833331999999999</v>
      </c>
      <c r="U408" s="182">
        <f t="shared" si="5"/>
        <v>63.273611833333341</v>
      </c>
      <c r="V408" s="182">
        <f t="shared" si="6"/>
        <v>18.982083550000002</v>
      </c>
      <c r="W408" s="14">
        <v>4</v>
      </c>
      <c r="X408" s="179">
        <f t="shared" si="7"/>
        <v>2.5309444733333337</v>
      </c>
      <c r="Y408" s="15">
        <v>2.5309442999999998</v>
      </c>
      <c r="Z408" s="11">
        <v>2.5309442999999998</v>
      </c>
      <c r="AA408" s="11">
        <v>2.5309442999999998</v>
      </c>
      <c r="AB408" s="11">
        <v>2.5309442999999998</v>
      </c>
      <c r="AC408" s="11">
        <v>2.5309442999999998</v>
      </c>
      <c r="AD408" s="11">
        <v>2.5309442999999998</v>
      </c>
      <c r="AE408" s="11">
        <v>2.5309442999999998</v>
      </c>
      <c r="AF408" s="11">
        <v>2.5309442999999998</v>
      </c>
      <c r="AG408" s="11">
        <v>2.5309442999999998</v>
      </c>
      <c r="AH408" s="11">
        <v>2.5309442999999998</v>
      </c>
      <c r="AI408" s="11">
        <v>2.5309442999999998</v>
      </c>
      <c r="AJ408" s="16">
        <v>2.5309442999999998</v>
      </c>
      <c r="AK408" s="13">
        <f t="shared" si="8"/>
        <v>30.371331600000005</v>
      </c>
      <c r="AL408" s="13">
        <f t="shared" si="9"/>
        <v>99.99999315143674</v>
      </c>
    </row>
    <row r="409" spans="1:38" ht="15.75" customHeight="1">
      <c r="A409" s="44">
        <v>407</v>
      </c>
      <c r="B409" s="62" t="s">
        <v>514</v>
      </c>
      <c r="C409" s="42">
        <v>8.3333333333333304</v>
      </c>
      <c r="D409" s="38">
        <v>-82.704166666666694</v>
      </c>
      <c r="E409" s="3" t="s">
        <v>380</v>
      </c>
      <c r="F409" s="51" t="s">
        <v>1237</v>
      </c>
      <c r="G409" s="37" t="s">
        <v>36</v>
      </c>
      <c r="H409" s="63" t="s">
        <v>30</v>
      </c>
      <c r="I409" s="169">
        <v>29.152632000000001</v>
      </c>
      <c r="J409" s="170">
        <v>24.842106000000001</v>
      </c>
      <c r="K409" s="170">
        <v>18.975000000000001</v>
      </c>
      <c r="L409" s="170">
        <v>27.31579</v>
      </c>
      <c r="M409" s="170">
        <v>48.789473999999998</v>
      </c>
      <c r="N409" s="170">
        <v>71.842101999999997</v>
      </c>
      <c r="O409" s="170">
        <v>64.599997999999999</v>
      </c>
      <c r="P409" s="170">
        <v>80.125</v>
      </c>
      <c r="Q409" s="170">
        <v>106.875</v>
      </c>
      <c r="R409" s="170">
        <v>127.075</v>
      </c>
      <c r="S409" s="170">
        <v>103.31579000000001</v>
      </c>
      <c r="T409" s="171">
        <v>53.63158</v>
      </c>
      <c r="U409" s="182">
        <f t="shared" si="5"/>
        <v>63.044956000000006</v>
      </c>
      <c r="V409" s="182">
        <f t="shared" si="6"/>
        <v>18.913486800000001</v>
      </c>
      <c r="W409" s="14">
        <v>16</v>
      </c>
      <c r="X409" s="179">
        <f t="shared" si="7"/>
        <v>10.087192960000001</v>
      </c>
      <c r="Y409" s="15">
        <v>10.087192999999999</v>
      </c>
      <c r="Z409" s="11">
        <v>5.9286193999999997</v>
      </c>
      <c r="AA409" s="11">
        <v>6.1513901000000003E-2</v>
      </c>
      <c r="AB409" s="11">
        <v>8.4023036999999992</v>
      </c>
      <c r="AC409" s="11">
        <v>10.087192999999999</v>
      </c>
      <c r="AD409" s="11">
        <v>10.087192999999999</v>
      </c>
      <c r="AE409" s="11">
        <v>10.087192999999999</v>
      </c>
      <c r="AF409" s="11">
        <v>10.087192999999999</v>
      </c>
      <c r="AG409" s="11">
        <v>10.087192999999999</v>
      </c>
      <c r="AH409" s="11">
        <v>10.087192999999999</v>
      </c>
      <c r="AI409" s="11">
        <v>10.087192999999999</v>
      </c>
      <c r="AJ409" s="16">
        <v>10.087192999999999</v>
      </c>
      <c r="AK409" s="13">
        <f t="shared" si="8"/>
        <v>105.177174001</v>
      </c>
      <c r="AL409" s="13">
        <f t="shared" si="9"/>
        <v>86.890025152084846</v>
      </c>
    </row>
    <row r="410" spans="1:38" ht="15.75" customHeight="1">
      <c r="A410" s="44">
        <v>408</v>
      </c>
      <c r="B410" s="62" t="s">
        <v>515</v>
      </c>
      <c r="C410" s="42">
        <v>16.220944419973598</v>
      </c>
      <c r="D410" s="38">
        <v>95.919590736003798</v>
      </c>
      <c r="E410" s="3" t="s">
        <v>50</v>
      </c>
      <c r="F410" s="51" t="s">
        <v>1231</v>
      </c>
      <c r="G410" s="37" t="s">
        <v>29</v>
      </c>
      <c r="H410" s="63" t="s">
        <v>33</v>
      </c>
      <c r="I410" s="169">
        <v>38.058334000000002</v>
      </c>
      <c r="J410" s="170">
        <v>28.233333999999999</v>
      </c>
      <c r="K410" s="170">
        <v>19.466667000000001</v>
      </c>
      <c r="L410" s="170">
        <v>14.483333999999999</v>
      </c>
      <c r="M410" s="170">
        <v>14.65</v>
      </c>
      <c r="N410" s="170">
        <v>21.25</v>
      </c>
      <c r="O410" s="170">
        <v>37.099997999999999</v>
      </c>
      <c r="P410" s="170">
        <v>84.236366000000004</v>
      </c>
      <c r="Q410" s="170">
        <v>140.08332999999999</v>
      </c>
      <c r="R410" s="170">
        <v>157.58332999999999</v>
      </c>
      <c r="S410" s="170">
        <v>126.575</v>
      </c>
      <c r="T410" s="171">
        <v>66.008330999999998</v>
      </c>
      <c r="U410" s="182">
        <f t="shared" si="5"/>
        <v>62.310668666666665</v>
      </c>
      <c r="V410" s="182">
        <f t="shared" si="6"/>
        <v>18.693200599999997</v>
      </c>
      <c r="W410" s="14">
        <v>15</v>
      </c>
      <c r="X410" s="179">
        <f t="shared" si="7"/>
        <v>9.3466002999999986</v>
      </c>
      <c r="Y410" s="15">
        <v>9.3466004999999992</v>
      </c>
      <c r="Z410" s="11">
        <v>9.3466004999999992</v>
      </c>
      <c r="AA410" s="11">
        <v>0.77346610999999998</v>
      </c>
      <c r="AB410" s="11">
        <v>0</v>
      </c>
      <c r="AC410" s="11">
        <v>0</v>
      </c>
      <c r="AD410" s="11">
        <v>2.5567989</v>
      </c>
      <c r="AE410" s="11">
        <v>9.3466004999999992</v>
      </c>
      <c r="AF410" s="11">
        <v>9.3466004999999992</v>
      </c>
      <c r="AG410" s="11">
        <v>9.3466004999999992</v>
      </c>
      <c r="AH410" s="11">
        <v>9.3466004999999992</v>
      </c>
      <c r="AI410" s="11">
        <v>9.3466004999999992</v>
      </c>
      <c r="AJ410" s="16">
        <v>9.3466004999999992</v>
      </c>
      <c r="AK410" s="13">
        <f t="shared" si="8"/>
        <v>78.103069009999999</v>
      </c>
      <c r="AL410" s="13">
        <f t="shared" si="9"/>
        <v>69.635898350833159</v>
      </c>
    </row>
    <row r="411" spans="1:38" ht="15.75" customHeight="1">
      <c r="A411" s="44">
        <v>409</v>
      </c>
      <c r="B411" s="62" t="s">
        <v>516</v>
      </c>
      <c r="C411" s="42">
        <v>33.127299204619099</v>
      </c>
      <c r="D411" s="38">
        <v>-79.271888418904098</v>
      </c>
      <c r="E411" s="3" t="s">
        <v>35</v>
      </c>
      <c r="F411" s="51" t="s">
        <v>1229</v>
      </c>
      <c r="G411" s="37" t="s">
        <v>36</v>
      </c>
      <c r="H411" s="63" t="s">
        <v>20</v>
      </c>
      <c r="I411" s="169">
        <v>72.020874000000006</v>
      </c>
      <c r="J411" s="170">
        <v>101.28574</v>
      </c>
      <c r="K411" s="170">
        <v>137.35327000000001</v>
      </c>
      <c r="L411" s="170">
        <v>108.21917999999999</v>
      </c>
      <c r="M411" s="170">
        <v>36.216427000000003</v>
      </c>
      <c r="N411" s="170">
        <v>26.783525000000001</v>
      </c>
      <c r="O411" s="170">
        <v>23.387827000000001</v>
      </c>
      <c r="P411" s="170">
        <v>22.544381999999999</v>
      </c>
      <c r="Q411" s="170">
        <v>34.829200999999998</v>
      </c>
      <c r="R411" s="170">
        <v>53.397114000000002</v>
      </c>
      <c r="S411" s="170">
        <v>29.883583000000002</v>
      </c>
      <c r="T411" s="171">
        <v>44.971263999999998</v>
      </c>
      <c r="U411" s="182">
        <f t="shared" si="5"/>
        <v>57.574365583333339</v>
      </c>
      <c r="V411" s="182">
        <f t="shared" si="6"/>
        <v>17.272309675000002</v>
      </c>
      <c r="W411" s="14">
        <v>9</v>
      </c>
      <c r="X411" s="179">
        <f t="shared" si="7"/>
        <v>5.1816929025</v>
      </c>
      <c r="Y411" s="15">
        <v>5.1816931000000004</v>
      </c>
      <c r="Z411" s="11">
        <v>5.1816931000000004</v>
      </c>
      <c r="AA411" s="11">
        <v>5.1816931000000004</v>
      </c>
      <c r="AB411" s="11">
        <v>5.1816931000000004</v>
      </c>
      <c r="AC411" s="11">
        <v>5.1816931000000004</v>
      </c>
      <c r="AD411" s="11">
        <v>5.1816931000000004</v>
      </c>
      <c r="AE411" s="11">
        <v>5.1816931000000004</v>
      </c>
      <c r="AF411" s="11">
        <v>5.1816931000000004</v>
      </c>
      <c r="AG411" s="11">
        <v>5.1816931000000004</v>
      </c>
      <c r="AH411" s="11">
        <v>5.1816931000000004</v>
      </c>
      <c r="AI411" s="11">
        <v>5.1816931000000004</v>
      </c>
      <c r="AJ411" s="16">
        <v>5.1816931000000004</v>
      </c>
      <c r="AK411" s="13">
        <f t="shared" si="8"/>
        <v>62.180317200000019</v>
      </c>
      <c r="AL411" s="13">
        <f t="shared" si="9"/>
        <v>100.0000038114957</v>
      </c>
    </row>
    <row r="412" spans="1:38" ht="15.75" customHeight="1">
      <c r="A412" s="44">
        <v>410</v>
      </c>
      <c r="B412" s="62" t="s">
        <v>517</v>
      </c>
      <c r="C412" s="42">
        <v>51.629182314495999</v>
      </c>
      <c r="D412" s="38">
        <v>-2.6121855704856198</v>
      </c>
      <c r="E412" s="3" t="s">
        <v>386</v>
      </c>
      <c r="F412" s="51" t="s">
        <v>1240</v>
      </c>
      <c r="G412" s="37" t="s">
        <v>64</v>
      </c>
      <c r="H412" s="63" t="s">
        <v>20</v>
      </c>
      <c r="I412" s="169">
        <v>116.12887000000001</v>
      </c>
      <c r="J412" s="170">
        <v>100.59518</v>
      </c>
      <c r="K412" s="170">
        <v>74.831055000000006</v>
      </c>
      <c r="L412" s="170">
        <v>53.104702000000003</v>
      </c>
      <c r="M412" s="170">
        <v>37.350020999999998</v>
      </c>
      <c r="N412" s="170">
        <v>29.141047</v>
      </c>
      <c r="O412" s="170">
        <v>21.963211000000001</v>
      </c>
      <c r="P412" s="170">
        <v>26.966154</v>
      </c>
      <c r="Q412" s="170">
        <v>35.700156999999997</v>
      </c>
      <c r="R412" s="170">
        <v>53.560951000000003</v>
      </c>
      <c r="S412" s="170">
        <v>87.900504999999995</v>
      </c>
      <c r="T412" s="171">
        <v>102.18884</v>
      </c>
      <c r="U412" s="182">
        <f t="shared" si="5"/>
        <v>61.619224416666668</v>
      </c>
      <c r="V412" s="182">
        <f t="shared" si="6"/>
        <v>18.485767325000001</v>
      </c>
      <c r="W412" s="14">
        <v>5</v>
      </c>
      <c r="X412" s="179">
        <f t="shared" si="7"/>
        <v>3.0809612208333337</v>
      </c>
      <c r="Y412" s="15">
        <v>3.0809614999999999</v>
      </c>
      <c r="Z412" s="11">
        <v>3.0809614999999999</v>
      </c>
      <c r="AA412" s="11">
        <v>3.0809614999999999</v>
      </c>
      <c r="AB412" s="11">
        <v>3.0809614999999999</v>
      </c>
      <c r="AC412" s="11">
        <v>3.0809614999999999</v>
      </c>
      <c r="AD412" s="11">
        <v>3.0809614999999999</v>
      </c>
      <c r="AE412" s="11">
        <v>3.0809614999999999</v>
      </c>
      <c r="AF412" s="11">
        <v>3.0809614999999999</v>
      </c>
      <c r="AG412" s="11">
        <v>3.0809614999999999</v>
      </c>
      <c r="AH412" s="11">
        <v>3.0809614999999999</v>
      </c>
      <c r="AI412" s="11">
        <v>3.0809614999999999</v>
      </c>
      <c r="AJ412" s="16">
        <v>3.0809614999999999</v>
      </c>
      <c r="AK412" s="13">
        <f t="shared" si="8"/>
        <v>36.971538000000002</v>
      </c>
      <c r="AL412" s="13">
        <f t="shared" si="9"/>
        <v>100.000009061025</v>
      </c>
    </row>
    <row r="413" spans="1:38" ht="15.75" customHeight="1">
      <c r="A413" s="44">
        <v>411</v>
      </c>
      <c r="B413" s="62" t="s">
        <v>518</v>
      </c>
      <c r="C413" s="42">
        <v>6.0639864731816298</v>
      </c>
      <c r="D413" s="38">
        <v>80.174651713012395</v>
      </c>
      <c r="E413" s="3" t="s">
        <v>370</v>
      </c>
      <c r="F413" s="51" t="s">
        <v>1228</v>
      </c>
      <c r="G413" s="37" t="s">
        <v>29</v>
      </c>
      <c r="H413" s="63" t="s">
        <v>33</v>
      </c>
      <c r="I413" s="169">
        <v>37.081966000000001</v>
      </c>
      <c r="J413" s="170">
        <v>28.806452</v>
      </c>
      <c r="K413" s="170">
        <v>35.677418000000003</v>
      </c>
      <c r="L413" s="170">
        <v>57.306449999999998</v>
      </c>
      <c r="M413" s="170">
        <v>98.822577999999993</v>
      </c>
      <c r="N413" s="170">
        <v>80.5</v>
      </c>
      <c r="O413" s="170">
        <v>52.935482</v>
      </c>
      <c r="P413" s="170">
        <v>47.145161000000002</v>
      </c>
      <c r="Q413" s="170">
        <v>54.580646999999999</v>
      </c>
      <c r="R413" s="170">
        <v>91.500763000000006</v>
      </c>
      <c r="S413" s="170">
        <v>92.470900999999998</v>
      </c>
      <c r="T413" s="171">
        <v>63.712746000000003</v>
      </c>
      <c r="U413" s="182">
        <f t="shared" si="5"/>
        <v>61.711713666666668</v>
      </c>
      <c r="V413" s="182">
        <f t="shared" si="6"/>
        <v>18.513514099999998</v>
      </c>
      <c r="W413" s="14">
        <v>16</v>
      </c>
      <c r="X413" s="179">
        <f t="shared" si="7"/>
        <v>9.8738741866666668</v>
      </c>
      <c r="Y413" s="15">
        <v>9.8738747</v>
      </c>
      <c r="Z413" s="11">
        <v>9.8738747</v>
      </c>
      <c r="AA413" s="11">
        <v>9.8738747</v>
      </c>
      <c r="AB413" s="11">
        <v>9.8738747</v>
      </c>
      <c r="AC413" s="11">
        <v>9.8738747</v>
      </c>
      <c r="AD413" s="11">
        <v>9.8738747</v>
      </c>
      <c r="AE413" s="11">
        <v>9.8738747</v>
      </c>
      <c r="AF413" s="11">
        <v>9.8738747</v>
      </c>
      <c r="AG413" s="11">
        <v>9.8738747</v>
      </c>
      <c r="AH413" s="11">
        <v>9.8738747</v>
      </c>
      <c r="AI413" s="11">
        <v>9.8738747</v>
      </c>
      <c r="AJ413" s="16">
        <v>9.8738747</v>
      </c>
      <c r="AK413" s="13">
        <f t="shared" si="8"/>
        <v>118.48649640000001</v>
      </c>
      <c r="AL413" s="13">
        <f t="shared" si="9"/>
        <v>100.00000519890494</v>
      </c>
    </row>
    <row r="414" spans="1:38" ht="15.75" customHeight="1">
      <c r="A414" s="44">
        <v>412</v>
      </c>
      <c r="B414" s="62" t="s">
        <v>519</v>
      </c>
      <c r="C414" s="42">
        <v>-1.37916666666667</v>
      </c>
      <c r="D414" s="38">
        <v>-45.704166666666701</v>
      </c>
      <c r="E414" s="3" t="s">
        <v>18</v>
      </c>
      <c r="F414" s="51" t="s">
        <v>19</v>
      </c>
      <c r="G414" s="37" t="s">
        <v>19</v>
      </c>
      <c r="H414" s="63" t="s">
        <v>24</v>
      </c>
      <c r="I414" s="169">
        <v>24.756091999999999</v>
      </c>
      <c r="J414" s="170">
        <v>85.416092000000006</v>
      </c>
      <c r="K414" s="170">
        <v>149.53274999999999</v>
      </c>
      <c r="L414" s="170">
        <v>180.72797</v>
      </c>
      <c r="M414" s="170">
        <v>146.07838000000001</v>
      </c>
      <c r="N414" s="170">
        <v>60.950504000000002</v>
      </c>
      <c r="O414" s="170">
        <v>27.392004</v>
      </c>
      <c r="P414" s="170">
        <v>11.431919000000001</v>
      </c>
      <c r="Q414" s="170">
        <v>5.8265346999999998</v>
      </c>
      <c r="R414" s="170">
        <v>3.5653410000000001</v>
      </c>
      <c r="S414" s="170">
        <v>2.7365002999999999</v>
      </c>
      <c r="T414" s="171">
        <v>6.0346861000000001</v>
      </c>
      <c r="U414" s="182">
        <f t="shared" si="5"/>
        <v>58.704064425000013</v>
      </c>
      <c r="V414" s="182">
        <f t="shared" si="6"/>
        <v>17.611219327500002</v>
      </c>
      <c r="W414" s="14">
        <v>73</v>
      </c>
      <c r="X414" s="179">
        <f t="shared" si="7"/>
        <v>42.853967030250011</v>
      </c>
      <c r="Y414" s="15">
        <v>7.1448707999999996</v>
      </c>
      <c r="Z414" s="11">
        <v>42.853973000000003</v>
      </c>
      <c r="AA414" s="11">
        <v>42.853973000000003</v>
      </c>
      <c r="AB414" s="11">
        <v>42.853973000000003</v>
      </c>
      <c r="AC414" s="11">
        <v>42.853973000000003</v>
      </c>
      <c r="AD414" s="11">
        <v>42.853973000000003</v>
      </c>
      <c r="AE414" s="11">
        <v>9.7807826999999996</v>
      </c>
      <c r="AF414" s="11">
        <v>0</v>
      </c>
      <c r="AG414" s="11">
        <v>0</v>
      </c>
      <c r="AH414" s="11">
        <v>0</v>
      </c>
      <c r="AI414" s="11">
        <v>0</v>
      </c>
      <c r="AJ414" s="16">
        <v>0</v>
      </c>
      <c r="AK414" s="13">
        <f t="shared" si="8"/>
        <v>231.19551849999999</v>
      </c>
      <c r="AL414" s="13">
        <f t="shared" si="9"/>
        <v>44.958015659865339</v>
      </c>
    </row>
    <row r="415" spans="1:38" ht="15.75" customHeight="1">
      <c r="A415" s="44">
        <v>413</v>
      </c>
      <c r="B415" s="62" t="s">
        <v>520</v>
      </c>
      <c r="C415" s="42">
        <v>56.548626747678703</v>
      </c>
      <c r="D415" s="38">
        <v>12.9473878343012</v>
      </c>
      <c r="E415" s="3" t="s">
        <v>213</v>
      </c>
      <c r="F415" s="51" t="s">
        <v>1240</v>
      </c>
      <c r="G415" s="37" t="s">
        <v>64</v>
      </c>
      <c r="H415" s="63" t="s">
        <v>150</v>
      </c>
      <c r="I415" s="169">
        <v>77.651511999999997</v>
      </c>
      <c r="J415" s="170">
        <v>77.212119999999999</v>
      </c>
      <c r="K415" s="170">
        <v>73.045456000000001</v>
      </c>
      <c r="L415" s="170">
        <v>77.409087999999997</v>
      </c>
      <c r="M415" s="170">
        <v>66.287880000000001</v>
      </c>
      <c r="N415" s="170">
        <v>43.124240999999998</v>
      </c>
      <c r="O415" s="170">
        <v>34.854545999999999</v>
      </c>
      <c r="P415" s="170">
        <v>37.854545999999999</v>
      </c>
      <c r="Q415" s="170">
        <v>44.083331999999999</v>
      </c>
      <c r="R415" s="170">
        <v>50.543937999999997</v>
      </c>
      <c r="S415" s="170">
        <v>67.748481999999996</v>
      </c>
      <c r="T415" s="171">
        <v>75.363640000000004</v>
      </c>
      <c r="U415" s="182">
        <f t="shared" si="5"/>
        <v>60.431565083333339</v>
      </c>
      <c r="V415" s="182">
        <f t="shared" si="6"/>
        <v>18.129469525000001</v>
      </c>
      <c r="W415" s="14">
        <v>27</v>
      </c>
      <c r="X415" s="179">
        <f t="shared" si="7"/>
        <v>16.316522572500002</v>
      </c>
      <c r="Y415" s="15">
        <v>16.316523</v>
      </c>
      <c r="Z415" s="11">
        <v>16.316523</v>
      </c>
      <c r="AA415" s="11">
        <v>16.316523</v>
      </c>
      <c r="AB415" s="11">
        <v>16.316523</v>
      </c>
      <c r="AC415" s="11">
        <v>16.316523</v>
      </c>
      <c r="AD415" s="11">
        <v>16.316523</v>
      </c>
      <c r="AE415" s="11">
        <v>16.316523</v>
      </c>
      <c r="AF415" s="11">
        <v>16.316523</v>
      </c>
      <c r="AG415" s="11">
        <v>16.316523</v>
      </c>
      <c r="AH415" s="11">
        <v>16.316523</v>
      </c>
      <c r="AI415" s="11">
        <v>16.316523</v>
      </c>
      <c r="AJ415" s="16">
        <v>16.316523</v>
      </c>
      <c r="AK415" s="13">
        <f t="shared" si="8"/>
        <v>195.79827599999996</v>
      </c>
      <c r="AL415" s="13">
        <f t="shared" si="9"/>
        <v>100.00000262004353</v>
      </c>
    </row>
    <row r="416" spans="1:38" ht="15.75" customHeight="1">
      <c r="A416" s="44">
        <v>414</v>
      </c>
      <c r="B416" s="62" t="s">
        <v>521</v>
      </c>
      <c r="C416" s="42">
        <v>-25.170446763126101</v>
      </c>
      <c r="D416" s="38">
        <v>46.435157938929102</v>
      </c>
      <c r="E416" s="3" t="s">
        <v>167</v>
      </c>
      <c r="F416" s="51" t="s">
        <v>1236</v>
      </c>
      <c r="G416" s="37" t="s">
        <v>23</v>
      </c>
      <c r="H416" s="63" t="s">
        <v>33</v>
      </c>
      <c r="I416" s="169">
        <v>198.19544999999999</v>
      </c>
      <c r="J416" s="170">
        <v>154.92728</v>
      </c>
      <c r="K416" s="170">
        <v>111.91818000000001</v>
      </c>
      <c r="L416" s="170">
        <v>37.057274</v>
      </c>
      <c r="M416" s="170">
        <v>20.208181</v>
      </c>
      <c r="N416" s="170">
        <v>14.257273</v>
      </c>
      <c r="O416" s="170">
        <v>11.343636999999999</v>
      </c>
      <c r="P416" s="170">
        <v>11.034546000000001</v>
      </c>
      <c r="Q416" s="170">
        <v>8.6690912000000004</v>
      </c>
      <c r="R416" s="170">
        <v>11.032272000000001</v>
      </c>
      <c r="S416" s="170">
        <v>23.32</v>
      </c>
      <c r="T416" s="171">
        <v>125.93182</v>
      </c>
      <c r="U416" s="182">
        <f t="shared" si="5"/>
        <v>60.65791701666668</v>
      </c>
      <c r="V416" s="182">
        <f t="shared" si="6"/>
        <v>18.197375105000003</v>
      </c>
      <c r="W416" s="14">
        <v>31</v>
      </c>
      <c r="X416" s="179">
        <f t="shared" si="7"/>
        <v>18.803954275166671</v>
      </c>
      <c r="Y416" s="15">
        <v>18.803954999999998</v>
      </c>
      <c r="Z416" s="11">
        <v>18.803954999999998</v>
      </c>
      <c r="AA416" s="11">
        <v>18.803954999999998</v>
      </c>
      <c r="AB416" s="11">
        <v>18.803954999999998</v>
      </c>
      <c r="AC416" s="11">
        <v>2.0108069999999998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11">
        <v>5.1226254000000004</v>
      </c>
      <c r="AJ416" s="16">
        <v>18.803954999999998</v>
      </c>
      <c r="AK416" s="13">
        <f t="shared" si="8"/>
        <v>101.1532074</v>
      </c>
      <c r="AL416" s="13">
        <f t="shared" si="9"/>
        <v>44.827985787714248</v>
      </c>
    </row>
    <row r="417" spans="1:38" ht="15.75" customHeight="1">
      <c r="A417" s="44">
        <v>415</v>
      </c>
      <c r="B417" s="62" t="s">
        <v>522</v>
      </c>
      <c r="C417" s="42">
        <v>-18.256829485879699</v>
      </c>
      <c r="D417" s="38">
        <v>178.151072250022</v>
      </c>
      <c r="E417" s="3" t="s">
        <v>513</v>
      </c>
      <c r="F417" s="51" t="s">
        <v>1245</v>
      </c>
      <c r="G417" s="37" t="s">
        <v>207</v>
      </c>
      <c r="H417" s="63" t="s">
        <v>78</v>
      </c>
      <c r="I417" s="169">
        <v>83.133330999999998</v>
      </c>
      <c r="J417" s="170">
        <v>50.166668000000001</v>
      </c>
      <c r="K417" s="170">
        <v>110</v>
      </c>
      <c r="L417" s="170">
        <v>138.76666</v>
      </c>
      <c r="M417" s="170">
        <v>54.466667000000001</v>
      </c>
      <c r="N417" s="170">
        <v>41.033332999999999</v>
      </c>
      <c r="O417" s="170">
        <v>28.6</v>
      </c>
      <c r="P417" s="170">
        <v>35.866664999999998</v>
      </c>
      <c r="Q417" s="170">
        <v>34.566665999999998</v>
      </c>
      <c r="R417" s="170">
        <v>41</v>
      </c>
      <c r="S417" s="170">
        <v>59.5</v>
      </c>
      <c r="T417" s="171">
        <v>44</v>
      </c>
      <c r="U417" s="182">
        <f t="shared" si="5"/>
        <v>60.09166583333333</v>
      </c>
      <c r="V417" s="182">
        <f t="shared" si="6"/>
        <v>18.027499749999997</v>
      </c>
      <c r="W417" s="14">
        <v>17</v>
      </c>
      <c r="X417" s="179">
        <f t="shared" si="7"/>
        <v>10.215583191666667</v>
      </c>
      <c r="Y417" s="15">
        <v>10.215583000000001</v>
      </c>
      <c r="Z417" s="11">
        <v>10.215583000000001</v>
      </c>
      <c r="AA417" s="11">
        <v>10.215583000000001</v>
      </c>
      <c r="AB417" s="11">
        <v>10.215583000000001</v>
      </c>
      <c r="AC417" s="11">
        <v>10.215583000000001</v>
      </c>
      <c r="AD417" s="11">
        <v>10.215583000000001</v>
      </c>
      <c r="AE417" s="11">
        <v>10.215583000000001</v>
      </c>
      <c r="AF417" s="11">
        <v>10.215583000000001</v>
      </c>
      <c r="AG417" s="11">
        <v>10.215583000000001</v>
      </c>
      <c r="AH417" s="11">
        <v>10.215583000000001</v>
      </c>
      <c r="AI417" s="11">
        <v>10.215583000000001</v>
      </c>
      <c r="AJ417" s="16">
        <v>10.215583000000001</v>
      </c>
      <c r="AK417" s="13">
        <f t="shared" si="8"/>
        <v>122.58699599999998</v>
      </c>
      <c r="AL417" s="13">
        <f t="shared" si="9"/>
        <v>99.999998123781424</v>
      </c>
    </row>
    <row r="418" spans="1:38" ht="15.75" customHeight="1">
      <c r="A418" s="44">
        <v>416</v>
      </c>
      <c r="B418" s="62" t="s">
        <v>523</v>
      </c>
      <c r="C418" s="42">
        <v>3.3451438477369799</v>
      </c>
      <c r="D418" s="38">
        <v>101.234457573255</v>
      </c>
      <c r="E418" s="3" t="s">
        <v>90</v>
      </c>
      <c r="F418" s="51" t="s">
        <v>1231</v>
      </c>
      <c r="G418" s="37" t="s">
        <v>29</v>
      </c>
      <c r="H418" s="63" t="s">
        <v>45</v>
      </c>
      <c r="I418" s="169">
        <v>52.914200000000001</v>
      </c>
      <c r="J418" s="170">
        <v>42.612476000000001</v>
      </c>
      <c r="K418" s="170">
        <v>47.418098000000001</v>
      </c>
      <c r="L418" s="170">
        <v>65.370177999999996</v>
      </c>
      <c r="M418" s="170">
        <v>72.377502000000007</v>
      </c>
      <c r="N418" s="170">
        <v>45.969180999999999</v>
      </c>
      <c r="O418" s="170">
        <v>33.893828999999997</v>
      </c>
      <c r="P418" s="170">
        <v>32.357318999999997</v>
      </c>
      <c r="Q418" s="170">
        <v>47.082675999999999</v>
      </c>
      <c r="R418" s="170">
        <v>65.813773999999995</v>
      </c>
      <c r="S418" s="170">
        <v>99.721924000000001</v>
      </c>
      <c r="T418" s="171">
        <v>86.232947999999993</v>
      </c>
      <c r="U418" s="182">
        <f t="shared" si="5"/>
        <v>57.647008749999991</v>
      </c>
      <c r="V418" s="182">
        <f t="shared" si="6"/>
        <v>17.294102624999997</v>
      </c>
      <c r="W418" s="14">
        <v>26</v>
      </c>
      <c r="X418" s="179">
        <f t="shared" si="7"/>
        <v>14.988222274999998</v>
      </c>
      <c r="Y418" s="15">
        <v>14.988222</v>
      </c>
      <c r="Z418" s="11">
        <v>14.988222</v>
      </c>
      <c r="AA418" s="11">
        <v>14.988222</v>
      </c>
      <c r="AB418" s="11">
        <v>14.988222</v>
      </c>
      <c r="AC418" s="11">
        <v>14.988222</v>
      </c>
      <c r="AD418" s="11">
        <v>14.988222</v>
      </c>
      <c r="AE418" s="11">
        <v>14.988222</v>
      </c>
      <c r="AF418" s="11">
        <v>14.988222</v>
      </c>
      <c r="AG418" s="11">
        <v>14.988222</v>
      </c>
      <c r="AH418" s="11">
        <v>14.988222</v>
      </c>
      <c r="AI418" s="11">
        <v>14.988222</v>
      </c>
      <c r="AJ418" s="16">
        <v>14.988222</v>
      </c>
      <c r="AK418" s="13">
        <f t="shared" si="8"/>
        <v>179.85866400000006</v>
      </c>
      <c r="AL418" s="13">
        <f t="shared" si="9"/>
        <v>99.999998165226074</v>
      </c>
    </row>
    <row r="419" spans="1:38" ht="15.75" customHeight="1">
      <c r="A419" s="44">
        <v>417</v>
      </c>
      <c r="B419" s="62" t="s">
        <v>524</v>
      </c>
      <c r="C419" s="42">
        <v>19.3071375886853</v>
      </c>
      <c r="D419" s="38">
        <v>-96.288387865848193</v>
      </c>
      <c r="E419" s="3" t="s">
        <v>93</v>
      </c>
      <c r="F419" s="51" t="s">
        <v>1237</v>
      </c>
      <c r="G419" s="37" t="s">
        <v>36</v>
      </c>
      <c r="H419" s="63" t="s">
        <v>20</v>
      </c>
      <c r="I419" s="169">
        <v>19.854838999999998</v>
      </c>
      <c r="J419" s="170">
        <v>13.012903</v>
      </c>
      <c r="K419" s="170">
        <v>9.9258059999999997</v>
      </c>
      <c r="L419" s="170">
        <v>8.4354838999999995</v>
      </c>
      <c r="M419" s="170">
        <v>11.335483999999999</v>
      </c>
      <c r="N419" s="170">
        <v>81.974189999999993</v>
      </c>
      <c r="O419" s="170">
        <v>127.51613</v>
      </c>
      <c r="P419" s="170">
        <v>101.24839</v>
      </c>
      <c r="Q419" s="170">
        <v>145.92581000000001</v>
      </c>
      <c r="R419" s="170">
        <v>94.019356000000002</v>
      </c>
      <c r="S419" s="170">
        <v>48.525806000000003</v>
      </c>
      <c r="T419" s="171">
        <v>30.170967000000001</v>
      </c>
      <c r="U419" s="182">
        <f t="shared" si="5"/>
        <v>57.662097075000013</v>
      </c>
      <c r="V419" s="182">
        <f t="shared" si="6"/>
        <v>17.298629122500003</v>
      </c>
      <c r="W419" s="14">
        <v>54</v>
      </c>
      <c r="X419" s="179">
        <f t="shared" si="7"/>
        <v>31.137532420500008</v>
      </c>
      <c r="Y419" s="15">
        <v>2.5562114999999999</v>
      </c>
      <c r="Z419" s="11">
        <v>0</v>
      </c>
      <c r="AA419" s="11">
        <v>0</v>
      </c>
      <c r="AB419" s="11">
        <v>0</v>
      </c>
      <c r="AC419" s="11">
        <v>0</v>
      </c>
      <c r="AD419" s="11">
        <v>31.137530999999999</v>
      </c>
      <c r="AE419" s="11">
        <v>31.137530999999999</v>
      </c>
      <c r="AF419" s="11">
        <v>31.137530999999999</v>
      </c>
      <c r="AG419" s="11">
        <v>31.137530999999999</v>
      </c>
      <c r="AH419" s="11">
        <v>31.137530999999999</v>
      </c>
      <c r="AI419" s="11">
        <v>31.137530999999999</v>
      </c>
      <c r="AJ419" s="16">
        <v>12.872339</v>
      </c>
      <c r="AK419" s="13">
        <f t="shared" si="8"/>
        <v>202.2537365</v>
      </c>
      <c r="AL419" s="13">
        <f t="shared" si="9"/>
        <v>54.129138475244709</v>
      </c>
    </row>
    <row r="420" spans="1:38" ht="15.75" customHeight="1">
      <c r="A420" s="44">
        <v>418</v>
      </c>
      <c r="B420" s="62" t="s">
        <v>525</v>
      </c>
      <c r="C420" s="42">
        <v>-21.309363120972399</v>
      </c>
      <c r="D420" s="38">
        <v>-40.959209553994803</v>
      </c>
      <c r="E420" s="3" t="s">
        <v>18</v>
      </c>
      <c r="F420" s="51" t="s">
        <v>19</v>
      </c>
      <c r="G420" s="37" t="s">
        <v>19</v>
      </c>
      <c r="H420" s="63" t="s">
        <v>24</v>
      </c>
      <c r="I420" s="169">
        <v>211.21669</v>
      </c>
      <c r="J420" s="170">
        <v>148.97991999999999</v>
      </c>
      <c r="K420" s="170">
        <v>154.94788</v>
      </c>
      <c r="L420" s="170">
        <v>125.91952999999999</v>
      </c>
      <c r="M420" s="170">
        <v>88.430526999999998</v>
      </c>
      <c r="N420" s="170">
        <v>69.865639000000002</v>
      </c>
      <c r="O420" s="170">
        <v>61.491321999999997</v>
      </c>
      <c r="P420" s="170">
        <v>53.465091999999999</v>
      </c>
      <c r="Q420" s="170">
        <v>55.720272000000001</v>
      </c>
      <c r="R420" s="170">
        <v>72.307250999999994</v>
      </c>
      <c r="S420" s="170">
        <v>140.38843</v>
      </c>
      <c r="T420" s="171">
        <v>204.40288000000001</v>
      </c>
      <c r="U420" s="182">
        <f t="shared" si="5"/>
        <v>115.59461941666666</v>
      </c>
      <c r="V420" s="182">
        <f t="shared" si="6"/>
        <v>34.678385824999999</v>
      </c>
      <c r="W420" s="14">
        <v>16</v>
      </c>
      <c r="X420" s="179">
        <f t="shared" si="7"/>
        <v>18.495139106666667</v>
      </c>
      <c r="Y420" s="15">
        <v>18.495138000000001</v>
      </c>
      <c r="Z420" s="11">
        <v>18.495138000000001</v>
      </c>
      <c r="AA420" s="11">
        <v>18.495138000000001</v>
      </c>
      <c r="AB420" s="11">
        <v>18.495138000000001</v>
      </c>
      <c r="AC420" s="11">
        <v>18.495138000000001</v>
      </c>
      <c r="AD420" s="11">
        <v>18.495138000000001</v>
      </c>
      <c r="AE420" s="11">
        <v>18.495138000000001</v>
      </c>
      <c r="AF420" s="11">
        <v>18.495138000000001</v>
      </c>
      <c r="AG420" s="11">
        <v>18.495138000000001</v>
      </c>
      <c r="AH420" s="11">
        <v>18.495138000000001</v>
      </c>
      <c r="AI420" s="11">
        <v>18.495138000000001</v>
      </c>
      <c r="AJ420" s="16">
        <v>18.495138000000001</v>
      </c>
      <c r="AK420" s="13">
        <f t="shared" si="8"/>
        <v>221.94165599999999</v>
      </c>
      <c r="AL420" s="13">
        <f t="shared" si="9"/>
        <v>99.999994016445839</v>
      </c>
    </row>
    <row r="421" spans="1:38" ht="15.75" customHeight="1">
      <c r="A421" s="44">
        <v>419</v>
      </c>
      <c r="B421" s="62" t="s">
        <v>526</v>
      </c>
      <c r="C421" s="42">
        <v>51.944107893555199</v>
      </c>
      <c r="D421" s="38">
        <v>-7.8372721687139197</v>
      </c>
      <c r="E421" s="3" t="s">
        <v>158</v>
      </c>
      <c r="F421" s="51" t="s">
        <v>1240</v>
      </c>
      <c r="G421" s="37" t="s">
        <v>64</v>
      </c>
      <c r="H421" s="63" t="s">
        <v>20</v>
      </c>
      <c r="I421" s="169">
        <v>104.75</v>
      </c>
      <c r="J421" s="170">
        <v>112.86667</v>
      </c>
      <c r="K421" s="170">
        <v>76.416663999999997</v>
      </c>
      <c r="L421" s="170">
        <v>44</v>
      </c>
      <c r="M421" s="170">
        <v>37.916668000000001</v>
      </c>
      <c r="N421" s="170">
        <v>23.583334000000001</v>
      </c>
      <c r="O421" s="170">
        <v>16.583334000000001</v>
      </c>
      <c r="P421" s="170">
        <v>16.899999999999999</v>
      </c>
      <c r="Q421" s="170">
        <v>29</v>
      </c>
      <c r="R421" s="170">
        <v>42.833331999999999</v>
      </c>
      <c r="S421" s="170">
        <v>67.416663999999997</v>
      </c>
      <c r="T421" s="171">
        <v>117.33334000000001</v>
      </c>
      <c r="U421" s="182">
        <f t="shared" si="5"/>
        <v>57.46666716666666</v>
      </c>
      <c r="V421" s="182">
        <f t="shared" si="6"/>
        <v>17.240000149999997</v>
      </c>
      <c r="W421" s="14">
        <v>35</v>
      </c>
      <c r="X421" s="179">
        <f t="shared" si="7"/>
        <v>20.11333350833333</v>
      </c>
      <c r="Y421" s="15">
        <v>20.113333000000001</v>
      </c>
      <c r="Z421" s="11">
        <v>20.113333000000001</v>
      </c>
      <c r="AA421" s="11">
        <v>20.113333000000001</v>
      </c>
      <c r="AB421" s="11">
        <v>20.113333000000001</v>
      </c>
      <c r="AC421" s="11">
        <v>20.113333000000001</v>
      </c>
      <c r="AD421" s="11">
        <v>6.3433342000000001</v>
      </c>
      <c r="AE421" s="11">
        <v>0</v>
      </c>
      <c r="AF421" s="11">
        <v>0</v>
      </c>
      <c r="AG421" s="11">
        <v>11.76</v>
      </c>
      <c r="AH421" s="11">
        <v>20.113333000000001</v>
      </c>
      <c r="AI421" s="11">
        <v>20.113333000000001</v>
      </c>
      <c r="AJ421" s="16">
        <v>20.113333000000001</v>
      </c>
      <c r="AK421" s="13">
        <f t="shared" si="8"/>
        <v>179.00999820000004</v>
      </c>
      <c r="AL421" s="13">
        <f t="shared" si="9"/>
        <v>74.167217700732706</v>
      </c>
    </row>
    <row r="422" spans="1:38" ht="15.75" customHeight="1">
      <c r="A422" s="44">
        <v>420</v>
      </c>
      <c r="B422" s="62" t="s">
        <v>527</v>
      </c>
      <c r="C422" s="42">
        <v>34.2636384624481</v>
      </c>
      <c r="D422" s="38">
        <v>-6.6813271230420703</v>
      </c>
      <c r="E422" s="3" t="s">
        <v>528</v>
      </c>
      <c r="F422" s="51" t="s">
        <v>1239</v>
      </c>
      <c r="G422" s="37" t="s">
        <v>23</v>
      </c>
      <c r="H422" s="63" t="s">
        <v>20</v>
      </c>
      <c r="I422" s="169">
        <v>102.24</v>
      </c>
      <c r="J422" s="170">
        <v>112.30345</v>
      </c>
      <c r="K422" s="170">
        <v>102.87586</v>
      </c>
      <c r="L422" s="170">
        <v>82.662070999999997</v>
      </c>
      <c r="M422" s="170">
        <v>56.113791999999997</v>
      </c>
      <c r="N422" s="170">
        <v>35.206898000000002</v>
      </c>
      <c r="O422" s="170">
        <v>32.279311999999997</v>
      </c>
      <c r="P422" s="170">
        <v>23.496552000000001</v>
      </c>
      <c r="Q422" s="170">
        <v>23.083334000000001</v>
      </c>
      <c r="R422" s="170">
        <v>27.07</v>
      </c>
      <c r="S422" s="170">
        <v>34.880001</v>
      </c>
      <c r="T422" s="171">
        <v>53.540000999999997</v>
      </c>
      <c r="U422" s="182">
        <f t="shared" si="5"/>
        <v>57.145939249999998</v>
      </c>
      <c r="V422" s="182">
        <f t="shared" si="6"/>
        <v>17.143781774999997</v>
      </c>
      <c r="W422" s="14">
        <v>10</v>
      </c>
      <c r="X422" s="179">
        <f t="shared" si="7"/>
        <v>5.714593925</v>
      </c>
      <c r="Y422" s="15">
        <v>5.7145938999999997</v>
      </c>
      <c r="Z422" s="11">
        <v>5.7145938999999997</v>
      </c>
      <c r="AA422" s="11">
        <v>5.7145938999999997</v>
      </c>
      <c r="AB422" s="11">
        <v>5.7145938999999997</v>
      </c>
      <c r="AC422" s="11">
        <v>5.7145938999999997</v>
      </c>
      <c r="AD422" s="11">
        <v>5.7145938999999997</v>
      </c>
      <c r="AE422" s="11">
        <v>5.7145938999999997</v>
      </c>
      <c r="AF422" s="11">
        <v>5.7145938999999997</v>
      </c>
      <c r="AG422" s="11">
        <v>5.7145938999999997</v>
      </c>
      <c r="AH422" s="11">
        <v>5.7145938999999997</v>
      </c>
      <c r="AI422" s="11">
        <v>5.7145938999999997</v>
      </c>
      <c r="AJ422" s="16">
        <v>5.7145938999999997</v>
      </c>
      <c r="AK422" s="13">
        <f t="shared" si="8"/>
        <v>68.575126799999978</v>
      </c>
      <c r="AL422" s="13">
        <f t="shared" si="9"/>
        <v>99.999999562523556</v>
      </c>
    </row>
    <row r="423" spans="1:38" ht="15.75" customHeight="1">
      <c r="A423" s="44">
        <v>421</v>
      </c>
      <c r="B423" s="62" t="s">
        <v>529</v>
      </c>
      <c r="C423" s="42">
        <v>20.2331167734004</v>
      </c>
      <c r="D423" s="38">
        <v>-96.780307271773907</v>
      </c>
      <c r="E423" s="3" t="s">
        <v>93</v>
      </c>
      <c r="F423" s="51" t="s">
        <v>1237</v>
      </c>
      <c r="G423" s="37" t="s">
        <v>36</v>
      </c>
      <c r="H423" s="63" t="s">
        <v>20</v>
      </c>
      <c r="I423" s="169">
        <v>50.75</v>
      </c>
      <c r="J423" s="170">
        <v>36.75</v>
      </c>
      <c r="K423" s="170">
        <v>31.25</v>
      </c>
      <c r="L423" s="170">
        <v>24.625</v>
      </c>
      <c r="M423" s="170">
        <v>28.125</v>
      </c>
      <c r="N423" s="170">
        <v>64.625</v>
      </c>
      <c r="O423" s="170">
        <v>55.75</v>
      </c>
      <c r="P423" s="170">
        <v>60.75</v>
      </c>
      <c r="Q423" s="170">
        <v>107.25</v>
      </c>
      <c r="R423" s="170">
        <v>98.375</v>
      </c>
      <c r="S423" s="170">
        <v>71.625</v>
      </c>
      <c r="T423" s="171">
        <v>47.625</v>
      </c>
      <c r="U423" s="182">
        <f t="shared" si="5"/>
        <v>56.458333333333336</v>
      </c>
      <c r="V423" s="182">
        <f t="shared" si="6"/>
        <v>16.9375</v>
      </c>
      <c r="W423" s="14">
        <v>13</v>
      </c>
      <c r="X423" s="179">
        <f t="shared" si="7"/>
        <v>7.3395833333333336</v>
      </c>
      <c r="Y423" s="15">
        <v>7.3395834000000004</v>
      </c>
      <c r="Z423" s="11">
        <v>7.3395834000000004</v>
      </c>
      <c r="AA423" s="11">
        <v>7.3395834000000004</v>
      </c>
      <c r="AB423" s="11">
        <v>7.3395834000000004</v>
      </c>
      <c r="AC423" s="11">
        <v>7.3395834000000004</v>
      </c>
      <c r="AD423" s="11">
        <v>7.3395834000000004</v>
      </c>
      <c r="AE423" s="11">
        <v>7.3395834000000004</v>
      </c>
      <c r="AF423" s="11">
        <v>7.3395834000000004</v>
      </c>
      <c r="AG423" s="11">
        <v>7.3395834000000004</v>
      </c>
      <c r="AH423" s="11">
        <v>7.3395834000000004</v>
      </c>
      <c r="AI423" s="11">
        <v>7.3395834000000004</v>
      </c>
      <c r="AJ423" s="16">
        <v>7.3395834000000004</v>
      </c>
      <c r="AK423" s="13">
        <f t="shared" si="8"/>
        <v>88.075000799999998</v>
      </c>
      <c r="AL423" s="13">
        <f t="shared" si="9"/>
        <v>100.00000090831678</v>
      </c>
    </row>
    <row r="424" spans="1:38" ht="15.75" customHeight="1">
      <c r="A424" s="44">
        <v>422</v>
      </c>
      <c r="B424" s="62" t="s">
        <v>530</v>
      </c>
      <c r="C424" s="42">
        <v>57.004389800110403</v>
      </c>
      <c r="D424" s="38">
        <v>23.935411945279899</v>
      </c>
      <c r="E424" s="3" t="s">
        <v>198</v>
      </c>
      <c r="F424" s="51" t="s">
        <v>1232</v>
      </c>
      <c r="G424" s="37" t="s">
        <v>64</v>
      </c>
      <c r="H424" s="63" t="s">
        <v>150</v>
      </c>
      <c r="I424" s="169">
        <v>56.593223999999999</v>
      </c>
      <c r="J424" s="170">
        <v>65.655845999999997</v>
      </c>
      <c r="K424" s="170">
        <v>157.08672000000001</v>
      </c>
      <c r="L424" s="170">
        <v>262.88013000000001</v>
      </c>
      <c r="M424" s="170">
        <v>73.569305</v>
      </c>
      <c r="N424" s="170">
        <v>39.654701000000003</v>
      </c>
      <c r="O424" s="170">
        <v>30.469231000000001</v>
      </c>
      <c r="P424" s="170">
        <v>37.323692000000001</v>
      </c>
      <c r="Q424" s="170">
        <v>38.676307999999999</v>
      </c>
      <c r="R424" s="170">
        <v>59.686000999999997</v>
      </c>
      <c r="S424" s="170">
        <v>82.905845999999997</v>
      </c>
      <c r="T424" s="171">
        <v>72.580924999999993</v>
      </c>
      <c r="U424" s="182">
        <f t="shared" si="5"/>
        <v>81.423494083333338</v>
      </c>
      <c r="V424" s="182">
        <f t="shared" si="6"/>
        <v>24.427048225</v>
      </c>
      <c r="W424" s="14">
        <v>7</v>
      </c>
      <c r="X424" s="179">
        <f t="shared" si="7"/>
        <v>5.699644585833334</v>
      </c>
      <c r="Y424" s="15">
        <v>5.6996450000000003</v>
      </c>
      <c r="Z424" s="11">
        <v>5.6996450000000003</v>
      </c>
      <c r="AA424" s="11">
        <v>5.6996450000000003</v>
      </c>
      <c r="AB424" s="11">
        <v>5.6996450000000003</v>
      </c>
      <c r="AC424" s="11">
        <v>5.6996450000000003</v>
      </c>
      <c r="AD424" s="11">
        <v>5.6996450000000003</v>
      </c>
      <c r="AE424" s="11">
        <v>5.6996450000000003</v>
      </c>
      <c r="AF424" s="11">
        <v>5.6996450000000003</v>
      </c>
      <c r="AG424" s="11">
        <v>5.6996450000000003</v>
      </c>
      <c r="AH424" s="11">
        <v>5.6996450000000003</v>
      </c>
      <c r="AI424" s="11">
        <v>5.6996450000000003</v>
      </c>
      <c r="AJ424" s="16">
        <v>5.6996450000000003</v>
      </c>
      <c r="AK424" s="13">
        <f t="shared" si="8"/>
        <v>68.395740000000018</v>
      </c>
      <c r="AL424" s="13">
        <f t="shared" si="9"/>
        <v>100.00000726653498</v>
      </c>
    </row>
    <row r="425" spans="1:38" ht="15.75" customHeight="1">
      <c r="A425" s="44">
        <v>423</v>
      </c>
      <c r="B425" s="62" t="s">
        <v>531</v>
      </c>
      <c r="C425" s="42">
        <v>34.991666666666703</v>
      </c>
      <c r="D425" s="38">
        <v>127.783333333333</v>
      </c>
      <c r="E425" s="3" t="s">
        <v>215</v>
      </c>
      <c r="F425" s="51" t="s">
        <v>1227</v>
      </c>
      <c r="G425" s="37" t="s">
        <v>29</v>
      </c>
      <c r="H425" s="63" t="s">
        <v>30</v>
      </c>
      <c r="I425" s="169">
        <v>24.25</v>
      </c>
      <c r="J425" s="170">
        <v>37.5</v>
      </c>
      <c r="K425" s="170">
        <v>30</v>
      </c>
      <c r="L425" s="170">
        <v>53</v>
      </c>
      <c r="M425" s="170">
        <v>52.75</v>
      </c>
      <c r="N425" s="170">
        <v>92.5</v>
      </c>
      <c r="O425" s="170">
        <v>82.5</v>
      </c>
      <c r="P425" s="170">
        <v>172.5</v>
      </c>
      <c r="Q425" s="170">
        <v>65</v>
      </c>
      <c r="R425" s="170">
        <v>26.25</v>
      </c>
      <c r="S425" s="170">
        <v>20.75</v>
      </c>
      <c r="T425" s="171">
        <v>15.25</v>
      </c>
      <c r="U425" s="182">
        <f t="shared" si="5"/>
        <v>56.020833333333336</v>
      </c>
      <c r="V425" s="182">
        <f t="shared" si="6"/>
        <v>16.806249999999999</v>
      </c>
      <c r="W425" s="14">
        <v>13</v>
      </c>
      <c r="X425" s="179">
        <f t="shared" si="7"/>
        <v>7.2827083333333338</v>
      </c>
      <c r="Y425" s="15">
        <v>7.2827082000000001</v>
      </c>
      <c r="Z425" s="11">
        <v>7.2827082000000001</v>
      </c>
      <c r="AA425" s="11">
        <v>7.2827082000000001</v>
      </c>
      <c r="AB425" s="11">
        <v>7.2827082000000001</v>
      </c>
      <c r="AC425" s="11">
        <v>7.2827082000000001</v>
      </c>
      <c r="AD425" s="11">
        <v>7.2827082000000001</v>
      </c>
      <c r="AE425" s="11">
        <v>7.2827082000000001</v>
      </c>
      <c r="AF425" s="11">
        <v>7.2827082000000001</v>
      </c>
      <c r="AG425" s="11">
        <v>7.2827082000000001</v>
      </c>
      <c r="AH425" s="11">
        <v>7.2827082000000001</v>
      </c>
      <c r="AI425" s="11">
        <v>3.9437503999999999</v>
      </c>
      <c r="AJ425" s="16">
        <v>0</v>
      </c>
      <c r="AK425" s="13">
        <f t="shared" si="8"/>
        <v>76.770832400000003</v>
      </c>
      <c r="AL425" s="13">
        <f t="shared" si="9"/>
        <v>87.846019280830717</v>
      </c>
    </row>
    <row r="426" spans="1:38" ht="15.75" customHeight="1">
      <c r="A426" s="44">
        <v>424</v>
      </c>
      <c r="B426" s="62" t="s">
        <v>532</v>
      </c>
      <c r="C426" s="42">
        <v>-2.8464813167492098</v>
      </c>
      <c r="D426" s="38">
        <v>-40.133022047290403</v>
      </c>
      <c r="E426" s="3" t="s">
        <v>18</v>
      </c>
      <c r="F426" s="51" t="s">
        <v>19</v>
      </c>
      <c r="G426" s="37" t="s">
        <v>19</v>
      </c>
      <c r="H426" s="63" t="s">
        <v>24</v>
      </c>
      <c r="I426" s="169">
        <v>12.718354</v>
      </c>
      <c r="J426" s="170">
        <v>58.770859000000002</v>
      </c>
      <c r="K426" s="170">
        <v>187.80545000000001</v>
      </c>
      <c r="L426" s="170">
        <v>321.22381999999999</v>
      </c>
      <c r="M426" s="170">
        <v>190.38568000000001</v>
      </c>
      <c r="N426" s="170">
        <v>30.734638</v>
      </c>
      <c r="O426" s="170">
        <v>8.8011283999999996</v>
      </c>
      <c r="P426" s="170">
        <v>3.8157158</v>
      </c>
      <c r="Q426" s="170">
        <v>3.2667215000000001</v>
      </c>
      <c r="R426" s="170">
        <v>3.0988015999999998</v>
      </c>
      <c r="S426" s="170">
        <v>3.2306647000000002</v>
      </c>
      <c r="T426" s="171">
        <v>3.6613462000000001</v>
      </c>
      <c r="U426" s="182">
        <f t="shared" si="5"/>
        <v>68.959431600000016</v>
      </c>
      <c r="V426" s="182">
        <f t="shared" si="6"/>
        <v>20.687829480000005</v>
      </c>
      <c r="W426" s="14">
        <v>100</v>
      </c>
      <c r="X426" s="179">
        <f t="shared" si="7"/>
        <v>68.959431600000016</v>
      </c>
      <c r="Y426" s="15">
        <v>0</v>
      </c>
      <c r="Z426" s="11">
        <v>38.083030999999998</v>
      </c>
      <c r="AA426" s="11">
        <v>68.959434999999999</v>
      </c>
      <c r="AB426" s="11">
        <v>68.959434999999999</v>
      </c>
      <c r="AC426" s="11">
        <v>68.959434999999999</v>
      </c>
      <c r="AD426" s="11">
        <v>10.046808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6">
        <v>0</v>
      </c>
      <c r="AK426" s="13">
        <f t="shared" si="8"/>
        <v>255.00814399999996</v>
      </c>
      <c r="AL426" s="13">
        <f t="shared" si="9"/>
        <v>30.816203343918886</v>
      </c>
    </row>
    <row r="427" spans="1:38" ht="15.75" customHeight="1">
      <c r="A427" s="44">
        <v>425</v>
      </c>
      <c r="B427" s="62" t="s">
        <v>533</v>
      </c>
      <c r="C427" s="42">
        <v>-35.970326983236099</v>
      </c>
      <c r="D427" s="38">
        <v>-57.387653641752799</v>
      </c>
      <c r="E427" s="3" t="s">
        <v>41</v>
      </c>
      <c r="F427" s="51" t="s">
        <v>19</v>
      </c>
      <c r="G427" s="37" t="s">
        <v>19</v>
      </c>
      <c r="H427" s="63" t="s">
        <v>24</v>
      </c>
      <c r="I427" s="169">
        <v>27.785715</v>
      </c>
      <c r="J427" s="170">
        <v>55.214286999999999</v>
      </c>
      <c r="K427" s="170">
        <v>33.75</v>
      </c>
      <c r="L427" s="170">
        <v>45.375</v>
      </c>
      <c r="M427" s="170">
        <v>61.0625</v>
      </c>
      <c r="N427" s="170">
        <v>74.4375</v>
      </c>
      <c r="O427" s="170">
        <v>86.375</v>
      </c>
      <c r="P427" s="170">
        <v>97</v>
      </c>
      <c r="Q427" s="170">
        <v>71.0625</v>
      </c>
      <c r="R427" s="170">
        <v>45.5625</v>
      </c>
      <c r="S427" s="170">
        <v>33.1875</v>
      </c>
      <c r="T427" s="171">
        <v>19.375</v>
      </c>
      <c r="U427" s="182">
        <f t="shared" si="5"/>
        <v>54.182291833333331</v>
      </c>
      <c r="V427" s="182">
        <f t="shared" si="6"/>
        <v>16.25468755</v>
      </c>
      <c r="W427" s="14">
        <v>5</v>
      </c>
      <c r="X427" s="179">
        <f t="shared" si="7"/>
        <v>2.7091145916666668</v>
      </c>
      <c r="Y427" s="15">
        <v>2.7091145999999999</v>
      </c>
      <c r="Z427" s="11">
        <v>2.7091145999999999</v>
      </c>
      <c r="AA427" s="11">
        <v>2.7091145999999999</v>
      </c>
      <c r="AB427" s="11">
        <v>2.7091145999999999</v>
      </c>
      <c r="AC427" s="11">
        <v>2.7091145999999999</v>
      </c>
      <c r="AD427" s="11">
        <v>2.7091145999999999</v>
      </c>
      <c r="AE427" s="11">
        <v>2.7091145999999999</v>
      </c>
      <c r="AF427" s="11">
        <v>2.7091145999999999</v>
      </c>
      <c r="AG427" s="11">
        <v>2.7091145999999999</v>
      </c>
      <c r="AH427" s="11">
        <v>2.7091145999999999</v>
      </c>
      <c r="AI427" s="11">
        <v>2.7091145999999999</v>
      </c>
      <c r="AJ427" s="16">
        <v>2.7091145999999999</v>
      </c>
      <c r="AK427" s="13">
        <f t="shared" si="8"/>
        <v>32.509375200000001</v>
      </c>
      <c r="AL427" s="13">
        <f t="shared" si="9"/>
        <v>100.00000030760359</v>
      </c>
    </row>
    <row r="428" spans="1:38" ht="15.75" customHeight="1">
      <c r="A428" s="44">
        <v>426</v>
      </c>
      <c r="B428" s="62" t="s">
        <v>534</v>
      </c>
      <c r="C428" s="42">
        <v>51.872226651063897</v>
      </c>
      <c r="D428" s="38">
        <v>143.18568066570899</v>
      </c>
      <c r="E428" s="3" t="s">
        <v>38</v>
      </c>
      <c r="F428" s="51" t="s">
        <v>1230</v>
      </c>
      <c r="G428" s="37" t="s">
        <v>29</v>
      </c>
      <c r="H428" s="63" t="s">
        <v>30</v>
      </c>
      <c r="I428" s="169">
        <v>13.326734999999999</v>
      </c>
      <c r="J428" s="170">
        <v>11.455714</v>
      </c>
      <c r="K428" s="170">
        <v>11.057347</v>
      </c>
      <c r="L428" s="170">
        <v>30.420407999999998</v>
      </c>
      <c r="M428" s="170">
        <v>213.76078999999999</v>
      </c>
      <c r="N428" s="170">
        <v>122.01961</v>
      </c>
      <c r="O428" s="170">
        <v>41.813724999999998</v>
      </c>
      <c r="P428" s="170">
        <v>39.031371999999998</v>
      </c>
      <c r="Q428" s="170">
        <v>53.792155999999999</v>
      </c>
      <c r="R428" s="170">
        <v>68.783996999999999</v>
      </c>
      <c r="S428" s="170">
        <v>32.181252000000001</v>
      </c>
      <c r="T428" s="171">
        <v>18.940425999999999</v>
      </c>
      <c r="U428" s="182">
        <f t="shared" si="5"/>
        <v>54.715294333333325</v>
      </c>
      <c r="V428" s="182">
        <f t="shared" si="6"/>
        <v>16.414588299999998</v>
      </c>
      <c r="W428" s="14">
        <v>41</v>
      </c>
      <c r="X428" s="179">
        <f t="shared" si="7"/>
        <v>22.433270676666663</v>
      </c>
      <c r="Y428" s="15">
        <v>0</v>
      </c>
      <c r="Z428" s="11">
        <v>0</v>
      </c>
      <c r="AA428" s="11">
        <v>0</v>
      </c>
      <c r="AB428" s="11">
        <v>14.005819000000001</v>
      </c>
      <c r="AC428" s="11">
        <v>22.433271000000001</v>
      </c>
      <c r="AD428" s="11">
        <v>22.433271000000001</v>
      </c>
      <c r="AE428" s="11">
        <v>22.433271000000001</v>
      </c>
      <c r="AF428" s="11">
        <v>22.433271000000001</v>
      </c>
      <c r="AG428" s="11">
        <v>22.433271000000001</v>
      </c>
      <c r="AH428" s="11">
        <v>22.433271000000001</v>
      </c>
      <c r="AI428" s="11">
        <v>15.766662999999999</v>
      </c>
      <c r="AJ428" s="16">
        <v>2.5258368999999998</v>
      </c>
      <c r="AK428" s="13">
        <f t="shared" si="8"/>
        <v>166.8979449</v>
      </c>
      <c r="AL428" s="13">
        <f t="shared" si="9"/>
        <v>61.997923867009661</v>
      </c>
    </row>
    <row r="429" spans="1:38" ht="15.75" customHeight="1">
      <c r="A429" s="44">
        <v>427</v>
      </c>
      <c r="B429" s="62" t="s">
        <v>535</v>
      </c>
      <c r="C429" s="42">
        <v>-37.941666666666698</v>
      </c>
      <c r="D429" s="38">
        <v>177.004166666667</v>
      </c>
      <c r="E429" s="3" t="s">
        <v>206</v>
      </c>
      <c r="F429" s="51" t="s">
        <v>1241</v>
      </c>
      <c r="G429" s="37" t="s">
        <v>207</v>
      </c>
      <c r="H429" s="63" t="s">
        <v>78</v>
      </c>
      <c r="I429" s="169">
        <v>42.853332999999999</v>
      </c>
      <c r="J429" s="170">
        <v>32.529522</v>
      </c>
      <c r="K429" s="170">
        <v>37.636189000000002</v>
      </c>
      <c r="L429" s="170">
        <v>36.197620000000001</v>
      </c>
      <c r="M429" s="170">
        <v>40.239047999999997</v>
      </c>
      <c r="N429" s="170">
        <v>64.876189999999994</v>
      </c>
      <c r="O429" s="170">
        <v>68.943809999999999</v>
      </c>
      <c r="P429" s="170">
        <v>81.569046</v>
      </c>
      <c r="Q429" s="170">
        <v>64.260475</v>
      </c>
      <c r="R429" s="170">
        <v>67.097144999999998</v>
      </c>
      <c r="S429" s="170">
        <v>55.943333000000003</v>
      </c>
      <c r="T429" s="171">
        <v>51.417617999999997</v>
      </c>
      <c r="U429" s="182">
        <f t="shared" si="5"/>
        <v>53.630277416666665</v>
      </c>
      <c r="V429" s="182">
        <f t="shared" si="6"/>
        <v>16.089083225</v>
      </c>
      <c r="W429" s="14">
        <v>30</v>
      </c>
      <c r="X429" s="179">
        <f t="shared" si="7"/>
        <v>16.089083225</v>
      </c>
      <c r="Y429" s="15">
        <v>16.089082999999999</v>
      </c>
      <c r="Z429" s="11">
        <v>16.089082999999999</v>
      </c>
      <c r="AA429" s="11">
        <v>16.089082999999999</v>
      </c>
      <c r="AB429" s="11">
        <v>16.089082999999999</v>
      </c>
      <c r="AC429" s="11">
        <v>16.089082999999999</v>
      </c>
      <c r="AD429" s="11">
        <v>16.089082999999999</v>
      </c>
      <c r="AE429" s="11">
        <v>16.089082999999999</v>
      </c>
      <c r="AF429" s="11">
        <v>16.089082999999999</v>
      </c>
      <c r="AG429" s="11">
        <v>16.089082999999999</v>
      </c>
      <c r="AH429" s="11">
        <v>16.089082999999999</v>
      </c>
      <c r="AI429" s="11">
        <v>16.089082999999999</v>
      </c>
      <c r="AJ429" s="16">
        <v>16.089082999999999</v>
      </c>
      <c r="AK429" s="13">
        <f t="shared" si="8"/>
        <v>193.06899599999994</v>
      </c>
      <c r="AL429" s="13">
        <f t="shared" si="9"/>
        <v>99.999998601536205</v>
      </c>
    </row>
    <row r="430" spans="1:38" ht="15.75" customHeight="1">
      <c r="A430" s="44">
        <v>428</v>
      </c>
      <c r="B430" s="62" t="s">
        <v>536</v>
      </c>
      <c r="C430" s="42">
        <v>7.87083333333333</v>
      </c>
      <c r="D430" s="38">
        <v>-81.2083333333333</v>
      </c>
      <c r="E430" s="3" t="s">
        <v>380</v>
      </c>
      <c r="F430" s="51" t="s">
        <v>1237</v>
      </c>
      <c r="G430" s="37" t="s">
        <v>36</v>
      </c>
      <c r="H430" s="63" t="s">
        <v>30</v>
      </c>
      <c r="I430" s="169">
        <v>19.358333999999999</v>
      </c>
      <c r="J430" s="170">
        <v>12.3</v>
      </c>
      <c r="K430" s="170">
        <v>8.8333329999999997</v>
      </c>
      <c r="L430" s="170">
        <v>9.9583329999999997</v>
      </c>
      <c r="M430" s="170">
        <v>27.208334000000001</v>
      </c>
      <c r="N430" s="170">
        <v>60.541668000000001</v>
      </c>
      <c r="O430" s="170">
        <v>58.208331999999999</v>
      </c>
      <c r="P430" s="170">
        <v>69.125</v>
      </c>
      <c r="Q430" s="170">
        <v>97.541663999999997</v>
      </c>
      <c r="R430" s="170">
        <v>130.625</v>
      </c>
      <c r="S430" s="170">
        <v>98.25</v>
      </c>
      <c r="T430" s="171">
        <v>42.083331999999999</v>
      </c>
      <c r="U430" s="182">
        <f t="shared" si="5"/>
        <v>52.836110833333329</v>
      </c>
      <c r="V430" s="182">
        <f t="shared" si="6"/>
        <v>15.850833249999997</v>
      </c>
      <c r="W430" s="14">
        <v>80</v>
      </c>
      <c r="X430" s="179">
        <f t="shared" si="7"/>
        <v>42.268888666666669</v>
      </c>
      <c r="Y430" s="15">
        <v>3.5075015999999999</v>
      </c>
      <c r="Z430" s="11">
        <v>0</v>
      </c>
      <c r="AA430" s="11">
        <v>0</v>
      </c>
      <c r="AB430" s="11">
        <v>0</v>
      </c>
      <c r="AC430" s="11">
        <v>11.357502</v>
      </c>
      <c r="AD430" s="11">
        <v>42.268883000000002</v>
      </c>
      <c r="AE430" s="11">
        <v>42.268883000000002</v>
      </c>
      <c r="AF430" s="11">
        <v>42.268883000000002</v>
      </c>
      <c r="AG430" s="11">
        <v>42.268883000000002</v>
      </c>
      <c r="AH430" s="11">
        <v>42.268883000000002</v>
      </c>
      <c r="AI430" s="11">
        <v>42.268883000000002</v>
      </c>
      <c r="AJ430" s="16">
        <v>26.232500000000002</v>
      </c>
      <c r="AK430" s="13">
        <f t="shared" si="8"/>
        <v>294.71080160000008</v>
      </c>
      <c r="AL430" s="13">
        <f t="shared" si="9"/>
        <v>58.102387456508019</v>
      </c>
    </row>
    <row r="431" spans="1:38" ht="15.75" customHeight="1">
      <c r="A431" s="44">
        <v>429</v>
      </c>
      <c r="B431" s="62" t="s">
        <v>537</v>
      </c>
      <c r="C431" s="42">
        <v>24.249572929249702</v>
      </c>
      <c r="D431" s="38">
        <v>-107.41492136242999</v>
      </c>
      <c r="E431" s="3" t="s">
        <v>93</v>
      </c>
      <c r="F431" s="51" t="s">
        <v>1237</v>
      </c>
      <c r="G431" s="37" t="s">
        <v>36</v>
      </c>
      <c r="H431" s="63" t="s">
        <v>30</v>
      </c>
      <c r="I431" s="169">
        <v>50.385714999999998</v>
      </c>
      <c r="J431" s="170">
        <v>25.285715</v>
      </c>
      <c r="K431" s="170">
        <v>15.285714</v>
      </c>
      <c r="L431" s="170">
        <v>14.885714999999999</v>
      </c>
      <c r="M431" s="170">
        <v>14.928572000000001</v>
      </c>
      <c r="N431" s="170">
        <v>12.228572</v>
      </c>
      <c r="O431" s="170">
        <v>57.285713000000001</v>
      </c>
      <c r="P431" s="170">
        <v>139.64285000000001</v>
      </c>
      <c r="Q431" s="170">
        <v>153.71428</v>
      </c>
      <c r="R431" s="170">
        <v>84.457145999999995</v>
      </c>
      <c r="S431" s="170">
        <v>36.014285999999998</v>
      </c>
      <c r="T431" s="171">
        <v>16.028572</v>
      </c>
      <c r="U431" s="182">
        <f t="shared" si="5"/>
        <v>51.678570833333332</v>
      </c>
      <c r="V431" s="182">
        <f t="shared" si="6"/>
        <v>15.503571249999998</v>
      </c>
      <c r="W431" s="14">
        <v>80</v>
      </c>
      <c r="X431" s="179">
        <f t="shared" si="7"/>
        <v>41.34285666666667</v>
      </c>
      <c r="Y431" s="15">
        <v>34.882145000000001</v>
      </c>
      <c r="Z431" s="11">
        <v>9.7821444999999994</v>
      </c>
      <c r="AA431" s="11">
        <v>0</v>
      </c>
      <c r="AB431" s="11">
        <v>0</v>
      </c>
      <c r="AC431" s="11">
        <v>0</v>
      </c>
      <c r="AD431" s="11">
        <v>0</v>
      </c>
      <c r="AE431" s="11">
        <v>41.342857000000002</v>
      </c>
      <c r="AF431" s="11">
        <v>41.342857000000002</v>
      </c>
      <c r="AG431" s="11">
        <v>41.342857000000002</v>
      </c>
      <c r="AH431" s="11">
        <v>41.342857000000002</v>
      </c>
      <c r="AI431" s="11">
        <v>20.510715000000001</v>
      </c>
      <c r="AJ431" s="16">
        <v>0.52500153000000005</v>
      </c>
      <c r="AK431" s="13">
        <f t="shared" si="8"/>
        <v>231.07143403000003</v>
      </c>
      <c r="AL431" s="13">
        <f t="shared" si="9"/>
        <v>46.57625134878198</v>
      </c>
    </row>
    <row r="432" spans="1:38" ht="15.75" customHeight="1">
      <c r="A432" s="44">
        <v>430</v>
      </c>
      <c r="B432" s="62" t="s">
        <v>538</v>
      </c>
      <c r="C432" s="42">
        <v>38.335543055825703</v>
      </c>
      <c r="D432" s="38">
        <v>21.1041666664098</v>
      </c>
      <c r="E432" s="3" t="s">
        <v>539</v>
      </c>
      <c r="F432" s="51" t="s">
        <v>1238</v>
      </c>
      <c r="G432" s="37" t="s">
        <v>64</v>
      </c>
      <c r="H432" s="63" t="s">
        <v>65</v>
      </c>
      <c r="I432" s="169">
        <v>82.093329999999995</v>
      </c>
      <c r="J432" s="170">
        <v>79.106667000000002</v>
      </c>
      <c r="K432" s="170">
        <v>76.029999000000004</v>
      </c>
      <c r="L432" s="170">
        <v>90.966667000000001</v>
      </c>
      <c r="M432" s="170">
        <v>63.16</v>
      </c>
      <c r="N432" s="170">
        <v>24.610001</v>
      </c>
      <c r="O432" s="170">
        <v>10.823333999999999</v>
      </c>
      <c r="P432" s="170">
        <v>6.6066665999999996</v>
      </c>
      <c r="Q432" s="170">
        <v>7.1833334000000004</v>
      </c>
      <c r="R432" s="170">
        <v>19.153334000000001</v>
      </c>
      <c r="S432" s="170">
        <v>60.406666000000001</v>
      </c>
      <c r="T432" s="171">
        <v>101.82333</v>
      </c>
      <c r="U432" s="182">
        <f t="shared" si="5"/>
        <v>51.830277333333335</v>
      </c>
      <c r="V432" s="182">
        <f t="shared" si="6"/>
        <v>15.5490832</v>
      </c>
      <c r="W432" s="14">
        <v>91</v>
      </c>
      <c r="X432" s="179">
        <f t="shared" si="7"/>
        <v>47.165552373333334</v>
      </c>
      <c r="Y432" s="15">
        <v>47.165545999999999</v>
      </c>
      <c r="Z432" s="11">
        <v>47.165545999999999</v>
      </c>
      <c r="AA432" s="11">
        <v>47.165545999999999</v>
      </c>
      <c r="AB432" s="11">
        <v>47.165545999999999</v>
      </c>
      <c r="AC432" s="11">
        <v>47.165545999999999</v>
      </c>
      <c r="AD432" s="11">
        <v>9.0609187999999996</v>
      </c>
      <c r="AE432" s="11">
        <v>0</v>
      </c>
      <c r="AF432" s="11">
        <v>0</v>
      </c>
      <c r="AG432" s="11">
        <v>0</v>
      </c>
      <c r="AH432" s="11">
        <v>3.6042519</v>
      </c>
      <c r="AI432" s="11">
        <v>44.857582000000001</v>
      </c>
      <c r="AJ432" s="16">
        <v>47.165545999999999</v>
      </c>
      <c r="AK432" s="13">
        <f t="shared" si="8"/>
        <v>340.51602869999999</v>
      </c>
      <c r="AL432" s="13">
        <f t="shared" si="9"/>
        <v>60.163263859162463</v>
      </c>
    </row>
    <row r="433" spans="1:38" ht="15.75" customHeight="1">
      <c r="A433" s="44">
        <v>431</v>
      </c>
      <c r="B433" s="62" t="s">
        <v>540</v>
      </c>
      <c r="C433" s="42">
        <v>54.15</v>
      </c>
      <c r="D433" s="38">
        <v>-9.1375000000000508</v>
      </c>
      <c r="E433" s="3" t="s">
        <v>158</v>
      </c>
      <c r="F433" s="51" t="s">
        <v>1240</v>
      </c>
      <c r="G433" s="37" t="s">
        <v>64</v>
      </c>
      <c r="H433" s="63" t="s">
        <v>20</v>
      </c>
      <c r="I433" s="169">
        <v>92.833336000000003</v>
      </c>
      <c r="J433" s="170">
        <v>78.083336000000003</v>
      </c>
      <c r="K433" s="170">
        <v>62.583331999999999</v>
      </c>
      <c r="L433" s="170">
        <v>42.416668000000001</v>
      </c>
      <c r="M433" s="170">
        <v>27.75</v>
      </c>
      <c r="N433" s="170">
        <v>16.833334000000001</v>
      </c>
      <c r="O433" s="170">
        <v>13.083333</v>
      </c>
      <c r="P433" s="170">
        <v>22.533332999999999</v>
      </c>
      <c r="Q433" s="170">
        <v>31.133333</v>
      </c>
      <c r="R433" s="170">
        <v>49.583331999999999</v>
      </c>
      <c r="S433" s="170">
        <v>80</v>
      </c>
      <c r="T433" s="171">
        <v>98.166663999999997</v>
      </c>
      <c r="U433" s="182">
        <f t="shared" si="5"/>
        <v>51.250000083333333</v>
      </c>
      <c r="V433" s="182">
        <f t="shared" si="6"/>
        <v>15.375000024999999</v>
      </c>
      <c r="W433" s="14">
        <v>13</v>
      </c>
      <c r="X433" s="179">
        <f t="shared" si="7"/>
        <v>6.6625000108333339</v>
      </c>
      <c r="Y433" s="15">
        <v>6.6625003999999999</v>
      </c>
      <c r="Z433" s="11">
        <v>6.6625003999999999</v>
      </c>
      <c r="AA433" s="11">
        <v>6.6625003999999999</v>
      </c>
      <c r="AB433" s="11">
        <v>6.6625003999999999</v>
      </c>
      <c r="AC433" s="11">
        <v>6.6625003999999999</v>
      </c>
      <c r="AD433" s="11">
        <v>1.4583330000000001</v>
      </c>
      <c r="AE433" s="11">
        <v>0</v>
      </c>
      <c r="AF433" s="11">
        <v>6.6625003999999999</v>
      </c>
      <c r="AG433" s="11">
        <v>6.6625003999999999</v>
      </c>
      <c r="AH433" s="11">
        <v>6.6625003999999999</v>
      </c>
      <c r="AI433" s="11">
        <v>6.6625003999999999</v>
      </c>
      <c r="AJ433" s="16">
        <v>6.6625003999999999</v>
      </c>
      <c r="AK433" s="13">
        <f t="shared" si="8"/>
        <v>68.083337</v>
      </c>
      <c r="AL433" s="13">
        <f t="shared" si="9"/>
        <v>85.157394483171217</v>
      </c>
    </row>
    <row r="434" spans="1:38" ht="15.75" customHeight="1">
      <c r="A434" s="44">
        <v>432</v>
      </c>
      <c r="B434" s="62" t="s">
        <v>541</v>
      </c>
      <c r="C434" s="42">
        <v>-13.128275787732401</v>
      </c>
      <c r="D434" s="38">
        <v>-76.401894600489697</v>
      </c>
      <c r="E434" s="3" t="s">
        <v>415</v>
      </c>
      <c r="F434" s="51" t="s">
        <v>19</v>
      </c>
      <c r="G434" s="37" t="s">
        <v>19</v>
      </c>
      <c r="H434" s="63" t="s">
        <v>78</v>
      </c>
      <c r="I434" s="169">
        <v>91.692588999999998</v>
      </c>
      <c r="J434" s="170">
        <v>144.69999999999999</v>
      </c>
      <c r="K434" s="170">
        <v>159.21110999999999</v>
      </c>
      <c r="L434" s="170">
        <v>72.243706000000003</v>
      </c>
      <c r="M434" s="170">
        <v>31.104814999999999</v>
      </c>
      <c r="N434" s="170">
        <v>18.421852000000001</v>
      </c>
      <c r="O434" s="170">
        <v>13.631481000000001</v>
      </c>
      <c r="P434" s="170">
        <v>10.814444999999999</v>
      </c>
      <c r="Q434" s="170">
        <v>9.7522220999999991</v>
      </c>
      <c r="R434" s="170">
        <v>11.492222</v>
      </c>
      <c r="S434" s="170">
        <v>19.413703999999999</v>
      </c>
      <c r="T434" s="171">
        <v>34.077407999999998</v>
      </c>
      <c r="U434" s="182">
        <f t="shared" si="5"/>
        <v>51.379629508333331</v>
      </c>
      <c r="V434" s="182">
        <f t="shared" si="6"/>
        <v>15.413888852499998</v>
      </c>
      <c r="W434" s="14">
        <v>100</v>
      </c>
      <c r="X434" s="179">
        <f t="shared" si="7"/>
        <v>51.379629508333331</v>
      </c>
      <c r="Y434" s="15">
        <v>51.379626999999999</v>
      </c>
      <c r="Z434" s="11">
        <v>51.379626999999999</v>
      </c>
      <c r="AA434" s="11">
        <v>51.379626999999999</v>
      </c>
      <c r="AB434" s="11">
        <v>51.379626999999999</v>
      </c>
      <c r="AC434" s="11">
        <v>15.690927</v>
      </c>
      <c r="AD434" s="11">
        <v>3.0079641000000001</v>
      </c>
      <c r="AE434" s="11">
        <v>0</v>
      </c>
      <c r="AF434" s="11">
        <v>0</v>
      </c>
      <c r="AG434" s="11">
        <v>0</v>
      </c>
      <c r="AH434" s="11">
        <v>0</v>
      </c>
      <c r="AI434" s="11">
        <v>3.9998159000000002</v>
      </c>
      <c r="AJ434" s="16">
        <v>18.663520999999999</v>
      </c>
      <c r="AK434" s="13">
        <f t="shared" si="8"/>
        <v>246.88073599999998</v>
      </c>
      <c r="AL434" s="13">
        <f t="shared" si="9"/>
        <v>40.041928802405707</v>
      </c>
    </row>
    <row r="435" spans="1:38" ht="15.75" customHeight="1">
      <c r="A435" s="44">
        <v>433</v>
      </c>
      <c r="B435" s="62" t="s">
        <v>542</v>
      </c>
      <c r="C435" s="42">
        <v>-37.801505468056902</v>
      </c>
      <c r="D435" s="38">
        <v>148.54878423929301</v>
      </c>
      <c r="E435" s="3" t="s">
        <v>235</v>
      </c>
      <c r="F435" s="51" t="s">
        <v>1241</v>
      </c>
      <c r="G435" s="37" t="s">
        <v>235</v>
      </c>
      <c r="H435" s="63" t="s">
        <v>78</v>
      </c>
      <c r="I435" s="169">
        <v>26.982285000000001</v>
      </c>
      <c r="J435" s="170">
        <v>25.927676999999999</v>
      </c>
      <c r="K435" s="170">
        <v>24.246098</v>
      </c>
      <c r="L435" s="170">
        <v>31.858263000000001</v>
      </c>
      <c r="M435" s="170">
        <v>33.296280000000003</v>
      </c>
      <c r="N435" s="170">
        <v>56.343609000000001</v>
      </c>
      <c r="O435" s="170">
        <v>58.527057999999997</v>
      </c>
      <c r="P435" s="170">
        <v>51.062840000000001</v>
      </c>
      <c r="Q435" s="170">
        <v>60.175659000000003</v>
      </c>
      <c r="R435" s="170">
        <v>74.062126000000006</v>
      </c>
      <c r="S435" s="170">
        <v>58.935451999999998</v>
      </c>
      <c r="T435" s="171">
        <v>38.175552000000003</v>
      </c>
      <c r="U435" s="182">
        <f t="shared" si="5"/>
        <v>44.966074916666663</v>
      </c>
      <c r="V435" s="182">
        <f t="shared" si="6"/>
        <v>13.489822474999999</v>
      </c>
      <c r="W435" s="14">
        <v>23</v>
      </c>
      <c r="X435" s="179">
        <f t="shared" si="7"/>
        <v>10.342197230833333</v>
      </c>
      <c r="Y435" s="15">
        <v>10.342197000000001</v>
      </c>
      <c r="Z435" s="11">
        <v>10.342197000000001</v>
      </c>
      <c r="AA435" s="11">
        <v>10.342197000000001</v>
      </c>
      <c r="AB435" s="11">
        <v>10.342197000000001</v>
      </c>
      <c r="AC435" s="11">
        <v>10.342197000000001</v>
      </c>
      <c r="AD435" s="11">
        <v>10.342197000000001</v>
      </c>
      <c r="AE435" s="11">
        <v>10.342197000000001</v>
      </c>
      <c r="AF435" s="11">
        <v>10.342197000000001</v>
      </c>
      <c r="AG435" s="11">
        <v>10.342197000000001</v>
      </c>
      <c r="AH435" s="11">
        <v>10.342197000000001</v>
      </c>
      <c r="AI435" s="11">
        <v>10.342197000000001</v>
      </c>
      <c r="AJ435" s="16">
        <v>10.342197000000001</v>
      </c>
      <c r="AK435" s="13">
        <f t="shared" si="8"/>
        <v>124.106364</v>
      </c>
      <c r="AL435" s="13">
        <f t="shared" si="9"/>
        <v>99.999997768043599</v>
      </c>
    </row>
    <row r="436" spans="1:38" ht="15.75" customHeight="1">
      <c r="A436" s="44">
        <v>434</v>
      </c>
      <c r="B436" s="62" t="s">
        <v>543</v>
      </c>
      <c r="C436" s="42">
        <v>40.467981117843401</v>
      </c>
      <c r="D436" s="38">
        <v>22.6536297305707</v>
      </c>
      <c r="E436" s="3" t="s">
        <v>539</v>
      </c>
      <c r="F436" s="51" t="s">
        <v>1238</v>
      </c>
      <c r="G436" s="37" t="s">
        <v>64</v>
      </c>
      <c r="H436" s="63" t="s">
        <v>65</v>
      </c>
      <c r="I436" s="169">
        <v>110.08076</v>
      </c>
      <c r="J436" s="170">
        <v>129.54679999999999</v>
      </c>
      <c r="K436" s="170">
        <v>136.23974999999999</v>
      </c>
      <c r="L436" s="170">
        <v>136.47531000000001</v>
      </c>
      <c r="M436" s="170">
        <v>92.091346999999999</v>
      </c>
      <c r="N436" s="170">
        <v>39.180706000000001</v>
      </c>
      <c r="O436" s="170">
        <v>16.925961000000001</v>
      </c>
      <c r="P436" s="170">
        <v>10.630257</v>
      </c>
      <c r="Q436" s="170">
        <v>11.674039</v>
      </c>
      <c r="R436" s="170">
        <v>27.573269</v>
      </c>
      <c r="S436" s="170">
        <v>68.118911999999995</v>
      </c>
      <c r="T436" s="171">
        <v>118.35345</v>
      </c>
      <c r="U436" s="182">
        <f t="shared" si="5"/>
        <v>74.740880083333337</v>
      </c>
      <c r="V436" s="182">
        <f t="shared" si="6"/>
        <v>22.422264025</v>
      </c>
      <c r="W436" s="14">
        <v>93</v>
      </c>
      <c r="X436" s="179">
        <f t="shared" si="7"/>
        <v>69.509018477500007</v>
      </c>
      <c r="Y436" s="15">
        <v>69.509017999999998</v>
      </c>
      <c r="Z436" s="11">
        <v>69.509017999999998</v>
      </c>
      <c r="AA436" s="11">
        <v>69.509017999999998</v>
      </c>
      <c r="AB436" s="11">
        <v>69.509017999999998</v>
      </c>
      <c r="AC436" s="11">
        <v>69.509017999999998</v>
      </c>
      <c r="AD436" s="11">
        <v>16.758441999999999</v>
      </c>
      <c r="AE436" s="11">
        <v>0</v>
      </c>
      <c r="AF436" s="11">
        <v>0</v>
      </c>
      <c r="AG436" s="11">
        <v>0</v>
      </c>
      <c r="AH436" s="11">
        <v>5.1510047999999999</v>
      </c>
      <c r="AI436" s="11">
        <v>45.696648000000003</v>
      </c>
      <c r="AJ436" s="16">
        <v>69.509017999999998</v>
      </c>
      <c r="AK436" s="13">
        <f t="shared" si="8"/>
        <v>484.66020279999998</v>
      </c>
      <c r="AL436" s="13">
        <f t="shared" si="9"/>
        <v>58.105194286993125</v>
      </c>
    </row>
    <row r="437" spans="1:38" ht="15.75" customHeight="1">
      <c r="A437" s="44">
        <v>435</v>
      </c>
      <c r="B437" s="62" t="s">
        <v>544</v>
      </c>
      <c r="C437" s="42">
        <v>32.941097198823002</v>
      </c>
      <c r="D437" s="38">
        <v>132.98289992622799</v>
      </c>
      <c r="E437" s="3" t="s">
        <v>271</v>
      </c>
      <c r="F437" s="51" t="s">
        <v>1227</v>
      </c>
      <c r="G437" s="37" t="s">
        <v>29</v>
      </c>
      <c r="H437" s="63" t="s">
        <v>30</v>
      </c>
      <c r="I437" s="169">
        <v>4.4252013999999997</v>
      </c>
      <c r="J437" s="170">
        <v>11.969146</v>
      </c>
      <c r="K437" s="170">
        <v>18.503305000000001</v>
      </c>
      <c r="L437" s="170">
        <v>45.614539999999998</v>
      </c>
      <c r="M437" s="170">
        <v>44.115051000000001</v>
      </c>
      <c r="N437" s="170">
        <v>79.491034999999997</v>
      </c>
      <c r="O437" s="170">
        <v>100.51416</v>
      </c>
      <c r="P437" s="170">
        <v>133.63193999999999</v>
      </c>
      <c r="Q437" s="170">
        <v>98.201583999999997</v>
      </c>
      <c r="R437" s="170">
        <v>30.152975000000001</v>
      </c>
      <c r="S437" s="170">
        <v>14.634791</v>
      </c>
      <c r="T437" s="171">
        <v>5.0549092</v>
      </c>
      <c r="U437" s="182">
        <f t="shared" si="5"/>
        <v>48.859053133333326</v>
      </c>
      <c r="V437" s="182">
        <f t="shared" si="6"/>
        <v>14.657715939999997</v>
      </c>
      <c r="W437" s="14">
        <v>100</v>
      </c>
      <c r="X437" s="179">
        <f t="shared" si="7"/>
        <v>48.859053133333326</v>
      </c>
      <c r="Y437" s="15">
        <v>0</v>
      </c>
      <c r="Z437" s="11">
        <v>0</v>
      </c>
      <c r="AA437" s="11">
        <v>3.8455887</v>
      </c>
      <c r="AB437" s="11">
        <v>30.956823</v>
      </c>
      <c r="AC437" s="11">
        <v>29.457335</v>
      </c>
      <c r="AD437" s="11">
        <v>48.859054999999998</v>
      </c>
      <c r="AE437" s="11">
        <v>48.859054999999998</v>
      </c>
      <c r="AF437" s="11">
        <v>48.859054999999998</v>
      </c>
      <c r="AG437" s="11">
        <v>48.859054999999998</v>
      </c>
      <c r="AH437" s="11">
        <v>15.495258</v>
      </c>
      <c r="AI437" s="11">
        <v>0</v>
      </c>
      <c r="AJ437" s="16">
        <v>0</v>
      </c>
      <c r="AK437" s="13">
        <f t="shared" si="8"/>
        <v>275.19122469999996</v>
      </c>
      <c r="AL437" s="13">
        <f t="shared" si="9"/>
        <v>46.936239218045593</v>
      </c>
    </row>
    <row r="438" spans="1:38" ht="15.75" customHeight="1">
      <c r="A438" s="44">
        <v>436</v>
      </c>
      <c r="B438" s="62" t="s">
        <v>545</v>
      </c>
      <c r="C438" s="42">
        <v>40.664073219450103</v>
      </c>
      <c r="D438" s="38">
        <v>122.144167320926</v>
      </c>
      <c r="E438" s="3" t="s">
        <v>28</v>
      </c>
      <c r="F438" s="51" t="s">
        <v>1227</v>
      </c>
      <c r="G438" s="37" t="s">
        <v>29</v>
      </c>
      <c r="H438" s="63" t="s">
        <v>30</v>
      </c>
      <c r="I438" s="169">
        <v>12.078583</v>
      </c>
      <c r="J438" s="170">
        <v>10.406948</v>
      </c>
      <c r="K438" s="170">
        <v>38.983947999999998</v>
      </c>
      <c r="L438" s="170">
        <v>78.082886000000002</v>
      </c>
      <c r="M438" s="170">
        <v>105.27663</v>
      </c>
      <c r="N438" s="170">
        <v>123.26900999999999</v>
      </c>
      <c r="O438" s="170">
        <v>257.22255999999999</v>
      </c>
      <c r="P438" s="170">
        <v>385.05081000000001</v>
      </c>
      <c r="Q438" s="170">
        <v>144.26364000000001</v>
      </c>
      <c r="R438" s="170">
        <v>70.336960000000005</v>
      </c>
      <c r="S438" s="170">
        <v>44.592467999999997</v>
      </c>
      <c r="T438" s="171">
        <v>20.646644999999999</v>
      </c>
      <c r="U438" s="182">
        <f t="shared" si="5"/>
        <v>107.51759066666666</v>
      </c>
      <c r="V438" s="182">
        <f t="shared" si="6"/>
        <v>32.255277199999995</v>
      </c>
      <c r="W438" s="14">
        <v>42</v>
      </c>
      <c r="X438" s="179">
        <f t="shared" si="7"/>
        <v>45.157388079999997</v>
      </c>
      <c r="Y438" s="15">
        <v>0</v>
      </c>
      <c r="Z438" s="11">
        <v>0</v>
      </c>
      <c r="AA438" s="11">
        <v>6.7286720000000004</v>
      </c>
      <c r="AB438" s="11">
        <v>45.157387</v>
      </c>
      <c r="AC438" s="11">
        <v>45.157387</v>
      </c>
      <c r="AD438" s="11">
        <v>45.157387</v>
      </c>
      <c r="AE438" s="11">
        <v>45.157387</v>
      </c>
      <c r="AF438" s="11">
        <v>45.157387</v>
      </c>
      <c r="AG438" s="11">
        <v>45.157387</v>
      </c>
      <c r="AH438" s="11">
        <v>38.081684000000003</v>
      </c>
      <c r="AI438" s="11">
        <v>12.337192999999999</v>
      </c>
      <c r="AJ438" s="16">
        <v>0</v>
      </c>
      <c r="AK438" s="13">
        <f t="shared" si="8"/>
        <v>328.09187100000003</v>
      </c>
      <c r="AL438" s="13">
        <f t="shared" si="9"/>
        <v>60.545993496265126</v>
      </c>
    </row>
    <row r="439" spans="1:38" ht="15.75" customHeight="1">
      <c r="A439" s="44">
        <v>437</v>
      </c>
      <c r="B439" s="62" t="s">
        <v>546</v>
      </c>
      <c r="C439" s="42">
        <v>-20.337499999999999</v>
      </c>
      <c r="D439" s="38">
        <v>44.266666666666701</v>
      </c>
      <c r="E439" s="3" t="s">
        <v>167</v>
      </c>
      <c r="F439" s="51" t="s">
        <v>1236</v>
      </c>
      <c r="G439" s="37" t="s">
        <v>23</v>
      </c>
      <c r="H439" s="63" t="s">
        <v>33</v>
      </c>
      <c r="I439" s="169">
        <v>147.00626</v>
      </c>
      <c r="J439" s="170">
        <v>149.89999</v>
      </c>
      <c r="K439" s="170">
        <v>85.256247999999999</v>
      </c>
      <c r="L439" s="170">
        <v>22.71875</v>
      </c>
      <c r="M439" s="170">
        <v>13.6</v>
      </c>
      <c r="N439" s="170">
        <v>12.314285</v>
      </c>
      <c r="O439" s="170">
        <v>11.664286000000001</v>
      </c>
      <c r="P439" s="170">
        <v>10.057143</v>
      </c>
      <c r="Q439" s="170">
        <v>9.0642861999999997</v>
      </c>
      <c r="R439" s="170">
        <v>8.9928570000000008</v>
      </c>
      <c r="S439" s="170">
        <v>17.726665000000001</v>
      </c>
      <c r="T439" s="171">
        <v>96.106667000000002</v>
      </c>
      <c r="U439" s="182">
        <f t="shared" si="5"/>
        <v>48.700619766666676</v>
      </c>
      <c r="V439" s="182">
        <f t="shared" si="6"/>
        <v>14.610185930000002</v>
      </c>
      <c r="W439" s="14">
        <v>100</v>
      </c>
      <c r="X439" s="179">
        <f t="shared" si="7"/>
        <v>48.700619766666676</v>
      </c>
      <c r="Y439" s="15">
        <v>48.700619000000003</v>
      </c>
      <c r="Z439" s="11">
        <v>48.700619000000003</v>
      </c>
      <c r="AA439" s="11">
        <v>48.700619000000003</v>
      </c>
      <c r="AB439" s="11">
        <v>8.1085644000000006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3.1164798999999999</v>
      </c>
      <c r="AJ439" s="16">
        <v>48.700619000000003</v>
      </c>
      <c r="AK439" s="13">
        <f t="shared" si="8"/>
        <v>206.02752029999999</v>
      </c>
      <c r="AL439" s="13">
        <f t="shared" si="9"/>
        <v>35.254089387895959</v>
      </c>
    </row>
    <row r="440" spans="1:38" ht="15.75" customHeight="1">
      <c r="A440" s="44">
        <v>438</v>
      </c>
      <c r="B440" s="62" t="s">
        <v>547</v>
      </c>
      <c r="C440" s="42">
        <v>70.852126652028403</v>
      </c>
      <c r="D440" s="38">
        <v>153.68296694174001</v>
      </c>
      <c r="E440" s="3" t="s">
        <v>38</v>
      </c>
      <c r="F440" s="51" t="s">
        <v>1230</v>
      </c>
      <c r="G440" s="37" t="s">
        <v>29</v>
      </c>
      <c r="H440" s="63" t="s">
        <v>39</v>
      </c>
      <c r="I440" s="169">
        <v>4.5943750999999997</v>
      </c>
      <c r="J440" s="170">
        <v>2.3067334000000002</v>
      </c>
      <c r="K440" s="170">
        <v>1.1696249999999999</v>
      </c>
      <c r="L440" s="170">
        <v>0.60406249999999995</v>
      </c>
      <c r="M440" s="170">
        <v>17.56353</v>
      </c>
      <c r="N440" s="170">
        <v>113.48824</v>
      </c>
      <c r="O440" s="170">
        <v>136.19999999999999</v>
      </c>
      <c r="P440" s="170">
        <v>111.01</v>
      </c>
      <c r="Q440" s="170">
        <v>87.875</v>
      </c>
      <c r="R440" s="170">
        <v>60.910587</v>
      </c>
      <c r="S440" s="170">
        <v>29.167648</v>
      </c>
      <c r="T440" s="171">
        <v>9.2650003000000005</v>
      </c>
      <c r="U440" s="182">
        <f t="shared" si="5"/>
        <v>47.846233441666662</v>
      </c>
      <c r="V440" s="182">
        <f t="shared" si="6"/>
        <v>14.353870032499998</v>
      </c>
      <c r="W440" s="14">
        <v>97</v>
      </c>
      <c r="X440" s="179">
        <f t="shared" si="7"/>
        <v>46.410846438416662</v>
      </c>
      <c r="Y440" s="15">
        <v>0</v>
      </c>
      <c r="Z440" s="11">
        <v>0</v>
      </c>
      <c r="AA440" s="11">
        <v>0</v>
      </c>
      <c r="AB440" s="11">
        <v>0</v>
      </c>
      <c r="AC440" s="11">
        <v>3.2096586</v>
      </c>
      <c r="AD440" s="11">
        <v>46.410851000000001</v>
      </c>
      <c r="AE440" s="11">
        <v>46.410851000000001</v>
      </c>
      <c r="AF440" s="11">
        <v>46.410851000000001</v>
      </c>
      <c r="AG440" s="11">
        <v>46.410851000000001</v>
      </c>
      <c r="AH440" s="11">
        <v>46.410851000000001</v>
      </c>
      <c r="AI440" s="11">
        <v>14.813777</v>
      </c>
      <c r="AJ440" s="16">
        <v>0</v>
      </c>
      <c r="AK440" s="13">
        <f t="shared" si="8"/>
        <v>250.07769060000001</v>
      </c>
      <c r="AL440" s="13">
        <f t="shared" si="9"/>
        <v>44.902881867609743</v>
      </c>
    </row>
    <row r="441" spans="1:38" ht="15.75" customHeight="1">
      <c r="A441" s="44">
        <v>439</v>
      </c>
      <c r="B441" s="62" t="s">
        <v>548</v>
      </c>
      <c r="C441" s="42">
        <v>-29.976218555840301</v>
      </c>
      <c r="D441" s="38">
        <v>-50.121183564210099</v>
      </c>
      <c r="E441" s="3" t="s">
        <v>18</v>
      </c>
      <c r="F441" s="51" t="s">
        <v>19</v>
      </c>
      <c r="G441" s="37" t="s">
        <v>19</v>
      </c>
      <c r="H441" s="63" t="s">
        <v>24</v>
      </c>
      <c r="I441" s="169">
        <v>38.639214000000003</v>
      </c>
      <c r="J441" s="170">
        <v>45.252170999999997</v>
      </c>
      <c r="K441" s="170">
        <v>51.184483</v>
      </c>
      <c r="L441" s="170">
        <v>45.621059000000002</v>
      </c>
      <c r="M441" s="170">
        <v>45.035988000000003</v>
      </c>
      <c r="N441" s="170">
        <v>44.740608000000002</v>
      </c>
      <c r="O441" s="170">
        <v>45.944961999999997</v>
      </c>
      <c r="P441" s="170">
        <v>48.086666000000001</v>
      </c>
      <c r="Q441" s="170">
        <v>48.592956999999998</v>
      </c>
      <c r="R441" s="170">
        <v>53.758159999999997</v>
      </c>
      <c r="S441" s="170">
        <v>48.919052000000001</v>
      </c>
      <c r="T441" s="171">
        <v>39.963078000000003</v>
      </c>
      <c r="U441" s="182">
        <f t="shared" si="5"/>
        <v>46.311533166666663</v>
      </c>
      <c r="V441" s="182">
        <f t="shared" si="6"/>
        <v>13.893459949999999</v>
      </c>
      <c r="W441" s="14">
        <v>53</v>
      </c>
      <c r="X441" s="179">
        <f t="shared" si="7"/>
        <v>24.545112578333335</v>
      </c>
      <c r="Y441" s="15">
        <v>24.545109</v>
      </c>
      <c r="Z441" s="11">
        <v>24.545109</v>
      </c>
      <c r="AA441" s="11">
        <v>24.545109</v>
      </c>
      <c r="AB441" s="11">
        <v>24.545109</v>
      </c>
      <c r="AC441" s="11">
        <v>24.545109</v>
      </c>
      <c r="AD441" s="11">
        <v>24.545109</v>
      </c>
      <c r="AE441" s="11">
        <v>24.545109</v>
      </c>
      <c r="AF441" s="11">
        <v>24.545109</v>
      </c>
      <c r="AG441" s="11">
        <v>24.545109</v>
      </c>
      <c r="AH441" s="11">
        <v>24.545109</v>
      </c>
      <c r="AI441" s="11">
        <v>24.545109</v>
      </c>
      <c r="AJ441" s="16">
        <v>24.545109</v>
      </c>
      <c r="AK441" s="13">
        <f t="shared" si="8"/>
        <v>294.54130800000001</v>
      </c>
      <c r="AL441" s="13">
        <f t="shared" si="9"/>
        <v>99.999985421401831</v>
      </c>
    </row>
    <row r="442" spans="1:38" ht="15.75" customHeight="1">
      <c r="A442" s="44">
        <v>440</v>
      </c>
      <c r="B442" s="62" t="s">
        <v>549</v>
      </c>
      <c r="C442" s="42">
        <v>58.377162614699898</v>
      </c>
      <c r="D442" s="38">
        <v>24.476318127509298</v>
      </c>
      <c r="E442" s="3" t="s">
        <v>550</v>
      </c>
      <c r="F442" s="51" t="s">
        <v>1232</v>
      </c>
      <c r="G442" s="37" t="s">
        <v>64</v>
      </c>
      <c r="H442" s="63" t="s">
        <v>150</v>
      </c>
      <c r="I442" s="169">
        <v>33.676720000000003</v>
      </c>
      <c r="J442" s="170">
        <v>23.809999000000001</v>
      </c>
      <c r="K442" s="170">
        <v>42.039219000000003</v>
      </c>
      <c r="L442" s="170">
        <v>141.67655999999999</v>
      </c>
      <c r="M442" s="170">
        <v>58.967185999999998</v>
      </c>
      <c r="N442" s="170">
        <v>23.596563</v>
      </c>
      <c r="O442" s="170">
        <v>19.108125999999999</v>
      </c>
      <c r="P442" s="170">
        <v>25.810469000000001</v>
      </c>
      <c r="Q442" s="170">
        <v>33.152771000000001</v>
      </c>
      <c r="R442" s="170">
        <v>51.358463</v>
      </c>
      <c r="S442" s="170">
        <v>68.062920000000005</v>
      </c>
      <c r="T442" s="171">
        <v>51.311691000000003</v>
      </c>
      <c r="U442" s="182">
        <f t="shared" si="5"/>
        <v>47.714223916666668</v>
      </c>
      <c r="V442" s="182">
        <f t="shared" si="6"/>
        <v>14.314267174999999</v>
      </c>
      <c r="W442" s="14">
        <v>10</v>
      </c>
      <c r="X442" s="179">
        <f t="shared" si="7"/>
        <v>4.7714223916666674</v>
      </c>
      <c r="Y442" s="15">
        <v>4.7714223999999996</v>
      </c>
      <c r="Z442" s="11">
        <v>4.7714223999999996</v>
      </c>
      <c r="AA442" s="11">
        <v>4.7714223999999996</v>
      </c>
      <c r="AB442" s="11">
        <v>4.7714223999999996</v>
      </c>
      <c r="AC442" s="11">
        <v>4.7714223999999996</v>
      </c>
      <c r="AD442" s="11">
        <v>4.7714223999999996</v>
      </c>
      <c r="AE442" s="11">
        <v>4.7714223999999996</v>
      </c>
      <c r="AF442" s="11">
        <v>4.7714223999999996</v>
      </c>
      <c r="AG442" s="11">
        <v>4.7714223999999996</v>
      </c>
      <c r="AH442" s="11">
        <v>4.7714223999999996</v>
      </c>
      <c r="AI442" s="11">
        <v>4.7714223999999996</v>
      </c>
      <c r="AJ442" s="16">
        <v>4.7714223999999996</v>
      </c>
      <c r="AK442" s="13">
        <f t="shared" si="8"/>
        <v>57.257068799999992</v>
      </c>
      <c r="AL442" s="13">
        <f t="shared" si="9"/>
        <v>100.00000017465089</v>
      </c>
    </row>
    <row r="443" spans="1:38" ht="15.75" customHeight="1">
      <c r="A443" s="44">
        <v>441</v>
      </c>
      <c r="B443" s="62" t="s">
        <v>551</v>
      </c>
      <c r="C443" s="42">
        <v>57.1</v>
      </c>
      <c r="D443" s="38">
        <v>-132.8125</v>
      </c>
      <c r="E443" s="3" t="s">
        <v>35</v>
      </c>
      <c r="F443" s="51" t="s">
        <v>1229</v>
      </c>
      <c r="G443" s="37" t="s">
        <v>36</v>
      </c>
      <c r="H443" s="63" t="s">
        <v>30</v>
      </c>
      <c r="I443" s="169">
        <v>22.347593</v>
      </c>
      <c r="J443" s="170">
        <v>19.083867999999999</v>
      </c>
      <c r="K443" s="170">
        <v>16.801722999999999</v>
      </c>
      <c r="L443" s="170">
        <v>21.379218999999999</v>
      </c>
      <c r="M443" s="170">
        <v>48.608437000000002</v>
      </c>
      <c r="N443" s="170">
        <v>69.762092999999993</v>
      </c>
      <c r="O443" s="170">
        <v>79.120063999999999</v>
      </c>
      <c r="P443" s="170">
        <v>78.738563999999997</v>
      </c>
      <c r="Q443" s="170">
        <v>80.816833000000003</v>
      </c>
      <c r="R443" s="170">
        <v>74.921738000000005</v>
      </c>
      <c r="S443" s="170">
        <v>34.775199999999998</v>
      </c>
      <c r="T443" s="171">
        <v>20.752880000000001</v>
      </c>
      <c r="U443" s="182">
        <f t="shared" si="5"/>
        <v>47.259017666666672</v>
      </c>
      <c r="V443" s="182">
        <f t="shared" si="6"/>
        <v>14.177705300000001</v>
      </c>
      <c r="W443" s="14">
        <v>5</v>
      </c>
      <c r="X443" s="179">
        <f t="shared" si="7"/>
        <v>2.3629508833333337</v>
      </c>
      <c r="Y443" s="15">
        <v>2.3629508000000001</v>
      </c>
      <c r="Z443" s="11">
        <v>2.3629508000000001</v>
      </c>
      <c r="AA443" s="11">
        <v>2.3629508000000001</v>
      </c>
      <c r="AB443" s="11">
        <v>2.3629508000000001</v>
      </c>
      <c r="AC443" s="11">
        <v>2.3629508000000001</v>
      </c>
      <c r="AD443" s="11">
        <v>2.3629508000000001</v>
      </c>
      <c r="AE443" s="11">
        <v>2.3629508000000001</v>
      </c>
      <c r="AF443" s="11">
        <v>2.3629508000000001</v>
      </c>
      <c r="AG443" s="11">
        <v>2.3629508000000001</v>
      </c>
      <c r="AH443" s="11">
        <v>2.3629508000000001</v>
      </c>
      <c r="AI443" s="11">
        <v>2.3629508000000001</v>
      </c>
      <c r="AJ443" s="16">
        <v>2.3629508000000001</v>
      </c>
      <c r="AK443" s="13">
        <f t="shared" si="8"/>
        <v>28.355409600000002</v>
      </c>
      <c r="AL443" s="13">
        <f t="shared" si="9"/>
        <v>99.999996473336182</v>
      </c>
    </row>
    <row r="444" spans="1:38" ht="15.75" customHeight="1">
      <c r="A444" s="44">
        <v>442</v>
      </c>
      <c r="B444" s="62" t="s">
        <v>552</v>
      </c>
      <c r="C444" s="42">
        <v>-43.320833333333297</v>
      </c>
      <c r="D444" s="38">
        <v>-65.045833333333405</v>
      </c>
      <c r="E444" s="3" t="s">
        <v>41</v>
      </c>
      <c r="F444" s="51" t="s">
        <v>19</v>
      </c>
      <c r="G444" s="37" t="s">
        <v>19</v>
      </c>
      <c r="H444" s="63" t="s">
        <v>24</v>
      </c>
      <c r="I444" s="169">
        <v>21.375707999999999</v>
      </c>
      <c r="J444" s="170">
        <v>14.100979000000001</v>
      </c>
      <c r="K444" s="170">
        <v>14.388603</v>
      </c>
      <c r="L444" s="170">
        <v>19.899061</v>
      </c>
      <c r="M444" s="170">
        <v>31.428711</v>
      </c>
      <c r="N444" s="170">
        <v>60.400745000000001</v>
      </c>
      <c r="O444" s="170">
        <v>69.310203999999999</v>
      </c>
      <c r="P444" s="170">
        <v>76.137435999999994</v>
      </c>
      <c r="Q444" s="170">
        <v>71.666458000000006</v>
      </c>
      <c r="R444" s="170">
        <v>74.100548000000003</v>
      </c>
      <c r="S444" s="170">
        <v>67.219680999999994</v>
      </c>
      <c r="T444" s="171">
        <v>37.805140999999999</v>
      </c>
      <c r="U444" s="182">
        <f t="shared" si="5"/>
        <v>46.486106250000006</v>
      </c>
      <c r="V444" s="182">
        <f t="shared" si="6"/>
        <v>13.945831875000001</v>
      </c>
      <c r="W444" s="14">
        <v>15</v>
      </c>
      <c r="X444" s="179">
        <f t="shared" si="7"/>
        <v>6.9729159375000007</v>
      </c>
      <c r="Y444" s="15">
        <v>6.9729156000000003</v>
      </c>
      <c r="Z444" s="11">
        <v>0.15514755</v>
      </c>
      <c r="AA444" s="11">
        <v>0.44277190999999999</v>
      </c>
      <c r="AB444" s="11">
        <v>5.9532299000000002</v>
      </c>
      <c r="AC444" s="11">
        <v>6.9729156000000003</v>
      </c>
      <c r="AD444" s="11">
        <v>6.9729156000000003</v>
      </c>
      <c r="AE444" s="11">
        <v>6.9729156000000003</v>
      </c>
      <c r="AF444" s="11">
        <v>6.9729156000000003</v>
      </c>
      <c r="AG444" s="11">
        <v>6.9729156000000003</v>
      </c>
      <c r="AH444" s="11">
        <v>6.9729156000000003</v>
      </c>
      <c r="AI444" s="11">
        <v>6.9729156000000003</v>
      </c>
      <c r="AJ444" s="16">
        <v>6.9729156000000003</v>
      </c>
      <c r="AK444" s="13">
        <f t="shared" si="8"/>
        <v>69.307389760000007</v>
      </c>
      <c r="AL444" s="13">
        <f t="shared" si="9"/>
        <v>82.829276375932707</v>
      </c>
    </row>
    <row r="445" spans="1:38" ht="15.75" customHeight="1">
      <c r="A445" s="44">
        <v>443</v>
      </c>
      <c r="B445" s="62" t="s">
        <v>553</v>
      </c>
      <c r="C445" s="42">
        <v>-42.436475773875998</v>
      </c>
      <c r="D445" s="38">
        <v>145.51197582293801</v>
      </c>
      <c r="E445" s="3" t="s">
        <v>235</v>
      </c>
      <c r="F445" s="51" t="s">
        <v>1241</v>
      </c>
      <c r="G445" s="37" t="s">
        <v>235</v>
      </c>
      <c r="H445" s="63" t="s">
        <v>33</v>
      </c>
      <c r="I445" s="169">
        <v>24.197967999999999</v>
      </c>
      <c r="J445" s="170">
        <v>15.410591</v>
      </c>
      <c r="K445" s="170">
        <v>20.411451</v>
      </c>
      <c r="L445" s="170">
        <v>45.230656000000003</v>
      </c>
      <c r="M445" s="170">
        <v>62.173667999999999</v>
      </c>
      <c r="N445" s="170">
        <v>59.874386000000001</v>
      </c>
      <c r="O445" s="170">
        <v>70.405486999999994</v>
      </c>
      <c r="P445" s="170">
        <v>71.728188000000003</v>
      </c>
      <c r="Q445" s="170">
        <v>67.036736000000005</v>
      </c>
      <c r="R445" s="170">
        <v>55.941916999999997</v>
      </c>
      <c r="S445" s="170">
        <v>45.151176</v>
      </c>
      <c r="T445" s="171">
        <v>35.989230999999997</v>
      </c>
      <c r="U445" s="182">
        <f t="shared" si="5"/>
        <v>47.795954583333334</v>
      </c>
      <c r="V445" s="182">
        <f t="shared" si="6"/>
        <v>14.338786375</v>
      </c>
      <c r="W445" s="14">
        <v>2</v>
      </c>
      <c r="X445" s="179">
        <f t="shared" si="7"/>
        <v>0.95591909166666666</v>
      </c>
      <c r="Y445" s="15">
        <v>0.95591921000000002</v>
      </c>
      <c r="Z445" s="11">
        <v>0.95591921000000002</v>
      </c>
      <c r="AA445" s="11">
        <v>0.95591921000000002</v>
      </c>
      <c r="AB445" s="11">
        <v>0.95591921000000002</v>
      </c>
      <c r="AC445" s="11">
        <v>0.95591921000000002</v>
      </c>
      <c r="AD445" s="11">
        <v>0.95591921000000002</v>
      </c>
      <c r="AE445" s="11">
        <v>0.95591921000000002</v>
      </c>
      <c r="AF445" s="11">
        <v>0.95591921000000002</v>
      </c>
      <c r="AG445" s="11">
        <v>0.95591921000000002</v>
      </c>
      <c r="AH445" s="11">
        <v>0.95591921000000002</v>
      </c>
      <c r="AI445" s="11">
        <v>0.95591921000000002</v>
      </c>
      <c r="AJ445" s="16">
        <v>0.95591921000000002</v>
      </c>
      <c r="AK445" s="13">
        <f t="shared" si="8"/>
        <v>11.471030519999999</v>
      </c>
      <c r="AL445" s="13">
        <f t="shared" si="9"/>
        <v>100.00001237901139</v>
      </c>
    </row>
    <row r="446" spans="1:38" ht="15.75" customHeight="1">
      <c r="A446" s="44">
        <v>444</v>
      </c>
      <c r="B446" s="62" t="s">
        <v>554</v>
      </c>
      <c r="C446" s="42">
        <v>37.6189759909862</v>
      </c>
      <c r="D446" s="38">
        <v>-76.421121913478999</v>
      </c>
      <c r="E446" s="3" t="s">
        <v>35</v>
      </c>
      <c r="F446" s="51" t="s">
        <v>1229</v>
      </c>
      <c r="G446" s="37" t="s">
        <v>36</v>
      </c>
      <c r="H446" s="63" t="s">
        <v>20</v>
      </c>
      <c r="I446" s="169">
        <v>60.685467000000003</v>
      </c>
      <c r="J446" s="170">
        <v>68.920952</v>
      </c>
      <c r="K446" s="170">
        <v>75.788651000000002</v>
      </c>
      <c r="L446" s="170">
        <v>69.819466000000006</v>
      </c>
      <c r="M446" s="170">
        <v>57.168441999999999</v>
      </c>
      <c r="N446" s="170">
        <v>42.904483999999997</v>
      </c>
      <c r="O446" s="170">
        <v>25.639336</v>
      </c>
      <c r="P446" s="170">
        <v>27.284893</v>
      </c>
      <c r="Q446" s="170">
        <v>28.069769000000001</v>
      </c>
      <c r="R446" s="170">
        <v>32.904308</v>
      </c>
      <c r="S446" s="170">
        <v>38.982062999999997</v>
      </c>
      <c r="T446" s="171">
        <v>49.183422</v>
      </c>
      <c r="U446" s="182">
        <f t="shared" si="5"/>
        <v>48.112604416666677</v>
      </c>
      <c r="V446" s="182">
        <f t="shared" si="6"/>
        <v>14.433781325000002</v>
      </c>
      <c r="W446" s="14">
        <v>23</v>
      </c>
      <c r="X446" s="179">
        <f t="shared" si="7"/>
        <v>11.065899015833336</v>
      </c>
      <c r="Y446" s="15">
        <v>11.065899999999999</v>
      </c>
      <c r="Z446" s="11">
        <v>11.065899999999999</v>
      </c>
      <c r="AA446" s="11">
        <v>11.065899999999999</v>
      </c>
      <c r="AB446" s="11">
        <v>11.065899999999999</v>
      </c>
      <c r="AC446" s="11">
        <v>11.065899999999999</v>
      </c>
      <c r="AD446" s="11">
        <v>11.065899999999999</v>
      </c>
      <c r="AE446" s="11">
        <v>11.065899999999999</v>
      </c>
      <c r="AF446" s="11">
        <v>11.065899999999999</v>
      </c>
      <c r="AG446" s="11">
        <v>11.065899999999999</v>
      </c>
      <c r="AH446" s="11">
        <v>11.065899999999999</v>
      </c>
      <c r="AI446" s="11">
        <v>11.065899999999999</v>
      </c>
      <c r="AJ446" s="16">
        <v>11.065899999999999</v>
      </c>
      <c r="AK446" s="13">
        <f t="shared" si="8"/>
        <v>132.79079999999999</v>
      </c>
      <c r="AL446" s="13">
        <f t="shared" si="9"/>
        <v>100.00000889368918</v>
      </c>
    </row>
    <row r="447" spans="1:38" ht="15.75" customHeight="1">
      <c r="A447" s="44">
        <v>445</v>
      </c>
      <c r="B447" s="62" t="s">
        <v>555</v>
      </c>
      <c r="C447" s="42">
        <v>40.833950099383102</v>
      </c>
      <c r="D447" s="38">
        <v>121.535895045381</v>
      </c>
      <c r="E447" s="3" t="s">
        <v>28</v>
      </c>
      <c r="F447" s="51" t="s">
        <v>1227</v>
      </c>
      <c r="G447" s="37" t="s">
        <v>29</v>
      </c>
      <c r="H447" s="63" t="s">
        <v>30</v>
      </c>
      <c r="I447" s="169">
        <v>12.256843</v>
      </c>
      <c r="J447" s="170">
        <v>13.899473</v>
      </c>
      <c r="K447" s="170">
        <v>33.542107000000001</v>
      </c>
      <c r="L447" s="170">
        <v>22.457895000000001</v>
      </c>
      <c r="M447" s="170">
        <v>14.847367999999999</v>
      </c>
      <c r="N447" s="170">
        <v>43.147368999999998</v>
      </c>
      <c r="O447" s="170">
        <v>143</v>
      </c>
      <c r="P447" s="170">
        <v>141.22501</v>
      </c>
      <c r="Q447" s="170">
        <v>58.455002</v>
      </c>
      <c r="R447" s="170">
        <v>33.895000000000003</v>
      </c>
      <c r="S447" s="170">
        <v>28.674999</v>
      </c>
      <c r="T447" s="171">
        <v>14.669</v>
      </c>
      <c r="U447" s="182">
        <f t="shared" si="5"/>
        <v>46.672505499999993</v>
      </c>
      <c r="V447" s="182">
        <f t="shared" si="6"/>
        <v>14.001751649999997</v>
      </c>
      <c r="W447" s="14">
        <v>18</v>
      </c>
      <c r="X447" s="179">
        <f t="shared" si="7"/>
        <v>8.4010509899999981</v>
      </c>
      <c r="Y447" s="15">
        <v>0</v>
      </c>
      <c r="Z447" s="11">
        <v>0</v>
      </c>
      <c r="AA447" s="11">
        <v>8.4010505999999996</v>
      </c>
      <c r="AB447" s="11">
        <v>8.4010505999999996</v>
      </c>
      <c r="AC447" s="11">
        <v>0.84561728999999997</v>
      </c>
      <c r="AD447" s="11">
        <v>8.4010505999999996</v>
      </c>
      <c r="AE447" s="11">
        <v>8.4010505999999996</v>
      </c>
      <c r="AF447" s="11">
        <v>8.4010505999999996</v>
      </c>
      <c r="AG447" s="11">
        <v>8.4010505999999996</v>
      </c>
      <c r="AH447" s="11">
        <v>8.4010505999999996</v>
      </c>
      <c r="AI447" s="11">
        <v>8.4010505999999996</v>
      </c>
      <c r="AJ447" s="16">
        <v>0.66724872999999996</v>
      </c>
      <c r="AK447" s="13">
        <f t="shared" si="8"/>
        <v>68.721270819999987</v>
      </c>
      <c r="AL447" s="13">
        <f t="shared" si="9"/>
        <v>68.1673349578531</v>
      </c>
    </row>
    <row r="448" spans="1:38" ht="15.75" customHeight="1">
      <c r="A448" s="44">
        <v>446</v>
      </c>
      <c r="B448" s="62" t="s">
        <v>556</v>
      </c>
      <c r="C448" s="42">
        <v>70.326667</v>
      </c>
      <c r="D448" s="38">
        <v>-148.05883299999999</v>
      </c>
      <c r="E448" s="3" t="s">
        <v>35</v>
      </c>
      <c r="F448" s="51" t="s">
        <v>1229</v>
      </c>
      <c r="G448" s="37" t="s">
        <v>36</v>
      </c>
      <c r="H448" s="63" t="s">
        <v>39</v>
      </c>
      <c r="I448" s="169">
        <v>2.0800486</v>
      </c>
      <c r="J448" s="170">
        <v>1.6447411999999999</v>
      </c>
      <c r="K448" s="170">
        <v>1.6490872000000001</v>
      </c>
      <c r="L448" s="170">
        <v>1.4730764999999999</v>
      </c>
      <c r="M448" s="170">
        <v>42.241917000000001</v>
      </c>
      <c r="N448" s="170">
        <v>174.83870999999999</v>
      </c>
      <c r="O448" s="170">
        <v>140.97922</v>
      </c>
      <c r="P448" s="170">
        <v>115.91846</v>
      </c>
      <c r="Q448" s="170">
        <v>55.635933000000001</v>
      </c>
      <c r="R448" s="170">
        <v>16.916319000000001</v>
      </c>
      <c r="S448" s="170">
        <v>6.7626423999999998</v>
      </c>
      <c r="T448" s="171">
        <v>3.2211289000000001</v>
      </c>
      <c r="U448" s="182">
        <f t="shared" si="5"/>
        <v>46.946773650000004</v>
      </c>
      <c r="V448" s="182">
        <f t="shared" si="6"/>
        <v>14.084032095000001</v>
      </c>
      <c r="W448" s="14">
        <v>88</v>
      </c>
      <c r="X448" s="179">
        <f t="shared" si="7"/>
        <v>41.313160812000007</v>
      </c>
      <c r="Y448" s="15">
        <v>0</v>
      </c>
      <c r="Z448" s="11">
        <v>0</v>
      </c>
      <c r="AA448" s="11">
        <v>0</v>
      </c>
      <c r="AB448" s="11">
        <v>0</v>
      </c>
      <c r="AC448" s="11">
        <v>28.157885</v>
      </c>
      <c r="AD448" s="11">
        <v>41.313160000000003</v>
      </c>
      <c r="AE448" s="11">
        <v>41.313160000000003</v>
      </c>
      <c r="AF448" s="11">
        <v>41.313160000000003</v>
      </c>
      <c r="AG448" s="11">
        <v>41.313160000000003</v>
      </c>
      <c r="AH448" s="11">
        <v>2.8322867999999999</v>
      </c>
      <c r="AI448" s="11">
        <v>0</v>
      </c>
      <c r="AJ448" s="16">
        <v>0</v>
      </c>
      <c r="AK448" s="13">
        <f t="shared" si="8"/>
        <v>196.24281180000003</v>
      </c>
      <c r="AL448" s="13">
        <f t="shared" si="9"/>
        <v>39.584401988554383</v>
      </c>
    </row>
    <row r="449" spans="1:38" ht="15.75" customHeight="1">
      <c r="A449" s="44">
        <v>447</v>
      </c>
      <c r="B449" s="62" t="s">
        <v>557</v>
      </c>
      <c r="C449" s="42">
        <v>-7.9812807417815499</v>
      </c>
      <c r="D449" s="38">
        <v>110.210005676611</v>
      </c>
      <c r="E449" s="3" t="s">
        <v>305</v>
      </c>
      <c r="F449" s="51" t="s">
        <v>1231</v>
      </c>
      <c r="G449" s="37" t="s">
        <v>29</v>
      </c>
      <c r="H449" s="63" t="s">
        <v>33</v>
      </c>
      <c r="I449" s="169">
        <v>69.692307</v>
      </c>
      <c r="J449" s="170">
        <v>80.384613000000002</v>
      </c>
      <c r="K449" s="170">
        <v>76.538460000000001</v>
      </c>
      <c r="L449" s="170">
        <v>59.923076999999999</v>
      </c>
      <c r="M449" s="170">
        <v>50</v>
      </c>
      <c r="N449" s="170">
        <v>36.153846999999999</v>
      </c>
      <c r="O449" s="170">
        <v>22.615385</v>
      </c>
      <c r="P449" s="170">
        <v>15.615385</v>
      </c>
      <c r="Q449" s="170">
        <v>19.461538000000001</v>
      </c>
      <c r="R449" s="170">
        <v>30.923076999999999</v>
      </c>
      <c r="S449" s="170">
        <v>41.923076999999999</v>
      </c>
      <c r="T449" s="171">
        <v>48.615383000000001</v>
      </c>
      <c r="U449" s="182">
        <f t="shared" si="5"/>
        <v>45.987179083333331</v>
      </c>
      <c r="V449" s="182">
        <f t="shared" si="6"/>
        <v>13.796153724999998</v>
      </c>
      <c r="W449" s="14">
        <v>3</v>
      </c>
      <c r="X449" s="179">
        <f t="shared" si="7"/>
        <v>1.3796153724999998</v>
      </c>
      <c r="Y449" s="15">
        <v>1.3796153</v>
      </c>
      <c r="Z449" s="11">
        <v>1.3796153</v>
      </c>
      <c r="AA449" s="11">
        <v>1.3796153</v>
      </c>
      <c r="AB449" s="11">
        <v>1.3796153</v>
      </c>
      <c r="AC449" s="11">
        <v>1.3796153</v>
      </c>
      <c r="AD449" s="11">
        <v>1.3796153</v>
      </c>
      <c r="AE449" s="11">
        <v>1.3796153</v>
      </c>
      <c r="AF449" s="11">
        <v>1.3796153</v>
      </c>
      <c r="AG449" s="11">
        <v>1.3796153</v>
      </c>
      <c r="AH449" s="11">
        <v>1.3796153</v>
      </c>
      <c r="AI449" s="11">
        <v>1.3796153</v>
      </c>
      <c r="AJ449" s="16">
        <v>1.3796153</v>
      </c>
      <c r="AK449" s="13">
        <f t="shared" si="8"/>
        <v>16.555383599999995</v>
      </c>
      <c r="AL449" s="13">
        <f t="shared" si="9"/>
        <v>99.999994744912129</v>
      </c>
    </row>
    <row r="450" spans="1:38" ht="15.75" customHeight="1">
      <c r="A450" s="44">
        <v>448</v>
      </c>
      <c r="B450" s="62" t="s">
        <v>558</v>
      </c>
      <c r="C450" s="42">
        <v>23.703763136255301</v>
      </c>
      <c r="D450" s="38">
        <v>-106.807652710752</v>
      </c>
      <c r="E450" s="3" t="s">
        <v>93</v>
      </c>
      <c r="F450" s="51" t="s">
        <v>1237</v>
      </c>
      <c r="G450" s="37" t="s">
        <v>36</v>
      </c>
      <c r="H450" s="63" t="s">
        <v>30</v>
      </c>
      <c r="I450" s="169">
        <v>39.650002000000001</v>
      </c>
      <c r="J450" s="170">
        <v>15.7</v>
      </c>
      <c r="K450" s="170">
        <v>5.1333332</v>
      </c>
      <c r="L450" s="170">
        <v>3.28</v>
      </c>
      <c r="M450" s="170">
        <v>1.6850000999999999</v>
      </c>
      <c r="N450" s="170">
        <v>6.6333332</v>
      </c>
      <c r="O450" s="170">
        <v>69.75</v>
      </c>
      <c r="P450" s="170">
        <v>126.5</v>
      </c>
      <c r="Q450" s="170">
        <v>138.25</v>
      </c>
      <c r="R450" s="170">
        <v>91.383330999999998</v>
      </c>
      <c r="S450" s="170">
        <v>27.566668</v>
      </c>
      <c r="T450" s="171">
        <v>20.433332</v>
      </c>
      <c r="U450" s="182">
        <f t="shared" si="5"/>
        <v>45.497083291666662</v>
      </c>
      <c r="V450" s="182">
        <f t="shared" si="6"/>
        <v>13.649124987499999</v>
      </c>
      <c r="W450" s="14">
        <v>100</v>
      </c>
      <c r="X450" s="179">
        <f t="shared" si="7"/>
        <v>45.497083291666662</v>
      </c>
      <c r="Y450" s="15">
        <v>26.000875000000001</v>
      </c>
      <c r="Z450" s="11">
        <v>2.0508738000000002</v>
      </c>
      <c r="AA450" s="11">
        <v>0</v>
      </c>
      <c r="AB450" s="11">
        <v>0</v>
      </c>
      <c r="AC450" s="11">
        <v>0</v>
      </c>
      <c r="AD450" s="11">
        <v>0</v>
      </c>
      <c r="AE450" s="11">
        <v>45.497086000000003</v>
      </c>
      <c r="AF450" s="11">
        <v>45.497086000000003</v>
      </c>
      <c r="AG450" s="11">
        <v>45.497086000000003</v>
      </c>
      <c r="AH450" s="11">
        <v>45.497086000000003</v>
      </c>
      <c r="AI450" s="11">
        <v>13.917541999999999</v>
      </c>
      <c r="AJ450" s="16">
        <v>6.7842064000000004</v>
      </c>
      <c r="AK450" s="13">
        <f t="shared" si="8"/>
        <v>230.74184119999998</v>
      </c>
      <c r="AL450" s="13">
        <f t="shared" si="9"/>
        <v>42.26311968923202</v>
      </c>
    </row>
    <row r="451" spans="1:38" ht="15.75" customHeight="1">
      <c r="A451" s="44">
        <v>449</v>
      </c>
      <c r="B451" s="62" t="s">
        <v>559</v>
      </c>
      <c r="C451" s="42">
        <v>20.729995903657201</v>
      </c>
      <c r="D451" s="38">
        <v>-97.2058783260414</v>
      </c>
      <c r="E451" s="3" t="s">
        <v>93</v>
      </c>
      <c r="F451" s="51" t="s">
        <v>1237</v>
      </c>
      <c r="G451" s="37" t="s">
        <v>36</v>
      </c>
      <c r="H451" s="63" t="s">
        <v>20</v>
      </c>
      <c r="I451" s="169">
        <v>13.7</v>
      </c>
      <c r="J451" s="170">
        <v>11.475</v>
      </c>
      <c r="K451" s="170">
        <v>9.5500001999999995</v>
      </c>
      <c r="L451" s="170">
        <v>7.75</v>
      </c>
      <c r="M451" s="170">
        <v>14.1</v>
      </c>
      <c r="N451" s="170">
        <v>44.875</v>
      </c>
      <c r="O451" s="170">
        <v>72.75</v>
      </c>
      <c r="P451" s="170">
        <v>95</v>
      </c>
      <c r="Q451" s="170">
        <v>121.875</v>
      </c>
      <c r="R451" s="170">
        <v>86.375</v>
      </c>
      <c r="S451" s="170">
        <v>41</v>
      </c>
      <c r="T451" s="171">
        <v>19.75</v>
      </c>
      <c r="U451" s="182">
        <f t="shared" si="5"/>
        <v>44.850000016666662</v>
      </c>
      <c r="V451" s="182">
        <f t="shared" si="6"/>
        <v>13.455000004999999</v>
      </c>
      <c r="W451" s="14">
        <v>61</v>
      </c>
      <c r="X451" s="179">
        <f t="shared" si="7"/>
        <v>27.358500010166665</v>
      </c>
      <c r="Y451" s="15">
        <v>0.24499893</v>
      </c>
      <c r="Z451" s="11">
        <v>0</v>
      </c>
      <c r="AA451" s="11">
        <v>0</v>
      </c>
      <c r="AB451" s="11">
        <v>0</v>
      </c>
      <c r="AC451" s="11">
        <v>0.64499949999999995</v>
      </c>
      <c r="AD451" s="11">
        <v>27.358501</v>
      </c>
      <c r="AE451" s="11">
        <v>27.358501</v>
      </c>
      <c r="AF451" s="11">
        <v>27.358501</v>
      </c>
      <c r="AG451" s="11">
        <v>27.358501</v>
      </c>
      <c r="AH451" s="11">
        <v>27.358501</v>
      </c>
      <c r="AI451" s="11">
        <v>27.358501</v>
      </c>
      <c r="AJ451" s="16">
        <v>6.2949991000000001</v>
      </c>
      <c r="AK451" s="13">
        <f t="shared" si="8"/>
        <v>171.33600353</v>
      </c>
      <c r="AL451" s="13">
        <f t="shared" si="9"/>
        <v>52.188534783927601</v>
      </c>
    </row>
    <row r="452" spans="1:38" ht="15.75" customHeight="1">
      <c r="A452" s="44">
        <v>450</v>
      </c>
      <c r="B452" s="62" t="s">
        <v>560</v>
      </c>
      <c r="C452" s="42">
        <v>6.1053089234408198</v>
      </c>
      <c r="D452" s="38">
        <v>81.015979238018602</v>
      </c>
      <c r="E452" s="3" t="s">
        <v>370</v>
      </c>
      <c r="F452" s="51" t="s">
        <v>1228</v>
      </c>
      <c r="G452" s="37" t="s">
        <v>29</v>
      </c>
      <c r="H452" s="63" t="s">
        <v>33</v>
      </c>
      <c r="I452" s="169">
        <v>50.504002</v>
      </c>
      <c r="J452" s="170">
        <v>34.355998999999997</v>
      </c>
      <c r="K452" s="170">
        <v>44.02</v>
      </c>
      <c r="L452" s="170">
        <v>77.239998</v>
      </c>
      <c r="M452" s="170">
        <v>56.327998999999998</v>
      </c>
      <c r="N452" s="170">
        <v>32.919998</v>
      </c>
      <c r="O452" s="170">
        <v>20.572001</v>
      </c>
      <c r="P452" s="170">
        <v>18.524000000000001</v>
      </c>
      <c r="Q452" s="170">
        <v>19.936001000000001</v>
      </c>
      <c r="R452" s="170">
        <v>37.995998</v>
      </c>
      <c r="S452" s="170">
        <v>78.279999000000004</v>
      </c>
      <c r="T452" s="171">
        <v>68.531998000000002</v>
      </c>
      <c r="U452" s="182">
        <f t="shared" si="5"/>
        <v>44.933999416666666</v>
      </c>
      <c r="V452" s="182">
        <f t="shared" si="6"/>
        <v>13.480199825</v>
      </c>
      <c r="W452" s="14">
        <v>11</v>
      </c>
      <c r="X452" s="179">
        <f t="shared" si="7"/>
        <v>4.942739935833333</v>
      </c>
      <c r="Y452" s="15">
        <v>4.9427395000000001</v>
      </c>
      <c r="Z452" s="11">
        <v>4.9427395000000001</v>
      </c>
      <c r="AA452" s="11">
        <v>4.9427395000000001</v>
      </c>
      <c r="AB452" s="11">
        <v>4.9427395000000001</v>
      </c>
      <c r="AC452" s="11">
        <v>4.9427395000000001</v>
      </c>
      <c r="AD452" s="11">
        <v>4.9427395000000001</v>
      </c>
      <c r="AE452" s="11">
        <v>4.9427395000000001</v>
      </c>
      <c r="AF452" s="11">
        <v>4.9427395000000001</v>
      </c>
      <c r="AG452" s="11">
        <v>4.9427395000000001</v>
      </c>
      <c r="AH452" s="11">
        <v>4.9427395000000001</v>
      </c>
      <c r="AI452" s="11">
        <v>4.9427395000000001</v>
      </c>
      <c r="AJ452" s="16">
        <v>4.9427395000000001</v>
      </c>
      <c r="AK452" s="13">
        <f t="shared" si="8"/>
        <v>59.312874000000015</v>
      </c>
      <c r="AL452" s="13">
        <f t="shared" si="9"/>
        <v>99.999991182353568</v>
      </c>
    </row>
    <row r="453" spans="1:38" ht="15.75" customHeight="1">
      <c r="A453" s="44">
        <v>451</v>
      </c>
      <c r="B453" s="62" t="s">
        <v>561</v>
      </c>
      <c r="C453" s="42">
        <v>35.079166666666701</v>
      </c>
      <c r="D453" s="38">
        <v>128.058333333333</v>
      </c>
      <c r="E453" s="3" t="s">
        <v>215</v>
      </c>
      <c r="F453" s="51" t="s">
        <v>1227</v>
      </c>
      <c r="G453" s="37" t="s">
        <v>29</v>
      </c>
      <c r="H453" s="63" t="s">
        <v>30</v>
      </c>
      <c r="I453" s="169">
        <v>14.432353000000001</v>
      </c>
      <c r="J453" s="170">
        <v>11.791176999999999</v>
      </c>
      <c r="K453" s="170">
        <v>29</v>
      </c>
      <c r="L453" s="170">
        <v>48.855880999999997</v>
      </c>
      <c r="M453" s="170">
        <v>37.158825</v>
      </c>
      <c r="N453" s="170">
        <v>59.538235</v>
      </c>
      <c r="O453" s="170">
        <v>123.6</v>
      </c>
      <c r="P453" s="170">
        <v>95.373527999999993</v>
      </c>
      <c r="Q453" s="170">
        <v>54.576469000000003</v>
      </c>
      <c r="R453" s="170">
        <v>30.708824</v>
      </c>
      <c r="S453" s="170">
        <v>17.767647</v>
      </c>
      <c r="T453" s="171">
        <v>12.438235000000001</v>
      </c>
      <c r="U453" s="182">
        <f t="shared" si="5"/>
        <v>44.60343116666666</v>
      </c>
      <c r="V453" s="182">
        <f t="shared" si="6"/>
        <v>13.381029349999997</v>
      </c>
      <c r="W453" s="14">
        <v>35</v>
      </c>
      <c r="X453" s="179">
        <f t="shared" si="7"/>
        <v>15.611200908333331</v>
      </c>
      <c r="Y453" s="15">
        <v>1.0513220000000001</v>
      </c>
      <c r="Z453" s="11">
        <v>0</v>
      </c>
      <c r="AA453" s="11">
        <v>15.611202</v>
      </c>
      <c r="AB453" s="11">
        <v>15.611202</v>
      </c>
      <c r="AC453" s="11">
        <v>15.611202</v>
      </c>
      <c r="AD453" s="11">
        <v>15.611202</v>
      </c>
      <c r="AE453" s="11">
        <v>15.611202</v>
      </c>
      <c r="AF453" s="11">
        <v>15.611202</v>
      </c>
      <c r="AG453" s="11">
        <v>15.611202</v>
      </c>
      <c r="AH453" s="11">
        <v>15.611202</v>
      </c>
      <c r="AI453" s="11">
        <v>4.3866158000000004</v>
      </c>
      <c r="AJ453" s="16">
        <v>0</v>
      </c>
      <c r="AK453" s="13">
        <f t="shared" si="8"/>
        <v>130.3275538</v>
      </c>
      <c r="AL453" s="13">
        <f t="shared" si="9"/>
        <v>69.569468403522237</v>
      </c>
    </row>
    <row r="454" spans="1:38" ht="15.75" customHeight="1">
      <c r="A454" s="44">
        <v>452</v>
      </c>
      <c r="B454" s="62" t="s">
        <v>562</v>
      </c>
      <c r="C454" s="42">
        <v>63.211789337947202</v>
      </c>
      <c r="D454" s="38">
        <v>22.021122817427301</v>
      </c>
      <c r="E454" s="3" t="s">
        <v>211</v>
      </c>
      <c r="F454" s="51" t="s">
        <v>1240</v>
      </c>
      <c r="G454" s="37" t="s">
        <v>64</v>
      </c>
      <c r="H454" s="63" t="s">
        <v>150</v>
      </c>
      <c r="I454" s="169">
        <v>20.363392000000001</v>
      </c>
      <c r="J454" s="170">
        <v>12.735716</v>
      </c>
      <c r="K454" s="170">
        <v>17.970343</v>
      </c>
      <c r="L454" s="170">
        <v>113.42683</v>
      </c>
      <c r="M454" s="170">
        <v>103.48244</v>
      </c>
      <c r="N454" s="170">
        <v>36.127128999999996</v>
      </c>
      <c r="O454" s="170">
        <v>20.933244999999999</v>
      </c>
      <c r="P454" s="170">
        <v>23.461842999999998</v>
      </c>
      <c r="Q454" s="170">
        <v>31.938686000000001</v>
      </c>
      <c r="R454" s="170">
        <v>49.083075999999998</v>
      </c>
      <c r="S454" s="170">
        <v>52.739567000000001</v>
      </c>
      <c r="T454" s="171">
        <v>37.568539000000001</v>
      </c>
      <c r="U454" s="182">
        <f t="shared" si="5"/>
        <v>43.319233833333335</v>
      </c>
      <c r="V454" s="182">
        <f t="shared" si="6"/>
        <v>12.99577015</v>
      </c>
      <c r="W454" s="14">
        <v>17</v>
      </c>
      <c r="X454" s="179">
        <f t="shared" si="7"/>
        <v>7.3642697516666678</v>
      </c>
      <c r="Y454" s="15">
        <v>7.3642697000000004</v>
      </c>
      <c r="Z454" s="11">
        <v>0</v>
      </c>
      <c r="AA454" s="11">
        <v>4.9745730999999997</v>
      </c>
      <c r="AB454" s="11">
        <v>7.3642697000000004</v>
      </c>
      <c r="AC454" s="11">
        <v>7.3642697000000004</v>
      </c>
      <c r="AD454" s="11">
        <v>7.3642697000000004</v>
      </c>
      <c r="AE454" s="11">
        <v>7.3642697000000004</v>
      </c>
      <c r="AF454" s="11">
        <v>7.3642697000000004</v>
      </c>
      <c r="AG454" s="11">
        <v>7.3642697000000004</v>
      </c>
      <c r="AH454" s="11">
        <v>7.3642697000000004</v>
      </c>
      <c r="AI454" s="11">
        <v>7.3642697000000004</v>
      </c>
      <c r="AJ454" s="16">
        <v>7.3642697000000004</v>
      </c>
      <c r="AK454" s="13">
        <f t="shared" si="8"/>
        <v>78.617270099999999</v>
      </c>
      <c r="AL454" s="13">
        <f t="shared" si="9"/>
        <v>88.96250946697451</v>
      </c>
    </row>
    <row r="455" spans="1:38" ht="15.75" customHeight="1">
      <c r="A455" s="44">
        <v>453</v>
      </c>
      <c r="B455" s="62" t="s">
        <v>563</v>
      </c>
      <c r="C455" s="42">
        <v>-43.2137122714444</v>
      </c>
      <c r="D455" s="38">
        <v>145.91685354572999</v>
      </c>
      <c r="E455" s="3" t="s">
        <v>235</v>
      </c>
      <c r="F455" s="51" t="s">
        <v>1241</v>
      </c>
      <c r="G455" s="37" t="s">
        <v>235</v>
      </c>
      <c r="H455" s="63" t="s">
        <v>33</v>
      </c>
      <c r="I455" s="169">
        <v>23.04175</v>
      </c>
      <c r="J455" s="170">
        <v>18.541001999999999</v>
      </c>
      <c r="K455" s="170">
        <v>25.878616000000001</v>
      </c>
      <c r="L455" s="170">
        <v>46.590828000000002</v>
      </c>
      <c r="M455" s="170">
        <v>58.322246999999997</v>
      </c>
      <c r="N455" s="170">
        <v>52.039164999999997</v>
      </c>
      <c r="O455" s="170">
        <v>63.343159</v>
      </c>
      <c r="P455" s="170">
        <v>63.786513999999997</v>
      </c>
      <c r="Q455" s="170">
        <v>59.406292000000001</v>
      </c>
      <c r="R455" s="170">
        <v>49.053856000000003</v>
      </c>
      <c r="S455" s="170">
        <v>38.551712000000002</v>
      </c>
      <c r="T455" s="171">
        <v>34.583171999999998</v>
      </c>
      <c r="U455" s="182">
        <f t="shared" si="5"/>
        <v>44.428192750000001</v>
      </c>
      <c r="V455" s="182">
        <f t="shared" si="6"/>
        <v>13.328457824999999</v>
      </c>
      <c r="W455" s="14">
        <v>11</v>
      </c>
      <c r="X455" s="179">
        <f t="shared" si="7"/>
        <v>4.8871012025000002</v>
      </c>
      <c r="Y455" s="15">
        <v>4.8871012</v>
      </c>
      <c r="Z455" s="11">
        <v>4.8871012</v>
      </c>
      <c r="AA455" s="11">
        <v>4.8871012</v>
      </c>
      <c r="AB455" s="11">
        <v>4.8871012</v>
      </c>
      <c r="AC455" s="11">
        <v>4.8871012</v>
      </c>
      <c r="AD455" s="11">
        <v>4.8871012</v>
      </c>
      <c r="AE455" s="11">
        <v>4.8871012</v>
      </c>
      <c r="AF455" s="11">
        <v>4.8871012</v>
      </c>
      <c r="AG455" s="11">
        <v>4.8871012</v>
      </c>
      <c r="AH455" s="11">
        <v>4.8871012</v>
      </c>
      <c r="AI455" s="11">
        <v>4.8871012</v>
      </c>
      <c r="AJ455" s="16">
        <v>4.8871012</v>
      </c>
      <c r="AK455" s="13">
        <f t="shared" si="8"/>
        <v>58.645214400000015</v>
      </c>
      <c r="AL455" s="13">
        <f t="shared" si="9"/>
        <v>99.999999948844959</v>
      </c>
    </row>
    <row r="456" spans="1:38" ht="15.75" customHeight="1">
      <c r="A456" s="44">
        <v>454</v>
      </c>
      <c r="B456" s="62" t="s">
        <v>564</v>
      </c>
      <c r="C456" s="42">
        <v>55.006511118945703</v>
      </c>
      <c r="D456" s="38">
        <v>-1.43679914075028</v>
      </c>
      <c r="E456" s="3" t="s">
        <v>386</v>
      </c>
      <c r="F456" s="51" t="s">
        <v>1240</v>
      </c>
      <c r="G456" s="37" t="s">
        <v>64</v>
      </c>
      <c r="H456" s="63" t="s">
        <v>20</v>
      </c>
      <c r="I456" s="169">
        <v>80.412170000000003</v>
      </c>
      <c r="J456" s="170">
        <v>66.430954</v>
      </c>
      <c r="K456" s="170">
        <v>54.842438000000001</v>
      </c>
      <c r="L456" s="170">
        <v>38.009765999999999</v>
      </c>
      <c r="M456" s="170">
        <v>25.463284999999999</v>
      </c>
      <c r="N456" s="170">
        <v>20.867203</v>
      </c>
      <c r="O456" s="170">
        <v>21.541972999999999</v>
      </c>
      <c r="P456" s="170">
        <v>28.808767</v>
      </c>
      <c r="Q456" s="170">
        <v>33.111885000000001</v>
      </c>
      <c r="R456" s="170">
        <v>48.411628999999998</v>
      </c>
      <c r="S456" s="170">
        <v>64.764008000000004</v>
      </c>
      <c r="T456" s="171">
        <v>74.255324999999999</v>
      </c>
      <c r="U456" s="182">
        <f t="shared" si="5"/>
        <v>46.409950250000001</v>
      </c>
      <c r="V456" s="182">
        <f t="shared" si="6"/>
        <v>13.922985075</v>
      </c>
      <c r="W456" s="14">
        <v>14</v>
      </c>
      <c r="X456" s="179">
        <f t="shared" si="7"/>
        <v>6.4973930350000009</v>
      </c>
      <c r="Y456" s="15">
        <v>6.4973926999999998</v>
      </c>
      <c r="Z456" s="11">
        <v>6.4973926999999998</v>
      </c>
      <c r="AA456" s="11">
        <v>6.4973926999999998</v>
      </c>
      <c r="AB456" s="11">
        <v>6.4973926999999998</v>
      </c>
      <c r="AC456" s="11">
        <v>6.4973926999999998</v>
      </c>
      <c r="AD456" s="11">
        <v>6.4973926999999998</v>
      </c>
      <c r="AE456" s="11">
        <v>6.4973926999999998</v>
      </c>
      <c r="AF456" s="11">
        <v>6.4973926999999998</v>
      </c>
      <c r="AG456" s="11">
        <v>6.4973926999999998</v>
      </c>
      <c r="AH456" s="11">
        <v>6.4973926999999998</v>
      </c>
      <c r="AI456" s="11">
        <v>6.4973926999999998</v>
      </c>
      <c r="AJ456" s="16">
        <v>6.4973926999999998</v>
      </c>
      <c r="AK456" s="13">
        <f t="shared" si="8"/>
        <v>77.968712400000015</v>
      </c>
      <c r="AL456" s="13">
        <f t="shared" si="9"/>
        <v>99.999994844085975</v>
      </c>
    </row>
    <row r="457" spans="1:38" ht="15.75" customHeight="1">
      <c r="A457" s="44">
        <v>455</v>
      </c>
      <c r="B457" s="62" t="s">
        <v>565</v>
      </c>
      <c r="C457" s="42">
        <v>65.196326139402004</v>
      </c>
      <c r="D457" s="38">
        <v>25.301697862589801</v>
      </c>
      <c r="E457" s="3" t="s">
        <v>211</v>
      </c>
      <c r="F457" s="51" t="s">
        <v>1240</v>
      </c>
      <c r="G457" s="37" t="s">
        <v>64</v>
      </c>
      <c r="H457" s="63" t="s">
        <v>150</v>
      </c>
      <c r="I457" s="169">
        <v>17.956896</v>
      </c>
      <c r="J457" s="170">
        <v>10.727103</v>
      </c>
      <c r="K457" s="170">
        <v>8.9891033</v>
      </c>
      <c r="L457" s="170">
        <v>59.871872000000003</v>
      </c>
      <c r="M457" s="170">
        <v>161.62889000000001</v>
      </c>
      <c r="N457" s="170">
        <v>59.967185999999998</v>
      </c>
      <c r="O457" s="170">
        <v>26.467231999999999</v>
      </c>
      <c r="P457" s="170">
        <v>26.519639999999999</v>
      </c>
      <c r="Q457" s="170">
        <v>33.571826999999999</v>
      </c>
      <c r="R457" s="170">
        <v>44.819522999999997</v>
      </c>
      <c r="S457" s="170">
        <v>48.679298000000003</v>
      </c>
      <c r="T457" s="171">
        <v>33.644356000000002</v>
      </c>
      <c r="U457" s="182">
        <f t="shared" si="5"/>
        <v>44.403577191666663</v>
      </c>
      <c r="V457" s="182">
        <f t="shared" si="6"/>
        <v>13.321073157499999</v>
      </c>
      <c r="W457" s="14">
        <v>29</v>
      </c>
      <c r="X457" s="179">
        <f t="shared" si="7"/>
        <v>12.877037385583332</v>
      </c>
      <c r="Y457" s="15">
        <v>4.6358223000000001</v>
      </c>
      <c r="Z457" s="11">
        <v>0</v>
      </c>
      <c r="AA457" s="11">
        <v>0</v>
      </c>
      <c r="AB457" s="11">
        <v>12.877038000000001</v>
      </c>
      <c r="AC457" s="11">
        <v>12.877038000000001</v>
      </c>
      <c r="AD457" s="11">
        <v>12.877038000000001</v>
      </c>
      <c r="AE457" s="11">
        <v>12.877038000000001</v>
      </c>
      <c r="AF457" s="11">
        <v>12.877038000000001</v>
      </c>
      <c r="AG457" s="11">
        <v>12.877038000000001</v>
      </c>
      <c r="AH457" s="11">
        <v>12.877038000000001</v>
      </c>
      <c r="AI457" s="11">
        <v>12.877038000000001</v>
      </c>
      <c r="AJ457" s="16">
        <v>12.877038000000001</v>
      </c>
      <c r="AK457" s="13">
        <f t="shared" si="8"/>
        <v>120.52916429999999</v>
      </c>
      <c r="AL457" s="13">
        <f t="shared" si="9"/>
        <v>78.00006107185034</v>
      </c>
    </row>
    <row r="458" spans="1:38" ht="15.75" customHeight="1">
      <c r="A458" s="44">
        <v>456</v>
      </c>
      <c r="B458" s="62" t="s">
        <v>566</v>
      </c>
      <c r="C458" s="42">
        <v>20.9659804815449</v>
      </c>
      <c r="D458" s="38">
        <v>-97.315251454475302</v>
      </c>
      <c r="E458" s="3" t="s">
        <v>93</v>
      </c>
      <c r="F458" s="51" t="s">
        <v>1237</v>
      </c>
      <c r="G458" s="37" t="s">
        <v>36</v>
      </c>
      <c r="H458" s="63" t="s">
        <v>20</v>
      </c>
      <c r="I458" s="169">
        <v>21.625</v>
      </c>
      <c r="J458" s="170">
        <v>17.875</v>
      </c>
      <c r="K458" s="170">
        <v>16.375</v>
      </c>
      <c r="L458" s="170">
        <v>14.125</v>
      </c>
      <c r="M458" s="170">
        <v>21.4</v>
      </c>
      <c r="N458" s="170">
        <v>61.5</v>
      </c>
      <c r="O458" s="170">
        <v>124</v>
      </c>
      <c r="P458" s="170">
        <v>47.5</v>
      </c>
      <c r="Q458" s="170" t="s">
        <v>328</v>
      </c>
      <c r="R458" s="170">
        <v>58</v>
      </c>
      <c r="S458" s="170">
        <v>87.5</v>
      </c>
      <c r="T458" s="171">
        <v>54.875</v>
      </c>
      <c r="U458" s="182">
        <f t="shared" si="5"/>
        <v>47.706818181818178</v>
      </c>
      <c r="V458" s="182">
        <f t="shared" si="6"/>
        <v>14.312045454545453</v>
      </c>
      <c r="W458" s="14">
        <v>4</v>
      </c>
      <c r="X458" s="179">
        <f t="shared" si="7"/>
        <v>1.9082727272727271</v>
      </c>
      <c r="Y458" s="15">
        <v>1.9082729</v>
      </c>
      <c r="Z458" s="11">
        <v>1.9082729</v>
      </c>
      <c r="AA458" s="11">
        <v>1.9082729</v>
      </c>
      <c r="AB458" s="11">
        <v>0</v>
      </c>
      <c r="AC458" s="11">
        <v>1.9082729</v>
      </c>
      <c r="AD458" s="11">
        <v>1.9082729</v>
      </c>
      <c r="AE458" s="11">
        <v>1.9082729</v>
      </c>
      <c r="AF458" s="11">
        <v>1.9082729</v>
      </c>
      <c r="AG458" s="11" t="s">
        <v>328</v>
      </c>
      <c r="AH458" s="11">
        <v>1.9082729</v>
      </c>
      <c r="AI458" s="11">
        <v>1.9082729</v>
      </c>
      <c r="AJ458" s="16">
        <v>1.9082729</v>
      </c>
      <c r="AK458" s="13">
        <f t="shared" si="8"/>
        <v>19.082729</v>
      </c>
      <c r="AL458" s="13">
        <f t="shared" si="9"/>
        <v>83.333340876248556</v>
      </c>
    </row>
    <row r="459" spans="1:38" ht="15.75" customHeight="1">
      <c r="A459" s="44">
        <v>457</v>
      </c>
      <c r="B459" s="62" t="s">
        <v>567</v>
      </c>
      <c r="C459" s="42">
        <v>43.655561885567799</v>
      </c>
      <c r="D459" s="38">
        <v>7.1995598585697804</v>
      </c>
      <c r="E459" s="3" t="s">
        <v>117</v>
      </c>
      <c r="F459" s="51" t="s">
        <v>1014</v>
      </c>
      <c r="G459" s="37" t="s">
        <v>64</v>
      </c>
      <c r="H459" s="63" t="s">
        <v>65</v>
      </c>
      <c r="I459" s="169">
        <v>34.033332999999999</v>
      </c>
      <c r="J459" s="170">
        <v>43.566665999999998</v>
      </c>
      <c r="K459" s="170">
        <v>53.933334000000002</v>
      </c>
      <c r="L459" s="170">
        <v>45.866669000000002</v>
      </c>
      <c r="M459" s="170">
        <v>72.733337000000006</v>
      </c>
      <c r="N459" s="170">
        <v>79.166663999999997</v>
      </c>
      <c r="O459" s="170">
        <v>40.900002000000001</v>
      </c>
      <c r="P459" s="170">
        <v>23.833334000000001</v>
      </c>
      <c r="Q459" s="170">
        <v>18.199998999999998</v>
      </c>
      <c r="R459" s="170">
        <v>54.599997999999999</v>
      </c>
      <c r="S459" s="170">
        <v>31.200001</v>
      </c>
      <c r="T459" s="171">
        <v>22.766666000000001</v>
      </c>
      <c r="U459" s="182">
        <f t="shared" si="5"/>
        <v>43.400000250000005</v>
      </c>
      <c r="V459" s="182">
        <f t="shared" si="6"/>
        <v>13.020000075</v>
      </c>
      <c r="W459" s="14">
        <v>11</v>
      </c>
      <c r="X459" s="179">
        <f t="shared" si="7"/>
        <v>4.7740000275000005</v>
      </c>
      <c r="Y459" s="15">
        <v>4.7740005999999999</v>
      </c>
      <c r="Z459" s="11">
        <v>4.7740005999999999</v>
      </c>
      <c r="AA459" s="11">
        <v>4.7740005999999999</v>
      </c>
      <c r="AB459" s="11">
        <v>4.7740005999999999</v>
      </c>
      <c r="AC459" s="11">
        <v>4.7740005999999999</v>
      </c>
      <c r="AD459" s="11">
        <v>4.7740005999999999</v>
      </c>
      <c r="AE459" s="11">
        <v>4.7740005999999999</v>
      </c>
      <c r="AF459" s="11">
        <v>4.7740005999999999</v>
      </c>
      <c r="AG459" s="11">
        <v>4.7740005999999999</v>
      </c>
      <c r="AH459" s="11">
        <v>4.7740005999999999</v>
      </c>
      <c r="AI459" s="11">
        <v>4.7740005999999999</v>
      </c>
      <c r="AJ459" s="16">
        <v>4.7740005999999999</v>
      </c>
      <c r="AK459" s="13">
        <f t="shared" si="8"/>
        <v>57.288007200000003</v>
      </c>
      <c r="AL459" s="13">
        <f t="shared" si="9"/>
        <v>100.00001199204014</v>
      </c>
    </row>
    <row r="460" spans="1:38" ht="15.75" customHeight="1">
      <c r="A460" s="44">
        <v>458</v>
      </c>
      <c r="B460" s="62" t="s">
        <v>568</v>
      </c>
      <c r="C460" s="42">
        <v>34.933333333333302</v>
      </c>
      <c r="D460" s="38">
        <v>126.529166666667</v>
      </c>
      <c r="E460" s="3" t="s">
        <v>215</v>
      </c>
      <c r="F460" s="51" t="s">
        <v>1227</v>
      </c>
      <c r="G460" s="37" t="s">
        <v>29</v>
      </c>
      <c r="H460" s="63" t="s">
        <v>30</v>
      </c>
      <c r="I460" s="169">
        <v>20</v>
      </c>
      <c r="J460" s="170">
        <v>36.75</v>
      </c>
      <c r="K460" s="170">
        <v>26.75</v>
      </c>
      <c r="L460" s="170">
        <v>53.75</v>
      </c>
      <c r="M460" s="170">
        <v>32</v>
      </c>
      <c r="N460" s="170">
        <v>93</v>
      </c>
      <c r="O460" s="170">
        <v>51.25</v>
      </c>
      <c r="P460" s="170">
        <v>76.5</v>
      </c>
      <c r="Q460" s="170">
        <v>54.5</v>
      </c>
      <c r="R460" s="170">
        <v>25.25</v>
      </c>
      <c r="S460" s="170">
        <v>22.75</v>
      </c>
      <c r="T460" s="171">
        <v>21.75</v>
      </c>
      <c r="U460" s="182">
        <f t="shared" si="5"/>
        <v>42.854166666666664</v>
      </c>
      <c r="V460" s="182">
        <f t="shared" si="6"/>
        <v>12.856249999999999</v>
      </c>
      <c r="W460" s="14">
        <v>16</v>
      </c>
      <c r="X460" s="179">
        <f t="shared" si="7"/>
        <v>6.8566666666666665</v>
      </c>
      <c r="Y460" s="15">
        <v>6.8566669999999998</v>
      </c>
      <c r="Z460" s="11">
        <v>6.8566669999999998</v>
      </c>
      <c r="AA460" s="11">
        <v>6.8566669999999998</v>
      </c>
      <c r="AB460" s="11">
        <v>6.8566669999999998</v>
      </c>
      <c r="AC460" s="11">
        <v>6.8566669999999998</v>
      </c>
      <c r="AD460" s="11">
        <v>6.8566669999999998</v>
      </c>
      <c r="AE460" s="11">
        <v>6.8566669999999998</v>
      </c>
      <c r="AF460" s="11">
        <v>6.8566669999999998</v>
      </c>
      <c r="AG460" s="11">
        <v>6.8566669999999998</v>
      </c>
      <c r="AH460" s="11">
        <v>6.8566669999999998</v>
      </c>
      <c r="AI460" s="11">
        <v>6.8566669999999998</v>
      </c>
      <c r="AJ460" s="16">
        <v>6.8566669999999998</v>
      </c>
      <c r="AK460" s="13">
        <f t="shared" si="8"/>
        <v>82.280004000000005</v>
      </c>
      <c r="AL460" s="13">
        <f t="shared" si="9"/>
        <v>100.00000486144872</v>
      </c>
    </row>
    <row r="461" spans="1:38" ht="15.75" customHeight="1">
      <c r="A461" s="44">
        <v>459</v>
      </c>
      <c r="B461" s="62" t="s">
        <v>569</v>
      </c>
      <c r="C461" s="42">
        <v>13.095833333333299</v>
      </c>
      <c r="D461" s="38">
        <v>-87.337500000000006</v>
      </c>
      <c r="E461" s="3" t="s">
        <v>570</v>
      </c>
      <c r="F461" s="51" t="s">
        <v>1237</v>
      </c>
      <c r="G461" s="37" t="s">
        <v>36</v>
      </c>
      <c r="H461" s="63" t="s">
        <v>30</v>
      </c>
      <c r="I461" s="169">
        <v>10.361923000000001</v>
      </c>
      <c r="J461" s="170">
        <v>6.6484613000000001</v>
      </c>
      <c r="K461" s="170">
        <v>4.9719229</v>
      </c>
      <c r="L461" s="170">
        <v>5.9752397999999998</v>
      </c>
      <c r="M461" s="170">
        <v>44.661602000000002</v>
      </c>
      <c r="N461" s="170">
        <v>40.167202000000003</v>
      </c>
      <c r="O461" s="170">
        <v>39.074680000000001</v>
      </c>
      <c r="P461" s="170">
        <v>49.245384000000001</v>
      </c>
      <c r="Q461" s="170">
        <v>81.533805999999998</v>
      </c>
      <c r="R461" s="170">
        <v>80.703163000000004</v>
      </c>
      <c r="S461" s="170">
        <v>25.541924000000002</v>
      </c>
      <c r="T461" s="171">
        <v>13.886153999999999</v>
      </c>
      <c r="U461" s="182">
        <f t="shared" si="5"/>
        <v>33.564288499999996</v>
      </c>
      <c r="V461" s="182">
        <f t="shared" si="6"/>
        <v>10.069286549999999</v>
      </c>
      <c r="W461" s="14">
        <v>86</v>
      </c>
      <c r="X461" s="179">
        <f t="shared" si="7"/>
        <v>28.865288109999998</v>
      </c>
      <c r="Y461" s="15">
        <v>0.29263686999999999</v>
      </c>
      <c r="Z461" s="11">
        <v>0</v>
      </c>
      <c r="AA461" s="11">
        <v>0</v>
      </c>
      <c r="AB461" s="11">
        <v>0</v>
      </c>
      <c r="AC461" s="11">
        <v>28.865288</v>
      </c>
      <c r="AD461" s="11">
        <v>28.865288</v>
      </c>
      <c r="AE461" s="11">
        <v>28.865288</v>
      </c>
      <c r="AF461" s="11">
        <v>28.865288</v>
      </c>
      <c r="AG461" s="11">
        <v>28.865288</v>
      </c>
      <c r="AH461" s="11">
        <v>28.865288</v>
      </c>
      <c r="AI461" s="11">
        <v>15.472637000000001</v>
      </c>
      <c r="AJ461" s="16">
        <v>3.8168677999999998</v>
      </c>
      <c r="AK461" s="13">
        <f t="shared" si="8"/>
        <v>192.77386966999998</v>
      </c>
      <c r="AL461" s="13">
        <f t="shared" si="9"/>
        <v>55.653312996385218</v>
      </c>
    </row>
    <row r="462" spans="1:38" ht="15.75" customHeight="1">
      <c r="A462" s="44">
        <v>460</v>
      </c>
      <c r="B462" s="62" t="s">
        <v>571</v>
      </c>
      <c r="C462" s="42">
        <v>68.863721999999996</v>
      </c>
      <c r="D462" s="38">
        <v>170.446583</v>
      </c>
      <c r="E462" s="3" t="s">
        <v>38</v>
      </c>
      <c r="F462" s="51" t="s">
        <v>1230</v>
      </c>
      <c r="G462" s="37" t="s">
        <v>29</v>
      </c>
      <c r="H462" s="63" t="s">
        <v>39</v>
      </c>
      <c r="I462" s="169">
        <v>1E-3</v>
      </c>
      <c r="J462" s="170">
        <v>1E-3</v>
      </c>
      <c r="K462" s="170">
        <v>1E-3</v>
      </c>
      <c r="L462" s="170">
        <v>1E-3</v>
      </c>
      <c r="M462" s="170">
        <v>12.654400000000001</v>
      </c>
      <c r="N462" s="170">
        <v>187.09599</v>
      </c>
      <c r="O462" s="170">
        <v>131.95599000000001</v>
      </c>
      <c r="P462" s="170">
        <v>110.056</v>
      </c>
      <c r="Q462" s="170">
        <v>49.084000000000003</v>
      </c>
      <c r="R462" s="170">
        <v>12.719200000000001</v>
      </c>
      <c r="S462" s="170">
        <v>2.5615999999999999</v>
      </c>
      <c r="T462" s="171">
        <v>0.11826087</v>
      </c>
      <c r="U462" s="182">
        <f t="shared" si="5"/>
        <v>42.187453405833331</v>
      </c>
      <c r="V462" s="182">
        <f t="shared" si="6"/>
        <v>12.656236021749999</v>
      </c>
      <c r="W462" s="14">
        <v>100</v>
      </c>
      <c r="X462" s="179">
        <f t="shared" si="7"/>
        <v>42.187453405833331</v>
      </c>
      <c r="Y462" s="15">
        <v>0</v>
      </c>
      <c r="Z462" s="11">
        <v>0</v>
      </c>
      <c r="AA462" s="11">
        <v>0</v>
      </c>
      <c r="AB462" s="11">
        <v>0</v>
      </c>
      <c r="AC462" s="11">
        <v>0</v>
      </c>
      <c r="AD462" s="11">
        <v>42.187457999999999</v>
      </c>
      <c r="AE462" s="11">
        <v>42.187457999999999</v>
      </c>
      <c r="AF462" s="11">
        <v>42.187457999999999</v>
      </c>
      <c r="AG462" s="11">
        <v>36.427760999999997</v>
      </c>
      <c r="AH462" s="11">
        <v>6.2962532000000002E-2</v>
      </c>
      <c r="AI462" s="11">
        <v>0</v>
      </c>
      <c r="AJ462" s="16">
        <v>0</v>
      </c>
      <c r="AK462" s="13">
        <f t="shared" si="8"/>
        <v>163.05309753200001</v>
      </c>
      <c r="AL462" s="13">
        <f t="shared" si="9"/>
        <v>32.208054837905586</v>
      </c>
    </row>
    <row r="463" spans="1:38" ht="15.75" customHeight="1">
      <c r="A463" s="44">
        <v>461</v>
      </c>
      <c r="B463" s="62" t="s">
        <v>572</v>
      </c>
      <c r="C463" s="42">
        <v>32.9</v>
      </c>
      <c r="D463" s="38">
        <v>130.541666666667</v>
      </c>
      <c r="E463" s="3" t="s">
        <v>271</v>
      </c>
      <c r="F463" s="51" t="s">
        <v>1227</v>
      </c>
      <c r="G463" s="37" t="s">
        <v>29</v>
      </c>
      <c r="H463" s="63" t="s">
        <v>30</v>
      </c>
      <c r="I463" s="169">
        <v>18.041267000000001</v>
      </c>
      <c r="J463" s="170">
        <v>17.924199999999999</v>
      </c>
      <c r="K463" s="170">
        <v>21.310466999999999</v>
      </c>
      <c r="L463" s="170">
        <v>27.521732</v>
      </c>
      <c r="M463" s="170">
        <v>38.662799999999997</v>
      </c>
      <c r="N463" s="170">
        <v>67.685135000000002</v>
      </c>
      <c r="O463" s="170">
        <v>119.88333</v>
      </c>
      <c r="P463" s="170">
        <v>55.903267</v>
      </c>
      <c r="Q463" s="170">
        <v>37.002468</v>
      </c>
      <c r="R463" s="170">
        <v>28.649532000000001</v>
      </c>
      <c r="S463" s="170">
        <v>24.450142</v>
      </c>
      <c r="T463" s="171">
        <v>19.033358</v>
      </c>
      <c r="U463" s="182">
        <f t="shared" si="5"/>
        <v>39.672308166666674</v>
      </c>
      <c r="V463" s="182">
        <f t="shared" si="6"/>
        <v>11.901692450000002</v>
      </c>
      <c r="W463" s="14">
        <v>15</v>
      </c>
      <c r="X463" s="179">
        <f t="shared" si="7"/>
        <v>5.9508462250000012</v>
      </c>
      <c r="Y463" s="15">
        <v>5.9508457000000003</v>
      </c>
      <c r="Z463" s="11">
        <v>5.9508457000000003</v>
      </c>
      <c r="AA463" s="11">
        <v>5.9508457000000003</v>
      </c>
      <c r="AB463" s="11">
        <v>5.9508457000000003</v>
      </c>
      <c r="AC463" s="11">
        <v>5.9508457000000003</v>
      </c>
      <c r="AD463" s="11">
        <v>5.9508457000000003</v>
      </c>
      <c r="AE463" s="11">
        <v>5.9508457000000003</v>
      </c>
      <c r="AF463" s="11">
        <v>5.9508457000000003</v>
      </c>
      <c r="AG463" s="11">
        <v>5.9508457000000003</v>
      </c>
      <c r="AH463" s="11">
        <v>5.9508457000000003</v>
      </c>
      <c r="AI463" s="11">
        <v>5.9508457000000003</v>
      </c>
      <c r="AJ463" s="16">
        <v>5.9508457000000003</v>
      </c>
      <c r="AK463" s="13">
        <f t="shared" si="8"/>
        <v>71.410148400000011</v>
      </c>
      <c r="AL463" s="13">
        <f t="shared" si="9"/>
        <v>99.999991177725306</v>
      </c>
    </row>
    <row r="464" spans="1:38" ht="15.75" customHeight="1">
      <c r="A464" s="44">
        <v>462</v>
      </c>
      <c r="B464" s="62" t="s">
        <v>573</v>
      </c>
      <c r="C464" s="42">
        <v>18.619946947576398</v>
      </c>
      <c r="D464" s="38">
        <v>-91.244106203279102</v>
      </c>
      <c r="E464" s="3" t="s">
        <v>93</v>
      </c>
      <c r="F464" s="51" t="s">
        <v>1237</v>
      </c>
      <c r="G464" s="37" t="s">
        <v>36</v>
      </c>
      <c r="H464" s="63" t="s">
        <v>20</v>
      </c>
      <c r="I464" s="169">
        <v>29.625</v>
      </c>
      <c r="J464" s="170">
        <v>20</v>
      </c>
      <c r="K464" s="170">
        <v>19.375</v>
      </c>
      <c r="L464" s="170">
        <v>16.375</v>
      </c>
      <c r="M464" s="170">
        <v>15</v>
      </c>
      <c r="N464" s="170">
        <v>20.25</v>
      </c>
      <c r="O464" s="170">
        <v>33.5</v>
      </c>
      <c r="P464" s="170">
        <v>33.5</v>
      </c>
      <c r="Q464" s="170">
        <v>61.625</v>
      </c>
      <c r="R464" s="170">
        <v>98.875</v>
      </c>
      <c r="S464" s="170">
        <v>86.125</v>
      </c>
      <c r="T464" s="171">
        <v>64.5</v>
      </c>
      <c r="U464" s="182">
        <f t="shared" si="5"/>
        <v>41.5625</v>
      </c>
      <c r="V464" s="182">
        <f t="shared" si="6"/>
        <v>12.46875</v>
      </c>
      <c r="W464" s="14">
        <v>6</v>
      </c>
      <c r="X464" s="179">
        <f t="shared" si="7"/>
        <v>2.4937499999999999</v>
      </c>
      <c r="Y464" s="15">
        <v>2.4937501000000002</v>
      </c>
      <c r="Z464" s="11">
        <v>2.4937501000000002</v>
      </c>
      <c r="AA464" s="11">
        <v>2.4937501000000002</v>
      </c>
      <c r="AB464" s="11">
        <v>2.4937501000000002</v>
      </c>
      <c r="AC464" s="11">
        <v>2.4937501000000002</v>
      </c>
      <c r="AD464" s="11">
        <v>2.4937501000000002</v>
      </c>
      <c r="AE464" s="11">
        <v>2.4937501000000002</v>
      </c>
      <c r="AF464" s="11">
        <v>2.4937501000000002</v>
      </c>
      <c r="AG464" s="11">
        <v>2.4937501000000002</v>
      </c>
      <c r="AH464" s="11">
        <v>2.4937501000000002</v>
      </c>
      <c r="AI464" s="11">
        <v>2.4937501000000002</v>
      </c>
      <c r="AJ464" s="16">
        <v>2.4937501000000002</v>
      </c>
      <c r="AK464" s="13">
        <f t="shared" si="8"/>
        <v>29.925001200000001</v>
      </c>
      <c r="AL464" s="13">
        <f t="shared" si="9"/>
        <v>100.00000401002507</v>
      </c>
    </row>
    <row r="465" spans="1:38" ht="15.75" customHeight="1">
      <c r="A465" s="44">
        <v>463</v>
      </c>
      <c r="B465" s="62" t="s">
        <v>574</v>
      </c>
      <c r="C465" s="42">
        <v>-13.554166666666699</v>
      </c>
      <c r="D465" s="38">
        <v>-39.087499999999999</v>
      </c>
      <c r="E465" s="3" t="s">
        <v>18</v>
      </c>
      <c r="F465" s="51" t="s">
        <v>19</v>
      </c>
      <c r="G465" s="37" t="s">
        <v>19</v>
      </c>
      <c r="H465" s="63" t="s">
        <v>24</v>
      </c>
      <c r="I465" s="169">
        <v>35.866332999999997</v>
      </c>
      <c r="J465" s="170">
        <v>34.976444000000001</v>
      </c>
      <c r="K465" s="170">
        <v>38.638286999999998</v>
      </c>
      <c r="L465" s="170">
        <v>46.226601000000002</v>
      </c>
      <c r="M465" s="170">
        <v>41.653137000000001</v>
      </c>
      <c r="N465" s="170">
        <v>44.053573999999998</v>
      </c>
      <c r="O465" s="170">
        <v>52.551215999999997</v>
      </c>
      <c r="P465" s="170">
        <v>50.357677000000002</v>
      </c>
      <c r="Q465" s="170">
        <v>41.236645000000003</v>
      </c>
      <c r="R465" s="170">
        <v>35.471020000000003</v>
      </c>
      <c r="S465" s="170">
        <v>38.431182999999997</v>
      </c>
      <c r="T465" s="171">
        <v>40.454822999999998</v>
      </c>
      <c r="U465" s="182">
        <f t="shared" si="5"/>
        <v>41.659745000000001</v>
      </c>
      <c r="V465" s="182">
        <f t="shared" si="6"/>
        <v>12.497923500000001</v>
      </c>
      <c r="W465" s="14">
        <v>53</v>
      </c>
      <c r="X465" s="179">
        <f t="shared" si="7"/>
        <v>22.07966485</v>
      </c>
      <c r="Y465" s="15">
        <v>22.079664000000001</v>
      </c>
      <c r="Z465" s="11">
        <v>22.079664000000001</v>
      </c>
      <c r="AA465" s="11">
        <v>22.079664000000001</v>
      </c>
      <c r="AB465" s="11">
        <v>22.079664000000001</v>
      </c>
      <c r="AC465" s="11">
        <v>22.079664000000001</v>
      </c>
      <c r="AD465" s="11">
        <v>22.079664000000001</v>
      </c>
      <c r="AE465" s="11">
        <v>22.079664000000001</v>
      </c>
      <c r="AF465" s="11">
        <v>22.079664000000001</v>
      </c>
      <c r="AG465" s="11">
        <v>22.079664000000001</v>
      </c>
      <c r="AH465" s="11">
        <v>22.079664000000001</v>
      </c>
      <c r="AI465" s="11">
        <v>22.079664000000001</v>
      </c>
      <c r="AJ465" s="16">
        <v>22.079664000000001</v>
      </c>
      <c r="AK465" s="13">
        <f t="shared" si="8"/>
        <v>264.95596800000004</v>
      </c>
      <c r="AL465" s="13">
        <f t="shared" si="9"/>
        <v>99.9999961503039</v>
      </c>
    </row>
    <row r="466" spans="1:38" ht="15.75" customHeight="1">
      <c r="A466" s="44">
        <v>464</v>
      </c>
      <c r="B466" s="62" t="s">
        <v>575</v>
      </c>
      <c r="C466" s="42">
        <v>25.283096138649199</v>
      </c>
      <c r="D466" s="38">
        <v>-108.494339059353</v>
      </c>
      <c r="E466" s="3" t="s">
        <v>93</v>
      </c>
      <c r="F466" s="51" t="s">
        <v>1237</v>
      </c>
      <c r="G466" s="37" t="s">
        <v>36</v>
      </c>
      <c r="H466" s="63" t="s">
        <v>30</v>
      </c>
      <c r="I466" s="169">
        <v>46.224997999999999</v>
      </c>
      <c r="J466" s="170">
        <v>23.491667</v>
      </c>
      <c r="K466" s="170">
        <v>12.269166999999999</v>
      </c>
      <c r="L466" s="170">
        <v>4.7861114000000002</v>
      </c>
      <c r="M466" s="170">
        <v>4.3413887000000004</v>
      </c>
      <c r="N466" s="170">
        <v>11.458333</v>
      </c>
      <c r="O466" s="170">
        <v>75.544441000000006</v>
      </c>
      <c r="P466" s="170">
        <v>120.36667</v>
      </c>
      <c r="Q466" s="170">
        <v>100.09166999999999</v>
      </c>
      <c r="R466" s="170">
        <v>44.002777000000002</v>
      </c>
      <c r="S466" s="170">
        <v>15.394444</v>
      </c>
      <c r="T466" s="171">
        <v>34.131428</v>
      </c>
      <c r="U466" s="182">
        <f t="shared" si="5"/>
        <v>41.008591258333333</v>
      </c>
      <c r="V466" s="182">
        <f t="shared" si="6"/>
        <v>12.302577377499999</v>
      </c>
      <c r="W466" s="14">
        <v>82</v>
      </c>
      <c r="X466" s="179">
        <f t="shared" si="7"/>
        <v>33.627044831833331</v>
      </c>
      <c r="Y466" s="15">
        <v>33.627048000000002</v>
      </c>
      <c r="Z466" s="11">
        <v>11.189088999999999</v>
      </c>
      <c r="AA466" s="11">
        <v>0</v>
      </c>
      <c r="AB466" s="11">
        <v>0</v>
      </c>
      <c r="AC466" s="11">
        <v>0</v>
      </c>
      <c r="AD466" s="11">
        <v>0</v>
      </c>
      <c r="AE466" s="11">
        <v>33.627048000000002</v>
      </c>
      <c r="AF466" s="11">
        <v>33.627048000000002</v>
      </c>
      <c r="AG466" s="11">
        <v>33.627048000000002</v>
      </c>
      <c r="AH466" s="11">
        <v>31.700199000000001</v>
      </c>
      <c r="AI466" s="11">
        <v>3.0918665000000001</v>
      </c>
      <c r="AJ466" s="16">
        <v>21.828849999999999</v>
      </c>
      <c r="AK466" s="13">
        <f t="shared" si="8"/>
        <v>202.3181965</v>
      </c>
      <c r="AL466" s="13">
        <f t="shared" si="9"/>
        <v>50.137767956263623</v>
      </c>
    </row>
    <row r="467" spans="1:38" ht="15.75" customHeight="1">
      <c r="A467" s="44">
        <v>465</v>
      </c>
      <c r="B467" s="62" t="s">
        <v>576</v>
      </c>
      <c r="C467" s="42">
        <v>7.3958333333333304</v>
      </c>
      <c r="D467" s="38">
        <v>99.512500000000003</v>
      </c>
      <c r="E467" s="3" t="s">
        <v>147</v>
      </c>
      <c r="F467" s="51" t="s">
        <v>1231</v>
      </c>
      <c r="G467" s="37" t="s">
        <v>29</v>
      </c>
      <c r="H467" s="63" t="s">
        <v>45</v>
      </c>
      <c r="I467" s="169">
        <v>47.047058</v>
      </c>
      <c r="J467" s="170">
        <v>12.44375</v>
      </c>
      <c r="K467" s="170">
        <v>7.5266666000000004</v>
      </c>
      <c r="L467" s="170">
        <v>7.0882354000000003</v>
      </c>
      <c r="M467" s="170">
        <v>15.611765</v>
      </c>
      <c r="N467" s="170">
        <v>21.847059000000002</v>
      </c>
      <c r="O467" s="170">
        <v>35.894119000000003</v>
      </c>
      <c r="P467" s="170">
        <v>34.352939999999997</v>
      </c>
      <c r="Q467" s="170">
        <v>48.452942</v>
      </c>
      <c r="R467" s="170">
        <v>70.394119000000003</v>
      </c>
      <c r="S467" s="170">
        <v>105.62353</v>
      </c>
      <c r="T467" s="171">
        <v>81.935294999999996</v>
      </c>
      <c r="U467" s="182">
        <f t="shared" si="5"/>
        <v>40.684789916666666</v>
      </c>
      <c r="V467" s="182">
        <f t="shared" si="6"/>
        <v>12.205436975</v>
      </c>
      <c r="W467" s="14">
        <v>23</v>
      </c>
      <c r="X467" s="179">
        <f t="shared" si="7"/>
        <v>9.3575016808333338</v>
      </c>
      <c r="Y467" s="15">
        <v>9.3575009999999992</v>
      </c>
      <c r="Z467" s="11">
        <v>0.23831367000000001</v>
      </c>
      <c r="AA467" s="11">
        <v>0</v>
      </c>
      <c r="AB467" s="11">
        <v>0</v>
      </c>
      <c r="AC467" s="11">
        <v>3.4063281999999999</v>
      </c>
      <c r="AD467" s="11">
        <v>9.3575009999999992</v>
      </c>
      <c r="AE467" s="11">
        <v>9.3575009999999992</v>
      </c>
      <c r="AF467" s="11">
        <v>9.3575009999999992</v>
      </c>
      <c r="AG467" s="11">
        <v>9.3575009999999992</v>
      </c>
      <c r="AH467" s="11">
        <v>9.3575009999999992</v>
      </c>
      <c r="AI467" s="11">
        <v>9.3575009999999992</v>
      </c>
      <c r="AJ467" s="16">
        <v>9.3575009999999992</v>
      </c>
      <c r="AK467" s="13">
        <f t="shared" si="8"/>
        <v>78.504649869999994</v>
      </c>
      <c r="AL467" s="13">
        <f t="shared" si="9"/>
        <v>69.912401610712067</v>
      </c>
    </row>
    <row r="468" spans="1:38" ht="15.75" customHeight="1">
      <c r="A468" s="44">
        <v>466</v>
      </c>
      <c r="B468" s="62" t="s">
        <v>577</v>
      </c>
      <c r="C468" s="42">
        <v>32.498351350367898</v>
      </c>
      <c r="D468" s="38">
        <v>130.620758519388</v>
      </c>
      <c r="E468" s="3" t="s">
        <v>271</v>
      </c>
      <c r="F468" s="51" t="s">
        <v>1227</v>
      </c>
      <c r="G468" s="37" t="s">
        <v>29</v>
      </c>
      <c r="H468" s="63" t="s">
        <v>30</v>
      </c>
      <c r="I468" s="169">
        <v>15.6622</v>
      </c>
      <c r="J468" s="170">
        <v>16.2666</v>
      </c>
      <c r="K468" s="170">
        <v>18.682600000000001</v>
      </c>
      <c r="L468" s="170">
        <v>24.858801</v>
      </c>
      <c r="M468" s="170">
        <v>24.795601000000001</v>
      </c>
      <c r="N468" s="170">
        <v>82.990600999999998</v>
      </c>
      <c r="O468" s="170">
        <v>138.12939</v>
      </c>
      <c r="P468" s="170">
        <v>70.092003000000005</v>
      </c>
      <c r="Q468" s="170">
        <v>41.120998</v>
      </c>
      <c r="R468" s="170">
        <v>20.346599999999999</v>
      </c>
      <c r="S468" s="170">
        <v>17.818000999999999</v>
      </c>
      <c r="T468" s="171">
        <v>16.325600000000001</v>
      </c>
      <c r="U468" s="182">
        <f t="shared" si="5"/>
        <v>40.590749583333334</v>
      </c>
      <c r="V468" s="182">
        <f t="shared" si="6"/>
        <v>12.177224875</v>
      </c>
      <c r="W468" s="14">
        <v>8</v>
      </c>
      <c r="X468" s="179">
        <f t="shared" si="7"/>
        <v>3.2472599666666668</v>
      </c>
      <c r="Y468" s="15">
        <v>3.2472599</v>
      </c>
      <c r="Z468" s="11">
        <v>3.2472599</v>
      </c>
      <c r="AA468" s="11">
        <v>3.2472599</v>
      </c>
      <c r="AB468" s="11">
        <v>3.2472599</v>
      </c>
      <c r="AC468" s="11">
        <v>3.2472599</v>
      </c>
      <c r="AD468" s="11">
        <v>3.2472599</v>
      </c>
      <c r="AE468" s="11">
        <v>3.2472599</v>
      </c>
      <c r="AF468" s="11">
        <v>3.2472599</v>
      </c>
      <c r="AG468" s="11">
        <v>3.2472599</v>
      </c>
      <c r="AH468" s="11">
        <v>3.2472599</v>
      </c>
      <c r="AI468" s="11">
        <v>3.2472599</v>
      </c>
      <c r="AJ468" s="16">
        <v>3.2472599</v>
      </c>
      <c r="AK468" s="13">
        <f t="shared" si="8"/>
        <v>38.967118800000009</v>
      </c>
      <c r="AL468" s="13">
        <f t="shared" si="9"/>
        <v>99.999997946987094</v>
      </c>
    </row>
    <row r="469" spans="1:38" ht="15.75" customHeight="1">
      <c r="A469" s="44">
        <v>467</v>
      </c>
      <c r="B469" s="62" t="s">
        <v>578</v>
      </c>
      <c r="C469" s="42">
        <v>39.151800273173997</v>
      </c>
      <c r="D469" s="38">
        <v>-0.24134997713599199</v>
      </c>
      <c r="E469" s="3" t="s">
        <v>226</v>
      </c>
      <c r="F469" s="51" t="s">
        <v>1238</v>
      </c>
      <c r="G469" s="37" t="s">
        <v>64</v>
      </c>
      <c r="H469" s="63" t="s">
        <v>65</v>
      </c>
      <c r="I469" s="169">
        <v>42.533332999999999</v>
      </c>
      <c r="J469" s="170">
        <v>44.094444000000003</v>
      </c>
      <c r="K469" s="170">
        <v>41.987499</v>
      </c>
      <c r="L469" s="170">
        <v>39.082352</v>
      </c>
      <c r="M469" s="170">
        <v>40.944443</v>
      </c>
      <c r="N469" s="170">
        <v>40.615791000000002</v>
      </c>
      <c r="O469" s="170">
        <v>42.310527999999998</v>
      </c>
      <c r="P469" s="170">
        <v>41.610526999999998</v>
      </c>
      <c r="Q469" s="170">
        <v>37.026313999999999</v>
      </c>
      <c r="R469" s="170">
        <v>41.033332999999999</v>
      </c>
      <c r="S469" s="170">
        <v>37.855556</v>
      </c>
      <c r="T469" s="171">
        <v>38.799999</v>
      </c>
      <c r="U469" s="182">
        <f t="shared" si="5"/>
        <v>40.657843249999999</v>
      </c>
      <c r="V469" s="182">
        <f t="shared" si="6"/>
        <v>12.197352974999999</v>
      </c>
      <c r="W469" s="14">
        <v>61</v>
      </c>
      <c r="X469" s="179">
        <f t="shared" si="7"/>
        <v>24.8012843825</v>
      </c>
      <c r="Y469" s="15">
        <v>24.801283000000002</v>
      </c>
      <c r="Z469" s="11">
        <v>24.801283000000002</v>
      </c>
      <c r="AA469" s="11">
        <v>24.801283000000002</v>
      </c>
      <c r="AB469" s="11">
        <v>24.801283000000002</v>
      </c>
      <c r="AC469" s="11">
        <v>24.801283000000002</v>
      </c>
      <c r="AD469" s="11">
        <v>24.801283000000002</v>
      </c>
      <c r="AE469" s="11">
        <v>24.801283000000002</v>
      </c>
      <c r="AF469" s="11">
        <v>24.801283000000002</v>
      </c>
      <c r="AG469" s="11">
        <v>24.801283000000002</v>
      </c>
      <c r="AH469" s="11">
        <v>24.801283000000002</v>
      </c>
      <c r="AI469" s="11">
        <v>24.801283000000002</v>
      </c>
      <c r="AJ469" s="16">
        <v>24.801283000000002</v>
      </c>
      <c r="AK469" s="13">
        <f t="shared" si="8"/>
        <v>297.61539600000009</v>
      </c>
      <c r="AL469" s="13">
        <f t="shared" si="9"/>
        <v>99.999994425691938</v>
      </c>
    </row>
    <row r="470" spans="1:38" ht="15.75" customHeight="1">
      <c r="A470" s="44">
        <v>468</v>
      </c>
      <c r="B470" s="62" t="s">
        <v>579</v>
      </c>
      <c r="C470" s="42">
        <v>40.846184890136897</v>
      </c>
      <c r="D470" s="38">
        <v>24.803708521001401</v>
      </c>
      <c r="E470" s="3" t="s">
        <v>539</v>
      </c>
      <c r="F470" s="51" t="s">
        <v>1238</v>
      </c>
      <c r="G470" s="37" t="s">
        <v>64</v>
      </c>
      <c r="H470" s="63" t="s">
        <v>65</v>
      </c>
      <c r="I470" s="169">
        <v>42.496772999999997</v>
      </c>
      <c r="J470" s="170">
        <v>61.794517999999997</v>
      </c>
      <c r="K470" s="170">
        <v>58.209679000000001</v>
      </c>
      <c r="L470" s="170">
        <v>70.567740999999998</v>
      </c>
      <c r="M470" s="170">
        <v>63.306454000000002</v>
      </c>
      <c r="N470" s="170">
        <v>45.929031000000002</v>
      </c>
      <c r="O470" s="170">
        <v>19.869676999999999</v>
      </c>
      <c r="P470" s="170">
        <v>11.274838000000001</v>
      </c>
      <c r="Q470" s="170">
        <v>11.789032000000001</v>
      </c>
      <c r="R470" s="170">
        <v>16.539353999999999</v>
      </c>
      <c r="S470" s="170">
        <v>28.255483999999999</v>
      </c>
      <c r="T470" s="171">
        <v>46.838711000000004</v>
      </c>
      <c r="U470" s="182">
        <f t="shared" si="5"/>
        <v>39.739274333333341</v>
      </c>
      <c r="V470" s="182">
        <f t="shared" si="6"/>
        <v>11.921782300000002</v>
      </c>
      <c r="W470" s="14">
        <v>41</v>
      </c>
      <c r="X470" s="179">
        <f t="shared" si="7"/>
        <v>16.293102476666668</v>
      </c>
      <c r="Y470" s="15">
        <v>16.293104</v>
      </c>
      <c r="Z470" s="11">
        <v>16.293104</v>
      </c>
      <c r="AA470" s="11">
        <v>16.293104</v>
      </c>
      <c r="AB470" s="11">
        <v>16.293104</v>
      </c>
      <c r="AC470" s="11">
        <v>16.293104</v>
      </c>
      <c r="AD470" s="11">
        <v>16.293104</v>
      </c>
      <c r="AE470" s="11">
        <v>7.9478930999999999</v>
      </c>
      <c r="AF470" s="11">
        <v>0</v>
      </c>
      <c r="AG470" s="11">
        <v>0</v>
      </c>
      <c r="AH470" s="11">
        <v>4.6175708999999996</v>
      </c>
      <c r="AI470" s="11">
        <v>16.293104</v>
      </c>
      <c r="AJ470" s="16">
        <v>16.293104</v>
      </c>
      <c r="AK470" s="13">
        <f t="shared" si="8"/>
        <v>142.91029600000002</v>
      </c>
      <c r="AL470" s="13">
        <f t="shared" si="9"/>
        <v>73.093453812056197</v>
      </c>
    </row>
    <row r="471" spans="1:38" ht="15.75" customHeight="1">
      <c r="A471" s="44">
        <v>469</v>
      </c>
      <c r="B471" s="62" t="s">
        <v>580</v>
      </c>
      <c r="C471" s="42">
        <v>64.841685075618997</v>
      </c>
      <c r="D471" s="38">
        <v>24.737458629054199</v>
      </c>
      <c r="E471" s="3" t="s">
        <v>211</v>
      </c>
      <c r="F471" s="51" t="s">
        <v>1240</v>
      </c>
      <c r="G471" s="37" t="s">
        <v>64</v>
      </c>
      <c r="H471" s="63" t="s">
        <v>150</v>
      </c>
      <c r="I471" s="169">
        <v>15.837736</v>
      </c>
      <c r="J471" s="170">
        <v>11.513207</v>
      </c>
      <c r="K471" s="170">
        <v>11.269812</v>
      </c>
      <c r="L471" s="170">
        <v>83.481133</v>
      </c>
      <c r="M471" s="170">
        <v>138.36037999999999</v>
      </c>
      <c r="N471" s="170">
        <v>33.118870000000001</v>
      </c>
      <c r="O471" s="170">
        <v>19.711321000000002</v>
      </c>
      <c r="P471" s="170">
        <v>20.247169</v>
      </c>
      <c r="Q471" s="170">
        <v>25.294339999999998</v>
      </c>
      <c r="R471" s="170">
        <v>36.664149999999999</v>
      </c>
      <c r="S471" s="170">
        <v>41.190567000000001</v>
      </c>
      <c r="T471" s="171">
        <v>30.875471000000001</v>
      </c>
      <c r="U471" s="182">
        <f t="shared" si="5"/>
        <v>38.963679666666664</v>
      </c>
      <c r="V471" s="182">
        <f t="shared" si="6"/>
        <v>11.689103899999999</v>
      </c>
      <c r="W471" s="14">
        <v>21</v>
      </c>
      <c r="X471" s="179">
        <f t="shared" si="7"/>
        <v>8.1823727299999991</v>
      </c>
      <c r="Y471" s="15">
        <v>4.1486320000000001</v>
      </c>
      <c r="Z471" s="11">
        <v>0</v>
      </c>
      <c r="AA471" s="11">
        <v>0</v>
      </c>
      <c r="AB471" s="11">
        <v>8.1823730000000001</v>
      </c>
      <c r="AC471" s="11">
        <v>8.1823730000000001</v>
      </c>
      <c r="AD471" s="11">
        <v>8.1823730000000001</v>
      </c>
      <c r="AE471" s="11">
        <v>8.0222168000000007</v>
      </c>
      <c r="AF471" s="11">
        <v>8.1823730000000001</v>
      </c>
      <c r="AG471" s="11">
        <v>8.1823730000000001</v>
      </c>
      <c r="AH471" s="11">
        <v>8.1823730000000001</v>
      </c>
      <c r="AI471" s="11">
        <v>8.1823730000000001</v>
      </c>
      <c r="AJ471" s="16">
        <v>8.1823730000000001</v>
      </c>
      <c r="AK471" s="13">
        <f t="shared" si="8"/>
        <v>77.629832800000003</v>
      </c>
      <c r="AL471" s="13">
        <f t="shared" si="9"/>
        <v>79.062063618963663</v>
      </c>
    </row>
    <row r="472" spans="1:38" ht="15.75" customHeight="1">
      <c r="A472" s="44">
        <v>470</v>
      </c>
      <c r="B472" s="62" t="s">
        <v>581</v>
      </c>
      <c r="C472" s="42">
        <v>70.428332999999995</v>
      </c>
      <c r="D472" s="38">
        <v>-148.96386100000001</v>
      </c>
      <c r="E472" s="3" t="s">
        <v>35</v>
      </c>
      <c r="F472" s="51" t="s">
        <v>1229</v>
      </c>
      <c r="G472" s="37" t="s">
        <v>36</v>
      </c>
      <c r="H472" s="63" t="s">
        <v>39</v>
      </c>
      <c r="I472" s="169">
        <v>2.9111214E-2</v>
      </c>
      <c r="J472" s="170">
        <v>3.2782309000000003E-2</v>
      </c>
      <c r="K472" s="170">
        <v>3.2673463E-2</v>
      </c>
      <c r="L472" s="170">
        <v>3.2673463E-2</v>
      </c>
      <c r="M472" s="170">
        <v>68.984268</v>
      </c>
      <c r="N472" s="170">
        <v>288.33965999999998</v>
      </c>
      <c r="O472" s="170">
        <v>36.777588000000002</v>
      </c>
      <c r="P472" s="170">
        <v>52.878577999999997</v>
      </c>
      <c r="Q472" s="170">
        <v>53.778548999999998</v>
      </c>
      <c r="R472" s="170">
        <v>11.127901</v>
      </c>
      <c r="S472" s="170">
        <v>0.87973446</v>
      </c>
      <c r="T472" s="171">
        <v>0.10642378</v>
      </c>
      <c r="U472" s="182">
        <f t="shared" si="5"/>
        <v>42.749995224083328</v>
      </c>
      <c r="V472" s="182">
        <f t="shared" si="6"/>
        <v>12.824998567224998</v>
      </c>
      <c r="W472" s="14">
        <v>95</v>
      </c>
      <c r="X472" s="179">
        <f t="shared" si="7"/>
        <v>40.61249546287916</v>
      </c>
      <c r="Y472" s="15">
        <v>0</v>
      </c>
      <c r="Z472" s="11">
        <v>0</v>
      </c>
      <c r="AA472" s="11">
        <v>0</v>
      </c>
      <c r="AB472" s="11">
        <v>0</v>
      </c>
      <c r="AC472" s="11">
        <v>40.612499</v>
      </c>
      <c r="AD472" s="11">
        <v>40.612499</v>
      </c>
      <c r="AE472" s="11">
        <v>23.952587000000001</v>
      </c>
      <c r="AF472" s="11">
        <v>40.053576999999997</v>
      </c>
      <c r="AG472" s="11">
        <v>40.612499</v>
      </c>
      <c r="AH472" s="11">
        <v>0</v>
      </c>
      <c r="AI472" s="11">
        <v>0</v>
      </c>
      <c r="AJ472" s="16">
        <v>0</v>
      </c>
      <c r="AK472" s="13">
        <f t="shared" si="8"/>
        <v>185.843661</v>
      </c>
      <c r="AL472" s="13">
        <f t="shared" si="9"/>
        <v>38.133514263252998</v>
      </c>
    </row>
    <row r="473" spans="1:38" ht="15.75" customHeight="1">
      <c r="A473" s="44">
        <v>471</v>
      </c>
      <c r="B473" s="62" t="s">
        <v>582</v>
      </c>
      <c r="C473" s="42">
        <v>51.770464238861798</v>
      </c>
      <c r="D473" s="38">
        <v>-4.3750006516236901</v>
      </c>
      <c r="E473" s="3" t="s">
        <v>386</v>
      </c>
      <c r="F473" s="51" t="s">
        <v>1240</v>
      </c>
      <c r="G473" s="37" t="s">
        <v>64</v>
      </c>
      <c r="H473" s="63" t="s">
        <v>20</v>
      </c>
      <c r="I473" s="169">
        <v>69.827309</v>
      </c>
      <c r="J473" s="170">
        <v>51.227530999999999</v>
      </c>
      <c r="K473" s="170">
        <v>45.809207999999998</v>
      </c>
      <c r="L473" s="170">
        <v>35.056946000000003</v>
      </c>
      <c r="M473" s="170">
        <v>26.474751999999999</v>
      </c>
      <c r="N473" s="170">
        <v>22.50189</v>
      </c>
      <c r="O473" s="170">
        <v>19.667774000000001</v>
      </c>
      <c r="P473" s="170">
        <v>17.287227999999999</v>
      </c>
      <c r="Q473" s="170">
        <v>16.351835000000001</v>
      </c>
      <c r="R473" s="170">
        <v>19.803388999999999</v>
      </c>
      <c r="S473" s="170">
        <v>36.865130999999998</v>
      </c>
      <c r="T473" s="171">
        <v>64.944130000000001</v>
      </c>
      <c r="U473" s="182">
        <f t="shared" si="5"/>
        <v>35.484760249999994</v>
      </c>
      <c r="V473" s="182">
        <f t="shared" si="6"/>
        <v>10.645428074999998</v>
      </c>
      <c r="W473" s="14">
        <v>16</v>
      </c>
      <c r="X473" s="179">
        <f t="shared" si="7"/>
        <v>5.6775616399999995</v>
      </c>
      <c r="Y473" s="15">
        <v>5.6775618000000003</v>
      </c>
      <c r="Z473" s="11">
        <v>5.6775618000000003</v>
      </c>
      <c r="AA473" s="11">
        <v>5.6775618000000003</v>
      </c>
      <c r="AB473" s="11">
        <v>5.6775618000000003</v>
      </c>
      <c r="AC473" s="11">
        <v>5.6775618000000003</v>
      </c>
      <c r="AD473" s="11">
        <v>5.6775618000000003</v>
      </c>
      <c r="AE473" s="11">
        <v>5.6775618000000003</v>
      </c>
      <c r="AF473" s="11">
        <v>5.6775618000000003</v>
      </c>
      <c r="AG473" s="11">
        <v>5.6775618000000003</v>
      </c>
      <c r="AH473" s="11">
        <v>5.6775618000000003</v>
      </c>
      <c r="AI473" s="11">
        <v>5.6775618000000003</v>
      </c>
      <c r="AJ473" s="16">
        <v>5.6775618000000003</v>
      </c>
      <c r="AK473" s="13">
        <f t="shared" si="8"/>
        <v>68.130741600000007</v>
      </c>
      <c r="AL473" s="13">
        <f t="shared" si="9"/>
        <v>100.00000281811121</v>
      </c>
    </row>
    <row r="474" spans="1:38" ht="15.75" customHeight="1">
      <c r="A474" s="44">
        <v>472</v>
      </c>
      <c r="B474" s="62" t="s">
        <v>583</v>
      </c>
      <c r="C474" s="42">
        <v>32.299999999999997</v>
      </c>
      <c r="D474" s="38">
        <v>130.48750000000001</v>
      </c>
      <c r="E474" s="3" t="s">
        <v>271</v>
      </c>
      <c r="F474" s="51" t="s">
        <v>1227</v>
      </c>
      <c r="G474" s="37" t="s">
        <v>29</v>
      </c>
      <c r="H474" s="63" t="s">
        <v>30</v>
      </c>
      <c r="I474" s="169">
        <v>67.504478000000006</v>
      </c>
      <c r="J474" s="170">
        <v>50.265647999999999</v>
      </c>
      <c r="K474" s="170">
        <v>43.602336999999999</v>
      </c>
      <c r="L474" s="170">
        <v>32.792037999999998</v>
      </c>
      <c r="M474" s="170">
        <v>22.183782999999998</v>
      </c>
      <c r="N474" s="170">
        <v>16.007190999999999</v>
      </c>
      <c r="O474" s="170">
        <v>12.459784000000001</v>
      </c>
      <c r="P474" s="170">
        <v>19.266867000000001</v>
      </c>
      <c r="Q474" s="170">
        <v>25.446743000000001</v>
      </c>
      <c r="R474" s="170">
        <v>46.201866000000003</v>
      </c>
      <c r="S474" s="170">
        <v>61.615952</v>
      </c>
      <c r="T474" s="171">
        <v>68.504645999999994</v>
      </c>
      <c r="U474" s="182">
        <f t="shared" si="5"/>
        <v>38.82094441666667</v>
      </c>
      <c r="V474" s="182">
        <f t="shared" si="6"/>
        <v>11.646283325000001</v>
      </c>
      <c r="W474" s="14">
        <v>2</v>
      </c>
      <c r="X474" s="179">
        <f t="shared" si="7"/>
        <v>0.77641888833333339</v>
      </c>
      <c r="Y474" s="15">
        <v>0.77641886000000004</v>
      </c>
      <c r="Z474" s="11">
        <v>0.77641886000000004</v>
      </c>
      <c r="AA474" s="11">
        <v>0.77641886000000004</v>
      </c>
      <c r="AB474" s="11">
        <v>0.77641886000000004</v>
      </c>
      <c r="AC474" s="11">
        <v>0.77641886000000004</v>
      </c>
      <c r="AD474" s="11">
        <v>0.77641886000000004</v>
      </c>
      <c r="AE474" s="11">
        <v>0.77641886000000004</v>
      </c>
      <c r="AF474" s="11">
        <v>0.77641886000000004</v>
      </c>
      <c r="AG474" s="11">
        <v>0.77641886000000004</v>
      </c>
      <c r="AH474" s="11">
        <v>0.77641886000000004</v>
      </c>
      <c r="AI474" s="11">
        <v>0.77641886000000004</v>
      </c>
      <c r="AJ474" s="16">
        <v>0.77641886000000004</v>
      </c>
      <c r="AK474" s="13">
        <f t="shared" si="8"/>
        <v>9.3170263199999983</v>
      </c>
      <c r="AL474" s="13">
        <f t="shared" si="9"/>
        <v>99.999996350767105</v>
      </c>
    </row>
    <row r="475" spans="1:38" ht="15.75" customHeight="1">
      <c r="A475" s="44">
        <v>473</v>
      </c>
      <c r="B475" s="62" t="s">
        <v>584</v>
      </c>
      <c r="C475" s="42">
        <v>18.685922620039999</v>
      </c>
      <c r="D475" s="38">
        <v>-103.737044671974</v>
      </c>
      <c r="E475" s="3" t="s">
        <v>93</v>
      </c>
      <c r="F475" s="51" t="s">
        <v>1237</v>
      </c>
      <c r="G475" s="37" t="s">
        <v>36</v>
      </c>
      <c r="H475" s="63" t="s">
        <v>30</v>
      </c>
      <c r="I475" s="169">
        <v>14.428572000000001</v>
      </c>
      <c r="J475" s="170">
        <v>10.085713999999999</v>
      </c>
      <c r="K475" s="170">
        <v>7.0571427</v>
      </c>
      <c r="L475" s="170">
        <v>5.9000000999999997</v>
      </c>
      <c r="M475" s="170">
        <v>6.4857144</v>
      </c>
      <c r="N475" s="170">
        <v>17.514285999999998</v>
      </c>
      <c r="O475" s="170">
        <v>76.5</v>
      </c>
      <c r="P475" s="170">
        <v>81.642859999999999</v>
      </c>
      <c r="Q475" s="170">
        <v>119.5</v>
      </c>
      <c r="R475" s="170">
        <v>66.071426000000002</v>
      </c>
      <c r="S475" s="170">
        <v>33.214286999999999</v>
      </c>
      <c r="T475" s="171">
        <v>18.871428999999999</v>
      </c>
      <c r="U475" s="182">
        <f t="shared" si="5"/>
        <v>38.105952600000002</v>
      </c>
      <c r="V475" s="182">
        <f t="shared" si="6"/>
        <v>11.43178578</v>
      </c>
      <c r="W475" s="14">
        <v>100</v>
      </c>
      <c r="X475" s="179">
        <f t="shared" si="7"/>
        <v>38.105952600000002</v>
      </c>
      <c r="Y475" s="15">
        <v>2.9967861</v>
      </c>
      <c r="Z475" s="11">
        <v>0</v>
      </c>
      <c r="AA475" s="11">
        <v>0</v>
      </c>
      <c r="AB475" s="11">
        <v>0</v>
      </c>
      <c r="AC475" s="11">
        <v>0</v>
      </c>
      <c r="AD475" s="11">
        <v>6.0825005000000001</v>
      </c>
      <c r="AE475" s="11">
        <v>38.105953</v>
      </c>
      <c r="AF475" s="11">
        <v>38.105953</v>
      </c>
      <c r="AG475" s="11">
        <v>38.105953</v>
      </c>
      <c r="AH475" s="11">
        <v>38.105953</v>
      </c>
      <c r="AI475" s="11">
        <v>21.782501</v>
      </c>
      <c r="AJ475" s="16">
        <v>7.4396439000000001</v>
      </c>
      <c r="AK475" s="13">
        <f t="shared" si="8"/>
        <v>190.72524349999998</v>
      </c>
      <c r="AL475" s="13">
        <f t="shared" si="9"/>
        <v>41.709416002545133</v>
      </c>
    </row>
    <row r="476" spans="1:38" ht="15.75" customHeight="1">
      <c r="A476" s="44">
        <v>474</v>
      </c>
      <c r="B476" s="62" t="s">
        <v>585</v>
      </c>
      <c r="C476" s="42">
        <v>-39.566666666666698</v>
      </c>
      <c r="D476" s="38">
        <v>176.92916666666699</v>
      </c>
      <c r="E476" s="3" t="s">
        <v>206</v>
      </c>
      <c r="F476" s="51" t="s">
        <v>1241</v>
      </c>
      <c r="G476" s="37" t="s">
        <v>207</v>
      </c>
      <c r="H476" s="63" t="s">
        <v>78</v>
      </c>
      <c r="I476" s="169">
        <v>28.126086999999998</v>
      </c>
      <c r="J476" s="170">
        <v>22.561738999999999</v>
      </c>
      <c r="K476" s="170">
        <v>32.365383000000001</v>
      </c>
      <c r="L476" s="170">
        <v>29.665001</v>
      </c>
      <c r="M476" s="170">
        <v>32.668461000000001</v>
      </c>
      <c r="N476" s="170">
        <v>45.428570000000001</v>
      </c>
      <c r="O476" s="170">
        <v>52.626922999999998</v>
      </c>
      <c r="P476" s="170">
        <v>57.650002000000001</v>
      </c>
      <c r="Q476" s="170">
        <v>52.430771</v>
      </c>
      <c r="R476" s="170">
        <v>35.420769</v>
      </c>
      <c r="S476" s="170">
        <v>31.67</v>
      </c>
      <c r="T476" s="171">
        <v>37.195217</v>
      </c>
      <c r="U476" s="182">
        <f t="shared" si="5"/>
        <v>38.150743583333337</v>
      </c>
      <c r="V476" s="182">
        <f t="shared" si="6"/>
        <v>11.445223075000001</v>
      </c>
      <c r="W476" s="14">
        <v>29</v>
      </c>
      <c r="X476" s="179">
        <f t="shared" si="7"/>
        <v>11.063715639166666</v>
      </c>
      <c r="Y476" s="15">
        <v>11.063715999999999</v>
      </c>
      <c r="Z476" s="11">
        <v>11.063715999999999</v>
      </c>
      <c r="AA476" s="11">
        <v>11.063715999999999</v>
      </c>
      <c r="AB476" s="11">
        <v>11.063715999999999</v>
      </c>
      <c r="AC476" s="11">
        <v>11.063715999999999</v>
      </c>
      <c r="AD476" s="11">
        <v>11.063715999999999</v>
      </c>
      <c r="AE476" s="11">
        <v>11.063715999999999</v>
      </c>
      <c r="AF476" s="11">
        <v>11.063715999999999</v>
      </c>
      <c r="AG476" s="11">
        <v>11.063715999999999</v>
      </c>
      <c r="AH476" s="11">
        <v>11.063715999999999</v>
      </c>
      <c r="AI476" s="11">
        <v>11.063715999999999</v>
      </c>
      <c r="AJ476" s="16">
        <v>11.063715999999999</v>
      </c>
      <c r="AK476" s="13">
        <f t="shared" si="8"/>
        <v>132.76459199999999</v>
      </c>
      <c r="AL476" s="13">
        <f t="shared" si="9"/>
        <v>100.00000326141185</v>
      </c>
    </row>
    <row r="477" spans="1:38" ht="15.75" customHeight="1">
      <c r="A477" s="44">
        <v>475</v>
      </c>
      <c r="B477" s="62" t="s">
        <v>586</v>
      </c>
      <c r="C477" s="42">
        <v>69.548500000000004</v>
      </c>
      <c r="D477" s="38">
        <v>-139.548833</v>
      </c>
      <c r="E477" s="3" t="s">
        <v>52</v>
      </c>
      <c r="F477" s="51" t="s">
        <v>1229</v>
      </c>
      <c r="G477" s="37" t="s">
        <v>36</v>
      </c>
      <c r="H477" s="63" t="s">
        <v>39</v>
      </c>
      <c r="I477" s="169">
        <v>0</v>
      </c>
      <c r="J477" s="170">
        <v>0</v>
      </c>
      <c r="K477" s="170">
        <v>0</v>
      </c>
      <c r="L477" s="170">
        <v>0.26136809999999999</v>
      </c>
      <c r="M477" s="170">
        <v>118.71301</v>
      </c>
      <c r="N477" s="170">
        <v>130.70155</v>
      </c>
      <c r="O477" s="170">
        <v>84.194901000000002</v>
      </c>
      <c r="P477" s="170">
        <v>83.37603</v>
      </c>
      <c r="Q477" s="170">
        <v>46.730021999999998</v>
      </c>
      <c r="R477" s="170">
        <v>16.401005000000001</v>
      </c>
      <c r="S477" s="170">
        <v>3.6114465999999998</v>
      </c>
      <c r="T477" s="171">
        <v>0.40612999</v>
      </c>
      <c r="U477" s="182">
        <f t="shared" si="5"/>
        <v>40.366288557500006</v>
      </c>
      <c r="V477" s="182">
        <f t="shared" si="6"/>
        <v>12.109886567250001</v>
      </c>
      <c r="W477" s="14">
        <v>100</v>
      </c>
      <c r="X477" s="179">
        <f t="shared" si="7"/>
        <v>40.366288557500006</v>
      </c>
      <c r="Y477" s="15">
        <v>0</v>
      </c>
      <c r="Z477" s="11">
        <v>0</v>
      </c>
      <c r="AA477" s="11">
        <v>0</v>
      </c>
      <c r="AB477" s="11">
        <v>0</v>
      </c>
      <c r="AC477" s="11">
        <v>40.366290999999997</v>
      </c>
      <c r="AD477" s="11">
        <v>40.366290999999997</v>
      </c>
      <c r="AE477" s="11">
        <v>40.366290999999997</v>
      </c>
      <c r="AF477" s="11">
        <v>40.366290999999997</v>
      </c>
      <c r="AG477" s="11">
        <v>34.620136000000002</v>
      </c>
      <c r="AH477" s="11">
        <v>4.2911177</v>
      </c>
      <c r="AI477" s="11">
        <v>0</v>
      </c>
      <c r="AJ477" s="16">
        <v>0</v>
      </c>
      <c r="AK477" s="13">
        <f t="shared" si="8"/>
        <v>200.37641769999999</v>
      </c>
      <c r="AL477" s="13">
        <f t="shared" si="9"/>
        <v>41.36628708023953</v>
      </c>
    </row>
    <row r="478" spans="1:38" ht="15.75" customHeight="1">
      <c r="A478" s="44">
        <v>476</v>
      </c>
      <c r="B478" s="62" t="s">
        <v>587</v>
      </c>
      <c r="C478" s="42">
        <v>5.1680944891295804</v>
      </c>
      <c r="D478" s="38">
        <v>100.426596228582</v>
      </c>
      <c r="E478" s="3" t="s">
        <v>90</v>
      </c>
      <c r="F478" s="51" t="s">
        <v>1231</v>
      </c>
      <c r="G478" s="37" t="s">
        <v>29</v>
      </c>
      <c r="H478" s="63" t="s">
        <v>45</v>
      </c>
      <c r="I478" s="169">
        <v>32.869999</v>
      </c>
      <c r="J478" s="170">
        <v>20.65</v>
      </c>
      <c r="K478" s="170">
        <v>24.690000999999999</v>
      </c>
      <c r="L478" s="170">
        <v>35.99091</v>
      </c>
      <c r="M478" s="170">
        <v>44.163634999999999</v>
      </c>
      <c r="N478" s="170">
        <v>29.841667000000001</v>
      </c>
      <c r="O478" s="170">
        <v>21.741667</v>
      </c>
      <c r="P478" s="170">
        <v>29.389999</v>
      </c>
      <c r="Q478" s="170">
        <v>36.327274000000003</v>
      </c>
      <c r="R478" s="170">
        <v>61.599997999999999</v>
      </c>
      <c r="S478" s="170">
        <v>65.375</v>
      </c>
      <c r="T478" s="171">
        <v>49.700001</v>
      </c>
      <c r="U478" s="182">
        <f t="shared" si="5"/>
        <v>37.69501258333333</v>
      </c>
      <c r="V478" s="182">
        <f t="shared" si="6"/>
        <v>11.308503774999998</v>
      </c>
      <c r="W478" s="14">
        <v>24</v>
      </c>
      <c r="X478" s="179">
        <f t="shared" si="7"/>
        <v>9.0468030199999987</v>
      </c>
      <c r="Y478" s="15">
        <v>9.0468034999999993</v>
      </c>
      <c r="Z478" s="11">
        <v>9.0468034999999993</v>
      </c>
      <c r="AA478" s="11">
        <v>9.0468034999999993</v>
      </c>
      <c r="AB478" s="11">
        <v>9.0468034999999993</v>
      </c>
      <c r="AC478" s="11">
        <v>9.0468034999999993</v>
      </c>
      <c r="AD478" s="11">
        <v>9.0468034999999993</v>
      </c>
      <c r="AE478" s="11">
        <v>9.0468034999999993</v>
      </c>
      <c r="AF478" s="11">
        <v>9.0468034999999993</v>
      </c>
      <c r="AG478" s="11">
        <v>9.0468034999999993</v>
      </c>
      <c r="AH478" s="11">
        <v>9.0468034999999993</v>
      </c>
      <c r="AI478" s="11">
        <v>9.0468034999999993</v>
      </c>
      <c r="AJ478" s="16">
        <v>9.0468034999999993</v>
      </c>
      <c r="AK478" s="13">
        <f t="shared" si="8"/>
        <v>108.56164199999996</v>
      </c>
      <c r="AL478" s="13">
        <f t="shared" si="9"/>
        <v>100.00000530574167</v>
      </c>
    </row>
    <row r="479" spans="1:38" ht="15.75" customHeight="1">
      <c r="A479" s="44">
        <v>477</v>
      </c>
      <c r="B479" s="62" t="s">
        <v>588</v>
      </c>
      <c r="C479" s="42">
        <v>13.195833333333301</v>
      </c>
      <c r="D479" s="38">
        <v>-88.3333333333333</v>
      </c>
      <c r="E479" s="3" t="s">
        <v>303</v>
      </c>
      <c r="F479" s="51" t="s">
        <v>1237</v>
      </c>
      <c r="G479" s="37" t="s">
        <v>36</v>
      </c>
      <c r="H479" s="63" t="s">
        <v>30</v>
      </c>
      <c r="I479" s="169">
        <v>10.916667</v>
      </c>
      <c r="J479" s="170">
        <v>8.2666664000000001</v>
      </c>
      <c r="K479" s="170">
        <v>7.2249999000000003</v>
      </c>
      <c r="L479" s="170">
        <v>7.7333331000000003</v>
      </c>
      <c r="M479" s="170">
        <v>15.125</v>
      </c>
      <c r="N479" s="170">
        <v>56.816665999999998</v>
      </c>
      <c r="O479" s="170">
        <v>37.091667000000001</v>
      </c>
      <c r="P479" s="170">
        <v>48.950001</v>
      </c>
      <c r="Q479" s="170">
        <v>104.31667</v>
      </c>
      <c r="R479" s="170">
        <v>102.93333</v>
      </c>
      <c r="S479" s="170">
        <v>32.575001</v>
      </c>
      <c r="T479" s="171">
        <v>15.125</v>
      </c>
      <c r="U479" s="182">
        <f t="shared" si="5"/>
        <v>37.256250116666664</v>
      </c>
      <c r="V479" s="182">
        <f t="shared" si="6"/>
        <v>11.176875034999998</v>
      </c>
      <c r="W479" s="14">
        <v>100</v>
      </c>
      <c r="X479" s="179">
        <f t="shared" si="7"/>
        <v>37.256250116666664</v>
      </c>
      <c r="Y479" s="15">
        <v>0</v>
      </c>
      <c r="Z479" s="11">
        <v>0</v>
      </c>
      <c r="AA479" s="11">
        <v>0</v>
      </c>
      <c r="AB479" s="11">
        <v>0</v>
      </c>
      <c r="AC479" s="11">
        <v>3.9481239000000001</v>
      </c>
      <c r="AD479" s="11">
        <v>37.256252000000003</v>
      </c>
      <c r="AE479" s="11">
        <v>25.914791000000001</v>
      </c>
      <c r="AF479" s="11">
        <v>37.256252000000003</v>
      </c>
      <c r="AG479" s="11">
        <v>37.256252000000003</v>
      </c>
      <c r="AH479" s="11">
        <v>37.256252000000003</v>
      </c>
      <c r="AI479" s="11">
        <v>21.398125</v>
      </c>
      <c r="AJ479" s="16">
        <v>3.9481239000000001</v>
      </c>
      <c r="AK479" s="13">
        <f t="shared" si="8"/>
        <v>204.23417180000004</v>
      </c>
      <c r="AL479" s="13">
        <f t="shared" si="9"/>
        <v>45.682306360330543</v>
      </c>
    </row>
    <row r="480" spans="1:38" ht="15.75" customHeight="1">
      <c r="A480" s="44">
        <v>478</v>
      </c>
      <c r="B480" s="62" t="s">
        <v>589</v>
      </c>
      <c r="C480" s="42">
        <v>1.63043799150721</v>
      </c>
      <c r="D480" s="38">
        <v>103.97300457825099</v>
      </c>
      <c r="E480" s="3" t="s">
        <v>90</v>
      </c>
      <c r="F480" s="51" t="s">
        <v>1231</v>
      </c>
      <c r="G480" s="37" t="s">
        <v>29</v>
      </c>
      <c r="H480" s="63" t="s">
        <v>45</v>
      </c>
      <c r="I480" s="169">
        <v>51.144196000000001</v>
      </c>
      <c r="J480" s="170">
        <v>36.881312999999999</v>
      </c>
      <c r="K480" s="170">
        <v>30.377593999999998</v>
      </c>
      <c r="L480" s="170">
        <v>34.210701</v>
      </c>
      <c r="M480" s="170">
        <v>37.976703999999998</v>
      </c>
      <c r="N480" s="170">
        <v>25.885415999999999</v>
      </c>
      <c r="O480" s="170">
        <v>22.961919999999999</v>
      </c>
      <c r="P480" s="170">
        <v>27.008244000000001</v>
      </c>
      <c r="Q480" s="170">
        <v>29.251783</v>
      </c>
      <c r="R480" s="170">
        <v>34.348998999999999</v>
      </c>
      <c r="S480" s="170">
        <v>49.188243999999997</v>
      </c>
      <c r="T480" s="171">
        <v>65.428246000000001</v>
      </c>
      <c r="U480" s="182">
        <f t="shared" si="5"/>
        <v>37.055279999999996</v>
      </c>
      <c r="V480" s="182">
        <f t="shared" si="6"/>
        <v>11.116583999999998</v>
      </c>
      <c r="W480" s="14">
        <v>31</v>
      </c>
      <c r="X480" s="179">
        <f t="shared" si="7"/>
        <v>11.487136799999998</v>
      </c>
      <c r="Y480" s="15">
        <v>11.487137000000001</v>
      </c>
      <c r="Z480" s="11">
        <v>11.487137000000001</v>
      </c>
      <c r="AA480" s="11">
        <v>11.487137000000001</v>
      </c>
      <c r="AB480" s="11">
        <v>11.487137000000001</v>
      </c>
      <c r="AC480" s="11">
        <v>11.487137000000001</v>
      </c>
      <c r="AD480" s="11">
        <v>11.487137000000001</v>
      </c>
      <c r="AE480" s="11">
        <v>11.487137000000001</v>
      </c>
      <c r="AF480" s="11">
        <v>11.487137000000001</v>
      </c>
      <c r="AG480" s="11">
        <v>11.487137000000001</v>
      </c>
      <c r="AH480" s="11">
        <v>11.487137000000001</v>
      </c>
      <c r="AI480" s="11">
        <v>11.487137000000001</v>
      </c>
      <c r="AJ480" s="16">
        <v>11.487137000000001</v>
      </c>
      <c r="AK480" s="13">
        <f t="shared" si="8"/>
        <v>137.84564400000002</v>
      </c>
      <c r="AL480" s="13">
        <f t="shared" si="9"/>
        <v>100.00000174107795</v>
      </c>
    </row>
    <row r="481" spans="1:38" ht="15.75" customHeight="1">
      <c r="A481" s="44">
        <v>479</v>
      </c>
      <c r="B481" s="62" t="s">
        <v>590</v>
      </c>
      <c r="C481" s="42">
        <v>24.4009292708439</v>
      </c>
      <c r="D481" s="38">
        <v>120.600532930507</v>
      </c>
      <c r="E481" s="3" t="s">
        <v>435</v>
      </c>
      <c r="F481" s="51" t="s">
        <v>1227</v>
      </c>
      <c r="G481" s="37" t="s">
        <v>29</v>
      </c>
      <c r="H481" s="63" t="s">
        <v>45</v>
      </c>
      <c r="I481" s="169">
        <v>7.1058377999999998</v>
      </c>
      <c r="J481" s="170">
        <v>14.842587999999999</v>
      </c>
      <c r="K481" s="170">
        <v>29.723564</v>
      </c>
      <c r="L481" s="170">
        <v>39.557220000000001</v>
      </c>
      <c r="M481" s="170">
        <v>55.618065000000001</v>
      </c>
      <c r="N481" s="170">
        <v>100.39628999999999</v>
      </c>
      <c r="O481" s="170">
        <v>47.243209999999998</v>
      </c>
      <c r="P481" s="170">
        <v>71.170890999999997</v>
      </c>
      <c r="Q481" s="170">
        <v>44.961967000000001</v>
      </c>
      <c r="R481" s="170">
        <v>16.533961999999999</v>
      </c>
      <c r="S481" s="170">
        <v>7.3189830999999996</v>
      </c>
      <c r="T481" s="171">
        <v>5.9782495000000004</v>
      </c>
      <c r="U481" s="182">
        <f t="shared" si="5"/>
        <v>36.704235616666665</v>
      </c>
      <c r="V481" s="182">
        <f t="shared" si="6"/>
        <v>11.011270685</v>
      </c>
      <c r="W481" s="14">
        <v>77</v>
      </c>
      <c r="X481" s="179">
        <f t="shared" si="7"/>
        <v>28.262261424833333</v>
      </c>
      <c r="Y481" s="15">
        <v>0</v>
      </c>
      <c r="Z481" s="11">
        <v>3.8313179000000002</v>
      </c>
      <c r="AA481" s="11">
        <v>18.712294</v>
      </c>
      <c r="AB481" s="11">
        <v>28.262260000000001</v>
      </c>
      <c r="AC481" s="11">
        <v>28.262260000000001</v>
      </c>
      <c r="AD481" s="11">
        <v>28.262260000000001</v>
      </c>
      <c r="AE481" s="11">
        <v>28.262260000000001</v>
      </c>
      <c r="AF481" s="11">
        <v>28.262260000000001</v>
      </c>
      <c r="AG481" s="11">
        <v>28.262260000000001</v>
      </c>
      <c r="AH481" s="11">
        <v>5.5226917000000002</v>
      </c>
      <c r="AI481" s="11">
        <v>0</v>
      </c>
      <c r="AJ481" s="16">
        <v>0</v>
      </c>
      <c r="AK481" s="13">
        <f t="shared" si="8"/>
        <v>197.63986359999998</v>
      </c>
      <c r="AL481" s="13">
        <f t="shared" si="9"/>
        <v>58.275551222739622</v>
      </c>
    </row>
    <row r="482" spans="1:38" ht="15.75" customHeight="1">
      <c r="A482" s="44">
        <v>480</v>
      </c>
      <c r="B482" s="62" t="s">
        <v>591</v>
      </c>
      <c r="C482" s="42">
        <v>20.674808495943299</v>
      </c>
      <c r="D482" s="38">
        <v>-105.285234949409</v>
      </c>
      <c r="E482" s="3" t="s">
        <v>93</v>
      </c>
      <c r="F482" s="51" t="s">
        <v>1237</v>
      </c>
      <c r="G482" s="37" t="s">
        <v>36</v>
      </c>
      <c r="H482" s="63" t="s">
        <v>30</v>
      </c>
      <c r="I482" s="169">
        <v>11.05</v>
      </c>
      <c r="J482" s="170">
        <v>7.75</v>
      </c>
      <c r="K482" s="170">
        <v>6</v>
      </c>
      <c r="L482" s="170">
        <v>5.5</v>
      </c>
      <c r="M482" s="170">
        <v>5.9499997999999996</v>
      </c>
      <c r="N482" s="170">
        <v>29.75</v>
      </c>
      <c r="O482" s="170">
        <v>96.25</v>
      </c>
      <c r="P482" s="170">
        <v>104.75</v>
      </c>
      <c r="Q482" s="170">
        <v>98.5</v>
      </c>
      <c r="R482" s="170">
        <v>30.5</v>
      </c>
      <c r="S482" s="170">
        <v>20.75</v>
      </c>
      <c r="T482" s="171">
        <v>15.8</v>
      </c>
      <c r="U482" s="182">
        <f t="shared" si="5"/>
        <v>36.045833316666666</v>
      </c>
      <c r="V482" s="182">
        <f t="shared" si="6"/>
        <v>10.813749995</v>
      </c>
      <c r="W482" s="14">
        <v>54</v>
      </c>
      <c r="X482" s="179">
        <f t="shared" si="7"/>
        <v>19.464749991000001</v>
      </c>
      <c r="Y482" s="15">
        <v>0.23624992</v>
      </c>
      <c r="Z482" s="11">
        <v>0</v>
      </c>
      <c r="AA482" s="11">
        <v>0</v>
      </c>
      <c r="AB482" s="11">
        <v>0</v>
      </c>
      <c r="AC482" s="11">
        <v>0</v>
      </c>
      <c r="AD482" s="11">
        <v>18.936249</v>
      </c>
      <c r="AE482" s="11">
        <v>19.464749999999999</v>
      </c>
      <c r="AF482" s="11">
        <v>19.464749999999999</v>
      </c>
      <c r="AG482" s="11">
        <v>19.464749999999999</v>
      </c>
      <c r="AH482" s="11">
        <v>19.464749999999999</v>
      </c>
      <c r="AI482" s="11">
        <v>9.9362496999999994</v>
      </c>
      <c r="AJ482" s="16">
        <v>4.9862498999999998</v>
      </c>
      <c r="AK482" s="13">
        <f t="shared" si="8"/>
        <v>111.95399852</v>
      </c>
      <c r="AL482" s="13">
        <f t="shared" si="9"/>
        <v>47.930232245368614</v>
      </c>
    </row>
    <row r="483" spans="1:38" ht="15.75" customHeight="1">
      <c r="A483" s="44">
        <v>481</v>
      </c>
      <c r="B483" s="62" t="s">
        <v>592</v>
      </c>
      <c r="C483" s="42">
        <v>71.262472000000002</v>
      </c>
      <c r="D483" s="38">
        <v>131.941417</v>
      </c>
      <c r="E483" s="3" t="s">
        <v>38</v>
      </c>
      <c r="F483" s="51" t="s">
        <v>1230</v>
      </c>
      <c r="G483" s="37" t="s">
        <v>29</v>
      </c>
      <c r="H483" s="63" t="s">
        <v>39</v>
      </c>
      <c r="I483" s="169">
        <v>1E-3</v>
      </c>
      <c r="J483" s="170">
        <v>1E-3</v>
      </c>
      <c r="K483" s="170">
        <v>1E-3</v>
      </c>
      <c r="L483" s="170">
        <v>1E-3</v>
      </c>
      <c r="M483" s="170">
        <v>7.6054668000000003</v>
      </c>
      <c r="N483" s="170">
        <v>138.59334000000001</v>
      </c>
      <c r="O483" s="170">
        <v>119.03333000000001</v>
      </c>
      <c r="P483" s="170">
        <v>109.26667</v>
      </c>
      <c r="Q483" s="170">
        <v>48.726664999999997</v>
      </c>
      <c r="R483" s="170">
        <v>7.9186667999999996</v>
      </c>
      <c r="S483" s="170">
        <v>0.68613332999999999</v>
      </c>
      <c r="T483" s="171">
        <v>2.2666667000000001E-2</v>
      </c>
      <c r="U483" s="182">
        <f t="shared" si="5"/>
        <v>35.988078216416675</v>
      </c>
      <c r="V483" s="182">
        <f t="shared" si="6"/>
        <v>10.796423464925002</v>
      </c>
      <c r="W483" s="14">
        <v>100</v>
      </c>
      <c r="X483" s="179">
        <f t="shared" si="7"/>
        <v>35.988078216416675</v>
      </c>
      <c r="Y483" s="15">
        <v>0</v>
      </c>
      <c r="Z483" s="11">
        <v>0</v>
      </c>
      <c r="AA483" s="11">
        <v>0</v>
      </c>
      <c r="AB483" s="11">
        <v>0</v>
      </c>
      <c r="AC483" s="11">
        <v>0</v>
      </c>
      <c r="AD483" s="11">
        <v>35.988078999999999</v>
      </c>
      <c r="AE483" s="11">
        <v>35.988078999999999</v>
      </c>
      <c r="AF483" s="11">
        <v>35.988078999999999</v>
      </c>
      <c r="AG483" s="11">
        <v>35.988078999999999</v>
      </c>
      <c r="AH483" s="11">
        <v>0</v>
      </c>
      <c r="AI483" s="11">
        <v>0</v>
      </c>
      <c r="AJ483" s="16">
        <v>0</v>
      </c>
      <c r="AK483" s="13">
        <f t="shared" si="8"/>
        <v>143.952316</v>
      </c>
      <c r="AL483" s="13">
        <f t="shared" si="9"/>
        <v>33.333334059113803</v>
      </c>
    </row>
    <row r="484" spans="1:38" ht="15.75" customHeight="1">
      <c r="A484" s="44">
        <v>482</v>
      </c>
      <c r="B484" s="62" t="s">
        <v>593</v>
      </c>
      <c r="C484" s="42">
        <v>22.766110963146101</v>
      </c>
      <c r="D484" s="38">
        <v>121.176110903048</v>
      </c>
      <c r="E484" s="3" t="s">
        <v>435</v>
      </c>
      <c r="F484" s="51" t="s">
        <v>1227</v>
      </c>
      <c r="G484" s="37" t="s">
        <v>29</v>
      </c>
      <c r="H484" s="63" t="s">
        <v>30</v>
      </c>
      <c r="I484" s="169">
        <v>10.187163999999999</v>
      </c>
      <c r="J484" s="170">
        <v>9.8255786999999994</v>
      </c>
      <c r="K484" s="170">
        <v>10.423753</v>
      </c>
      <c r="L484" s="170">
        <v>12.926648999999999</v>
      </c>
      <c r="M484" s="170">
        <v>21.881585999999999</v>
      </c>
      <c r="N484" s="170">
        <v>57.842350000000003</v>
      </c>
      <c r="O484" s="170">
        <v>63.087097</v>
      </c>
      <c r="P484" s="170">
        <v>68.107613000000001</v>
      </c>
      <c r="Q484" s="170">
        <v>83.918976000000001</v>
      </c>
      <c r="R484" s="170">
        <v>53.626750999999999</v>
      </c>
      <c r="S484" s="170">
        <v>22.183209999999999</v>
      </c>
      <c r="T484" s="171">
        <v>12.629422999999999</v>
      </c>
      <c r="U484" s="182">
        <f t="shared" si="5"/>
        <v>35.553345891666659</v>
      </c>
      <c r="V484" s="182">
        <f t="shared" si="6"/>
        <v>10.666003767499998</v>
      </c>
      <c r="W484" s="14">
        <v>32</v>
      </c>
      <c r="X484" s="179">
        <f t="shared" si="7"/>
        <v>11.377070685333331</v>
      </c>
      <c r="Y484" s="15">
        <v>0</v>
      </c>
      <c r="Z484" s="11">
        <v>0</v>
      </c>
      <c r="AA484" s="11">
        <v>0</v>
      </c>
      <c r="AB484" s="11">
        <v>2.2606459000000001</v>
      </c>
      <c r="AC484" s="11">
        <v>11.215583000000001</v>
      </c>
      <c r="AD484" s="11">
        <v>11.37707</v>
      </c>
      <c r="AE484" s="11">
        <v>11.37707</v>
      </c>
      <c r="AF484" s="11">
        <v>11.37707</v>
      </c>
      <c r="AG484" s="11">
        <v>11.37707</v>
      </c>
      <c r="AH484" s="11">
        <v>11.37707</v>
      </c>
      <c r="AI484" s="11">
        <v>11.37707</v>
      </c>
      <c r="AJ484" s="16">
        <v>1.9634199000000001</v>
      </c>
      <c r="AK484" s="13">
        <f t="shared" si="8"/>
        <v>83.702068800000021</v>
      </c>
      <c r="AL484" s="13">
        <f t="shared" si="9"/>
        <v>61.309036332102551</v>
      </c>
    </row>
    <row r="485" spans="1:38" ht="15.75" customHeight="1">
      <c r="A485" s="44">
        <v>483</v>
      </c>
      <c r="B485" s="62" t="s">
        <v>594</v>
      </c>
      <c r="C485" s="42">
        <v>-13.9791666666667</v>
      </c>
      <c r="D485" s="38">
        <v>126.91249999999999</v>
      </c>
      <c r="E485" s="3" t="s">
        <v>235</v>
      </c>
      <c r="F485" s="51" t="s">
        <v>1241</v>
      </c>
      <c r="G485" s="37" t="s">
        <v>235</v>
      </c>
      <c r="H485" s="63" t="s">
        <v>33</v>
      </c>
      <c r="I485" s="169">
        <v>57.931606000000002</v>
      </c>
      <c r="J485" s="170">
        <v>162.85217</v>
      </c>
      <c r="K485" s="170">
        <v>145.38677999999999</v>
      </c>
      <c r="L485" s="170">
        <v>43.561881999999997</v>
      </c>
      <c r="M485" s="170">
        <v>12.47424</v>
      </c>
      <c r="N485" s="170">
        <v>4.6231197999999996</v>
      </c>
      <c r="O485" s="170">
        <v>2.0569201000000001</v>
      </c>
      <c r="P485" s="170">
        <v>0.59175003000000004</v>
      </c>
      <c r="Q485" s="170">
        <v>0.16908333</v>
      </c>
      <c r="R485" s="170">
        <v>4.8239998999999999E-2</v>
      </c>
      <c r="S485" s="170">
        <v>8.8434778000000006E-2</v>
      </c>
      <c r="T485" s="171">
        <v>5.3238181999999998</v>
      </c>
      <c r="U485" s="182">
        <f t="shared" si="5"/>
        <v>36.259003686416669</v>
      </c>
      <c r="V485" s="182">
        <f t="shared" si="6"/>
        <v>10.877701105925</v>
      </c>
      <c r="W485" s="14">
        <v>100</v>
      </c>
      <c r="X485" s="179">
        <f t="shared" si="7"/>
        <v>36.259003686416669</v>
      </c>
      <c r="Y485" s="15">
        <v>36.259006999999997</v>
      </c>
      <c r="Z485" s="11">
        <v>36.259006999999997</v>
      </c>
      <c r="AA485" s="11">
        <v>36.259006999999997</v>
      </c>
      <c r="AB485" s="11">
        <v>32.684181000000002</v>
      </c>
      <c r="AC485" s="11">
        <v>1.5965385000000001</v>
      </c>
      <c r="AD485" s="11">
        <v>0</v>
      </c>
      <c r="AE485" s="11">
        <v>0</v>
      </c>
      <c r="AF485" s="11">
        <v>0</v>
      </c>
      <c r="AG485" s="11">
        <v>0</v>
      </c>
      <c r="AH485" s="11">
        <v>0</v>
      </c>
      <c r="AI485" s="11">
        <v>0</v>
      </c>
      <c r="AJ485" s="16">
        <v>0</v>
      </c>
      <c r="AK485" s="13">
        <f t="shared" si="8"/>
        <v>143.05774049999999</v>
      </c>
      <c r="AL485" s="13">
        <f t="shared" si="9"/>
        <v>32.878670572699761</v>
      </c>
    </row>
    <row r="486" spans="1:38" ht="15.75" customHeight="1">
      <c r="A486" s="44">
        <v>484</v>
      </c>
      <c r="B486" s="62" t="s">
        <v>595</v>
      </c>
      <c r="C486" s="42">
        <v>57.141051794146797</v>
      </c>
      <c r="D486" s="38">
        <v>-2.0723737535859899</v>
      </c>
      <c r="E486" s="3" t="s">
        <v>386</v>
      </c>
      <c r="F486" s="51" t="s">
        <v>1240</v>
      </c>
      <c r="G486" s="37" t="s">
        <v>64</v>
      </c>
      <c r="H486" s="63" t="s">
        <v>20</v>
      </c>
      <c r="I486" s="169">
        <v>53.189354000000002</v>
      </c>
      <c r="J486" s="170">
        <v>40.963501000000001</v>
      </c>
      <c r="K486" s="170">
        <v>45.503399000000002</v>
      </c>
      <c r="L486" s="170">
        <v>49.710590000000003</v>
      </c>
      <c r="M486" s="170">
        <v>36.565285000000003</v>
      </c>
      <c r="N486" s="170">
        <v>23.045967000000001</v>
      </c>
      <c r="O486" s="170">
        <v>16.599340000000002</v>
      </c>
      <c r="P486" s="170">
        <v>13.860434</v>
      </c>
      <c r="Q486" s="170">
        <v>18.569375999999998</v>
      </c>
      <c r="R486" s="170">
        <v>32.975642999999998</v>
      </c>
      <c r="S486" s="170">
        <v>43.692207000000003</v>
      </c>
      <c r="T486" s="171">
        <v>50.658489000000003</v>
      </c>
      <c r="U486" s="182">
        <f t="shared" si="5"/>
        <v>35.444465416666667</v>
      </c>
      <c r="V486" s="182">
        <f t="shared" si="6"/>
        <v>10.633339625</v>
      </c>
      <c r="W486" s="14">
        <v>9</v>
      </c>
      <c r="X486" s="179">
        <f t="shared" si="7"/>
        <v>3.1900018874999998</v>
      </c>
      <c r="Y486" s="15">
        <v>3.1900015000000002</v>
      </c>
      <c r="Z486" s="11">
        <v>3.1900015000000002</v>
      </c>
      <c r="AA486" s="11">
        <v>3.1900015000000002</v>
      </c>
      <c r="AB486" s="11">
        <v>3.1900015000000002</v>
      </c>
      <c r="AC486" s="11">
        <v>3.1900015000000002</v>
      </c>
      <c r="AD486" s="11">
        <v>3.1900015000000002</v>
      </c>
      <c r="AE486" s="11">
        <v>3.1900015000000002</v>
      </c>
      <c r="AF486" s="11">
        <v>3.1900015000000002</v>
      </c>
      <c r="AG486" s="11">
        <v>3.1900015000000002</v>
      </c>
      <c r="AH486" s="11">
        <v>3.1900015000000002</v>
      </c>
      <c r="AI486" s="11">
        <v>3.1900015000000002</v>
      </c>
      <c r="AJ486" s="16">
        <v>3.1900015000000002</v>
      </c>
      <c r="AK486" s="13">
        <f t="shared" si="8"/>
        <v>38.280018000000005</v>
      </c>
      <c r="AL486" s="13">
        <f t="shared" si="9"/>
        <v>99.999987852671779</v>
      </c>
    </row>
    <row r="487" spans="1:38" ht="15.75" customHeight="1">
      <c r="A487" s="44">
        <v>485</v>
      </c>
      <c r="B487" s="62" t="s">
        <v>596</v>
      </c>
      <c r="C487" s="42">
        <v>67.629997253417997</v>
      </c>
      <c r="D487" s="38">
        <v>-111.91000366210901</v>
      </c>
      <c r="E487" s="3" t="s">
        <v>52</v>
      </c>
      <c r="F487" s="51" t="s">
        <v>1229</v>
      </c>
      <c r="G487" s="37" t="s">
        <v>36</v>
      </c>
      <c r="H487" s="63" t="s">
        <v>39</v>
      </c>
      <c r="I487" s="169">
        <v>9.8885144999999994</v>
      </c>
      <c r="J487" s="170">
        <v>7.5049047</v>
      </c>
      <c r="K487" s="170">
        <v>6.2653184</v>
      </c>
      <c r="L487" s="170">
        <v>6.2383331999999996</v>
      </c>
      <c r="M487" s="170">
        <v>9.6398887999999996</v>
      </c>
      <c r="N487" s="170">
        <v>47.16095</v>
      </c>
      <c r="O487" s="170">
        <v>104.01159</v>
      </c>
      <c r="P487" s="170">
        <v>79.781775999999994</v>
      </c>
      <c r="Q487" s="170">
        <v>60.947369000000002</v>
      </c>
      <c r="R487" s="170">
        <v>44.810203999999999</v>
      </c>
      <c r="S487" s="170">
        <v>24.849684</v>
      </c>
      <c r="T487" s="171">
        <v>14.642265</v>
      </c>
      <c r="U487" s="182">
        <f t="shared" si="5"/>
        <v>34.64506646666667</v>
      </c>
      <c r="V487" s="182">
        <f t="shared" si="6"/>
        <v>10.393519940000001</v>
      </c>
      <c r="W487" s="14">
        <v>99</v>
      </c>
      <c r="X487" s="179">
        <f t="shared" si="7"/>
        <v>34.298615802</v>
      </c>
      <c r="Y487" s="15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34.298614999999998</v>
      </c>
      <c r="AE487" s="11">
        <v>34.298614999999998</v>
      </c>
      <c r="AF487" s="11">
        <v>34.298614999999998</v>
      </c>
      <c r="AG487" s="11">
        <v>34.298614999999998</v>
      </c>
      <c r="AH487" s="11">
        <v>34.298614999999998</v>
      </c>
      <c r="AI487" s="11">
        <v>14.456163999999999</v>
      </c>
      <c r="AJ487" s="16">
        <v>4.2487459000000003</v>
      </c>
      <c r="AK487" s="13">
        <f t="shared" si="8"/>
        <v>190.19798489999997</v>
      </c>
      <c r="AL487" s="13">
        <f t="shared" si="9"/>
        <v>46.211287844670892</v>
      </c>
    </row>
    <row r="488" spans="1:38" ht="15.75" customHeight="1">
      <c r="A488" s="44">
        <v>486</v>
      </c>
      <c r="B488" s="62" t="s">
        <v>597</v>
      </c>
      <c r="C488" s="42">
        <v>22.184428991401401</v>
      </c>
      <c r="D488" s="38">
        <v>-105.633027096623</v>
      </c>
      <c r="E488" s="3" t="s">
        <v>93</v>
      </c>
      <c r="F488" s="51" t="s">
        <v>1237</v>
      </c>
      <c r="G488" s="37" t="s">
        <v>36</v>
      </c>
      <c r="H488" s="63" t="s">
        <v>30</v>
      </c>
      <c r="I488" s="169">
        <v>36.604331999999999</v>
      </c>
      <c r="J488" s="170">
        <v>10.471857</v>
      </c>
      <c r="K488" s="170">
        <v>3.6478541</v>
      </c>
      <c r="L488" s="170">
        <v>2.5157615999999998</v>
      </c>
      <c r="M488" s="170">
        <v>1.9182682</v>
      </c>
      <c r="N488" s="170">
        <v>7.1699203999999996</v>
      </c>
      <c r="O488" s="170">
        <v>95.756172000000007</v>
      </c>
      <c r="P488" s="170">
        <v>133.17813000000001</v>
      </c>
      <c r="Q488" s="170">
        <v>153.30422999999999</v>
      </c>
      <c r="R488" s="170">
        <v>34.874747999999997</v>
      </c>
      <c r="S488" s="170">
        <v>30.755188</v>
      </c>
      <c r="T488" s="171">
        <v>13.679454</v>
      </c>
      <c r="U488" s="182">
        <f t="shared" si="5"/>
        <v>43.656326274999998</v>
      </c>
      <c r="V488" s="182">
        <f t="shared" si="6"/>
        <v>13.096897882499999</v>
      </c>
      <c r="W488" s="14">
        <v>49</v>
      </c>
      <c r="X488" s="179">
        <f t="shared" si="7"/>
        <v>21.39159987475</v>
      </c>
      <c r="Y488" s="15">
        <v>21.3916</v>
      </c>
      <c r="Z488" s="11">
        <v>0</v>
      </c>
      <c r="AA488" s="11">
        <v>0</v>
      </c>
      <c r="AB488" s="11">
        <v>0</v>
      </c>
      <c r="AC488" s="11">
        <v>0</v>
      </c>
      <c r="AD488" s="11">
        <v>0</v>
      </c>
      <c r="AE488" s="11">
        <v>21.3916</v>
      </c>
      <c r="AF488" s="11">
        <v>21.3916</v>
      </c>
      <c r="AG488" s="11">
        <v>21.3916</v>
      </c>
      <c r="AH488" s="11">
        <v>21.3916</v>
      </c>
      <c r="AI488" s="11">
        <v>17.658290999999998</v>
      </c>
      <c r="AJ488" s="16">
        <v>0.58255577000000003</v>
      </c>
      <c r="AK488" s="13">
        <f t="shared" si="8"/>
        <v>125.19884676999999</v>
      </c>
      <c r="AL488" s="13">
        <f t="shared" si="9"/>
        <v>48.772589670342569</v>
      </c>
    </row>
    <row r="489" spans="1:38" ht="15.75" customHeight="1">
      <c r="A489" s="44">
        <v>487</v>
      </c>
      <c r="B489" s="62" t="s">
        <v>598</v>
      </c>
      <c r="C489" s="42">
        <v>54.012500000000003</v>
      </c>
      <c r="D489" s="38">
        <v>-2.8291666666666502</v>
      </c>
      <c r="E489" s="3" t="s">
        <v>386</v>
      </c>
      <c r="F489" s="51" t="s">
        <v>1240</v>
      </c>
      <c r="G489" s="37" t="s">
        <v>64</v>
      </c>
      <c r="H489" s="63" t="s">
        <v>20</v>
      </c>
      <c r="I489" s="169">
        <v>55.292003999999999</v>
      </c>
      <c r="J489" s="170">
        <v>42.757992000000002</v>
      </c>
      <c r="K489" s="170">
        <v>39.104607000000001</v>
      </c>
      <c r="L489" s="170">
        <v>27.990355000000001</v>
      </c>
      <c r="M489" s="170">
        <v>18.041948000000001</v>
      </c>
      <c r="N489" s="170">
        <v>14.611694999999999</v>
      </c>
      <c r="O489" s="170">
        <v>17.308861</v>
      </c>
      <c r="P489" s="170">
        <v>22.999033000000001</v>
      </c>
      <c r="Q489" s="170">
        <v>29.742509999999999</v>
      </c>
      <c r="R489" s="170">
        <v>42.640976000000002</v>
      </c>
      <c r="S489" s="170">
        <v>49.495154999999997</v>
      </c>
      <c r="T489" s="171">
        <v>58.024116999999997</v>
      </c>
      <c r="U489" s="182">
        <f t="shared" si="5"/>
        <v>34.834104416666669</v>
      </c>
      <c r="V489" s="182">
        <f t="shared" si="6"/>
        <v>10.450231325000001</v>
      </c>
      <c r="W489" s="14">
        <v>11</v>
      </c>
      <c r="X489" s="179">
        <f t="shared" si="7"/>
        <v>3.8317514858333337</v>
      </c>
      <c r="Y489" s="15">
        <v>3.8317513000000001</v>
      </c>
      <c r="Z489" s="11">
        <v>3.8317513000000001</v>
      </c>
      <c r="AA489" s="11">
        <v>3.8317513000000001</v>
      </c>
      <c r="AB489" s="11">
        <v>3.8317513000000001</v>
      </c>
      <c r="AC489" s="11">
        <v>3.8317513000000001</v>
      </c>
      <c r="AD489" s="11">
        <v>3.8317513000000001</v>
      </c>
      <c r="AE489" s="11">
        <v>3.8317513000000001</v>
      </c>
      <c r="AF489" s="11">
        <v>3.8317513000000001</v>
      </c>
      <c r="AG489" s="11">
        <v>3.8317513000000001</v>
      </c>
      <c r="AH489" s="11">
        <v>3.8317513000000001</v>
      </c>
      <c r="AI489" s="11">
        <v>3.8317513000000001</v>
      </c>
      <c r="AJ489" s="16">
        <v>3.8317513000000001</v>
      </c>
      <c r="AK489" s="13">
        <f t="shared" si="8"/>
        <v>45.981015599999999</v>
      </c>
      <c r="AL489" s="13">
        <f t="shared" si="9"/>
        <v>99.999995150172595</v>
      </c>
    </row>
    <row r="490" spans="1:38" ht="15.75" customHeight="1">
      <c r="A490" s="44">
        <v>488</v>
      </c>
      <c r="B490" s="62" t="s">
        <v>599</v>
      </c>
      <c r="C490" s="42">
        <v>-11.7889683221268</v>
      </c>
      <c r="D490" s="38">
        <v>-37.543841486560403</v>
      </c>
      <c r="E490" s="3" t="s">
        <v>18</v>
      </c>
      <c r="F490" s="51" t="s">
        <v>19</v>
      </c>
      <c r="G490" s="37" t="s">
        <v>19</v>
      </c>
      <c r="H490" s="63" t="s">
        <v>24</v>
      </c>
      <c r="I490" s="169">
        <v>28.244724000000001</v>
      </c>
      <c r="J490" s="170">
        <v>30.775545000000001</v>
      </c>
      <c r="K490" s="170">
        <v>46.039718999999998</v>
      </c>
      <c r="L490" s="170">
        <v>46.406193000000002</v>
      </c>
      <c r="M490" s="170">
        <v>58.093918000000002</v>
      </c>
      <c r="N490" s="170">
        <v>48.225741999999997</v>
      </c>
      <c r="O490" s="170">
        <v>36.349544999999999</v>
      </c>
      <c r="P490" s="170">
        <v>30.374967999999999</v>
      </c>
      <c r="Q490" s="170">
        <v>17.781126</v>
      </c>
      <c r="R490" s="170">
        <v>14.994664999999999</v>
      </c>
      <c r="S490" s="170">
        <v>13.559461000000001</v>
      </c>
      <c r="T490" s="171">
        <v>45.622356000000003</v>
      </c>
      <c r="U490" s="182">
        <f t="shared" si="5"/>
        <v>34.7056635</v>
      </c>
      <c r="V490" s="182">
        <f t="shared" si="6"/>
        <v>10.411699049999999</v>
      </c>
      <c r="W490" s="14">
        <v>9</v>
      </c>
      <c r="X490" s="179">
        <f t="shared" si="7"/>
        <v>3.123509715</v>
      </c>
      <c r="Y490" s="15">
        <v>3.1235096000000002</v>
      </c>
      <c r="Z490" s="11">
        <v>3.1235096000000002</v>
      </c>
      <c r="AA490" s="11">
        <v>3.1235096000000002</v>
      </c>
      <c r="AB490" s="11">
        <v>3.1235096000000002</v>
      </c>
      <c r="AC490" s="11">
        <v>3.1235096000000002</v>
      </c>
      <c r="AD490" s="11">
        <v>3.1235096000000002</v>
      </c>
      <c r="AE490" s="11">
        <v>3.1235096000000002</v>
      </c>
      <c r="AF490" s="11">
        <v>3.1235096000000002</v>
      </c>
      <c r="AG490" s="11">
        <v>3.1235096000000002</v>
      </c>
      <c r="AH490" s="11">
        <v>3.1235096000000002</v>
      </c>
      <c r="AI490" s="11">
        <v>3.1235096000000002</v>
      </c>
      <c r="AJ490" s="16">
        <v>3.1235096000000002</v>
      </c>
      <c r="AK490" s="13">
        <f t="shared" si="8"/>
        <v>37.482115199999996</v>
      </c>
      <c r="AL490" s="13">
        <f t="shared" si="9"/>
        <v>99.9999963182442</v>
      </c>
    </row>
    <row r="491" spans="1:38" ht="15.75" customHeight="1">
      <c r="A491" s="44">
        <v>489</v>
      </c>
      <c r="B491" s="62" t="s">
        <v>600</v>
      </c>
      <c r="C491" s="42">
        <v>41.039160400274298</v>
      </c>
      <c r="D491" s="38">
        <v>19.444661926944999</v>
      </c>
      <c r="E491" s="3" t="s">
        <v>318</v>
      </c>
      <c r="F491" s="51" t="s">
        <v>1238</v>
      </c>
      <c r="G491" s="37" t="s">
        <v>64</v>
      </c>
      <c r="H491" s="63" t="s">
        <v>65</v>
      </c>
      <c r="I491" s="169">
        <v>87.828415000000007</v>
      </c>
      <c r="J491" s="170">
        <v>94.500930999999994</v>
      </c>
      <c r="K491" s="170">
        <v>99.335776999999993</v>
      </c>
      <c r="L491" s="170">
        <v>113.84650000000001</v>
      </c>
      <c r="M491" s="170">
        <v>88.932715999999999</v>
      </c>
      <c r="N491" s="170">
        <v>44.873641999999997</v>
      </c>
      <c r="O491" s="170">
        <v>21.907298999999998</v>
      </c>
      <c r="P491" s="170">
        <v>16.161366000000001</v>
      </c>
      <c r="Q491" s="170">
        <v>19.030006</v>
      </c>
      <c r="R491" s="170">
        <v>30.084229000000001</v>
      </c>
      <c r="S491" s="170">
        <v>63.056995000000001</v>
      </c>
      <c r="T491" s="171">
        <v>93.652846999999994</v>
      </c>
      <c r="U491" s="182">
        <f t="shared" si="5"/>
        <v>64.434226916666674</v>
      </c>
      <c r="V491" s="182">
        <f t="shared" si="6"/>
        <v>19.330268075000003</v>
      </c>
      <c r="W491" s="14">
        <v>39</v>
      </c>
      <c r="X491" s="179">
        <f t="shared" si="7"/>
        <v>25.129348497500004</v>
      </c>
      <c r="Y491" s="15">
        <v>25.129349000000001</v>
      </c>
      <c r="Z491" s="11">
        <v>25.129349000000001</v>
      </c>
      <c r="AA491" s="11">
        <v>25.129349000000001</v>
      </c>
      <c r="AB491" s="11">
        <v>25.129349000000001</v>
      </c>
      <c r="AC491" s="11">
        <v>25.129349000000001</v>
      </c>
      <c r="AD491" s="11">
        <v>25.129349000000001</v>
      </c>
      <c r="AE491" s="11">
        <v>2.5770301999999998</v>
      </c>
      <c r="AF491" s="11">
        <v>0</v>
      </c>
      <c r="AG491" s="11">
        <v>0</v>
      </c>
      <c r="AH491" s="11">
        <v>10.753959999999999</v>
      </c>
      <c r="AI491" s="11">
        <v>25.129349000000001</v>
      </c>
      <c r="AJ491" s="16">
        <v>25.129349000000001</v>
      </c>
      <c r="AK491" s="13">
        <f t="shared" si="8"/>
        <v>214.36578219999998</v>
      </c>
      <c r="AL491" s="13">
        <f t="shared" si="9"/>
        <v>71.087458495434191</v>
      </c>
    </row>
    <row r="492" spans="1:38" ht="15.75" customHeight="1">
      <c r="A492" s="44">
        <v>490</v>
      </c>
      <c r="B492" s="62" t="s">
        <v>601</v>
      </c>
      <c r="C492" s="42">
        <v>-36.1666666666667</v>
      </c>
      <c r="D492" s="38">
        <v>-72.804166666666703</v>
      </c>
      <c r="E492" s="3" t="s">
        <v>86</v>
      </c>
      <c r="F492" s="51" t="s">
        <v>19</v>
      </c>
      <c r="G492" s="37" t="s">
        <v>19</v>
      </c>
      <c r="H492" s="63" t="s">
        <v>78</v>
      </c>
      <c r="I492" s="169">
        <v>7.9699998000000001</v>
      </c>
      <c r="J492" s="170">
        <v>6.0080489999999998</v>
      </c>
      <c r="K492" s="170">
        <v>5.0243902</v>
      </c>
      <c r="L492" s="170">
        <v>13.958536</v>
      </c>
      <c r="M492" s="170">
        <v>44.918292999999998</v>
      </c>
      <c r="N492" s="170">
        <v>66.218292000000005</v>
      </c>
      <c r="O492" s="170">
        <v>72.243660000000006</v>
      </c>
      <c r="P492" s="170">
        <v>60.215854999999998</v>
      </c>
      <c r="Q492" s="170">
        <v>48.384875999999998</v>
      </c>
      <c r="R492" s="170">
        <v>42.635609000000002</v>
      </c>
      <c r="S492" s="170">
        <v>28.190731</v>
      </c>
      <c r="T492" s="171">
        <v>16.228048000000001</v>
      </c>
      <c r="U492" s="182">
        <f t="shared" si="5"/>
        <v>34.333028249999998</v>
      </c>
      <c r="V492" s="182">
        <f t="shared" si="6"/>
        <v>10.299908474999999</v>
      </c>
      <c r="W492" s="14">
        <v>94</v>
      </c>
      <c r="X492" s="179">
        <f t="shared" si="7"/>
        <v>32.273046554999993</v>
      </c>
      <c r="Y492" s="15">
        <v>0</v>
      </c>
      <c r="Z492" s="11">
        <v>0</v>
      </c>
      <c r="AA492" s="11">
        <v>0</v>
      </c>
      <c r="AB492" s="11">
        <v>3.6586265999999998</v>
      </c>
      <c r="AC492" s="11">
        <v>32.273048000000003</v>
      </c>
      <c r="AD492" s="11">
        <v>32.273048000000003</v>
      </c>
      <c r="AE492" s="11">
        <v>32.273048000000003</v>
      </c>
      <c r="AF492" s="11">
        <v>32.273048000000003</v>
      </c>
      <c r="AG492" s="11">
        <v>32.273048000000003</v>
      </c>
      <c r="AH492" s="11">
        <v>32.273048000000003</v>
      </c>
      <c r="AI492" s="11">
        <v>17.890820999999999</v>
      </c>
      <c r="AJ492" s="16">
        <v>5.9281386999999999</v>
      </c>
      <c r="AK492" s="13">
        <f t="shared" si="8"/>
        <v>221.11587430000003</v>
      </c>
      <c r="AL492" s="13">
        <f t="shared" si="9"/>
        <v>57.09508343729199</v>
      </c>
    </row>
    <row r="493" spans="1:38" ht="15.75" customHeight="1">
      <c r="A493" s="44">
        <v>491</v>
      </c>
      <c r="B493" s="62" t="s">
        <v>602</v>
      </c>
      <c r="C493" s="42">
        <v>43.246378961531697</v>
      </c>
      <c r="D493" s="38">
        <v>3.2983158153498202</v>
      </c>
      <c r="E493" s="3" t="s">
        <v>117</v>
      </c>
      <c r="F493" s="51" t="s">
        <v>1014</v>
      </c>
      <c r="G493" s="37" t="s">
        <v>64</v>
      </c>
      <c r="H493" s="63" t="s">
        <v>65</v>
      </c>
      <c r="I493" s="169">
        <v>68.033332999999999</v>
      </c>
      <c r="J493" s="170">
        <v>66.833336000000003</v>
      </c>
      <c r="K493" s="170">
        <v>60.333336000000003</v>
      </c>
      <c r="L493" s="170">
        <v>50.799999</v>
      </c>
      <c r="M493" s="170">
        <v>41.833336000000003</v>
      </c>
      <c r="N493" s="170">
        <v>19.799999</v>
      </c>
      <c r="O493" s="170">
        <v>9.4499998000000005</v>
      </c>
      <c r="P493" s="170">
        <v>7.52</v>
      </c>
      <c r="Q493" s="170">
        <v>10.039999999999999</v>
      </c>
      <c r="R493" s="170">
        <v>34.036667000000001</v>
      </c>
      <c r="S493" s="170">
        <v>27.966667000000001</v>
      </c>
      <c r="T493" s="171">
        <v>18.5</v>
      </c>
      <c r="U493" s="182">
        <f t="shared" si="5"/>
        <v>34.595556066666667</v>
      </c>
      <c r="V493" s="182">
        <f t="shared" si="6"/>
        <v>10.378666819999999</v>
      </c>
      <c r="W493" s="14">
        <v>68</v>
      </c>
      <c r="X493" s="179">
        <f t="shared" si="7"/>
        <v>23.524978125333334</v>
      </c>
      <c r="Y493" s="15">
        <v>23.524977</v>
      </c>
      <c r="Z493" s="11">
        <v>23.524977</v>
      </c>
      <c r="AA493" s="11">
        <v>23.524977</v>
      </c>
      <c r="AB493" s="11">
        <v>23.524977</v>
      </c>
      <c r="AC493" s="11">
        <v>23.524977</v>
      </c>
      <c r="AD493" s="11">
        <v>9.4213333000000006</v>
      </c>
      <c r="AE493" s="11">
        <v>0</v>
      </c>
      <c r="AF493" s="11">
        <v>0</v>
      </c>
      <c r="AG493" s="11">
        <v>0</v>
      </c>
      <c r="AH493" s="11">
        <v>23.524977</v>
      </c>
      <c r="AI493" s="11">
        <v>17.588000999999998</v>
      </c>
      <c r="AJ493" s="16">
        <v>8.1213341000000003</v>
      </c>
      <c r="AK493" s="13">
        <f t="shared" si="8"/>
        <v>176.2805304</v>
      </c>
      <c r="AL493" s="13">
        <f t="shared" si="9"/>
        <v>62.444454238113565</v>
      </c>
    </row>
    <row r="494" spans="1:38" ht="15.75" customHeight="1">
      <c r="A494" s="44">
        <v>492</v>
      </c>
      <c r="B494" s="62" t="s">
        <v>603</v>
      </c>
      <c r="C494" s="42">
        <v>42.467405431016097</v>
      </c>
      <c r="D494" s="38">
        <v>14.226299702873</v>
      </c>
      <c r="E494" s="3" t="s">
        <v>113</v>
      </c>
      <c r="F494" s="51" t="s">
        <v>1238</v>
      </c>
      <c r="G494" s="37" t="s">
        <v>64</v>
      </c>
      <c r="H494" s="63" t="s">
        <v>65</v>
      </c>
      <c r="I494" s="169">
        <v>40.127048000000002</v>
      </c>
      <c r="J494" s="170">
        <v>39.231594000000001</v>
      </c>
      <c r="K494" s="170">
        <v>38.628062999999997</v>
      </c>
      <c r="L494" s="170">
        <v>51.384666000000003</v>
      </c>
      <c r="M494" s="170">
        <v>35.112957000000002</v>
      </c>
      <c r="N494" s="170">
        <v>26.789555</v>
      </c>
      <c r="O494" s="170">
        <v>25.171828999999999</v>
      </c>
      <c r="P494" s="170">
        <v>26.418707000000001</v>
      </c>
      <c r="Q494" s="170">
        <v>28.807444</v>
      </c>
      <c r="R494" s="170">
        <v>31.126239999999999</v>
      </c>
      <c r="S494" s="170">
        <v>34.005111999999997</v>
      </c>
      <c r="T494" s="171">
        <v>36.888976999999997</v>
      </c>
      <c r="U494" s="182">
        <f t="shared" si="5"/>
        <v>34.474349333333329</v>
      </c>
      <c r="V494" s="182">
        <f t="shared" si="6"/>
        <v>10.342304799999999</v>
      </c>
      <c r="W494" s="14">
        <v>43</v>
      </c>
      <c r="X494" s="179">
        <f t="shared" si="7"/>
        <v>14.823970213333331</v>
      </c>
      <c r="Y494" s="15">
        <v>14.823971</v>
      </c>
      <c r="Z494" s="11">
        <v>14.823971</v>
      </c>
      <c r="AA494" s="11">
        <v>14.823971</v>
      </c>
      <c r="AB494" s="11">
        <v>14.823971</v>
      </c>
      <c r="AC494" s="11">
        <v>14.823971</v>
      </c>
      <c r="AD494" s="11">
        <v>14.823971</v>
      </c>
      <c r="AE494" s="11">
        <v>14.823971</v>
      </c>
      <c r="AF494" s="11">
        <v>14.823971</v>
      </c>
      <c r="AG494" s="11">
        <v>14.823971</v>
      </c>
      <c r="AH494" s="11">
        <v>14.823971</v>
      </c>
      <c r="AI494" s="11">
        <v>14.823971</v>
      </c>
      <c r="AJ494" s="16">
        <v>14.823971</v>
      </c>
      <c r="AK494" s="13">
        <f t="shared" si="8"/>
        <v>177.887652</v>
      </c>
      <c r="AL494" s="13">
        <f t="shared" si="9"/>
        <v>100.00000530672052</v>
      </c>
    </row>
    <row r="495" spans="1:38" ht="15.75" customHeight="1">
      <c r="A495" s="44">
        <v>493</v>
      </c>
      <c r="B495" s="62" t="s">
        <v>604</v>
      </c>
      <c r="C495" s="42">
        <v>-28.929166666666699</v>
      </c>
      <c r="D495" s="38">
        <v>-49.35</v>
      </c>
      <c r="E495" s="3" t="s">
        <v>18</v>
      </c>
      <c r="F495" s="51" t="s">
        <v>19</v>
      </c>
      <c r="G495" s="37" t="s">
        <v>19</v>
      </c>
      <c r="H495" s="63" t="s">
        <v>24</v>
      </c>
      <c r="I495" s="169">
        <v>41.251933999999999</v>
      </c>
      <c r="J495" s="170">
        <v>58.294777000000003</v>
      </c>
      <c r="K495" s="170">
        <v>51.284968999999997</v>
      </c>
      <c r="L495" s="170">
        <v>29.791074999999999</v>
      </c>
      <c r="M495" s="170">
        <v>25.406454</v>
      </c>
      <c r="N495" s="170">
        <v>21.186954</v>
      </c>
      <c r="O495" s="170">
        <v>25.399564999999999</v>
      </c>
      <c r="P495" s="170">
        <v>30.378122000000001</v>
      </c>
      <c r="Q495" s="170">
        <v>42.348739999999999</v>
      </c>
      <c r="R495" s="170">
        <v>37.852440000000001</v>
      </c>
      <c r="S495" s="170">
        <v>36.515250999999999</v>
      </c>
      <c r="T495" s="171">
        <v>33.19408</v>
      </c>
      <c r="U495" s="182">
        <f t="shared" si="5"/>
        <v>36.075363416666669</v>
      </c>
      <c r="V495" s="182">
        <f t="shared" si="6"/>
        <v>10.822609025</v>
      </c>
      <c r="W495" s="14">
        <v>28</v>
      </c>
      <c r="X495" s="179">
        <f t="shared" si="7"/>
        <v>10.101101756666669</v>
      </c>
      <c r="Y495" s="15">
        <v>10.101103</v>
      </c>
      <c r="Z495" s="11">
        <v>10.101103</v>
      </c>
      <c r="AA495" s="11">
        <v>10.101103</v>
      </c>
      <c r="AB495" s="11">
        <v>10.101103</v>
      </c>
      <c r="AC495" s="11">
        <v>10.101103</v>
      </c>
      <c r="AD495" s="11">
        <v>10.101103</v>
      </c>
      <c r="AE495" s="11">
        <v>10.101103</v>
      </c>
      <c r="AF495" s="11">
        <v>10.101103</v>
      </c>
      <c r="AG495" s="11">
        <v>10.101103</v>
      </c>
      <c r="AH495" s="11">
        <v>10.101103</v>
      </c>
      <c r="AI495" s="11">
        <v>10.101103</v>
      </c>
      <c r="AJ495" s="16">
        <v>10.101103</v>
      </c>
      <c r="AK495" s="13">
        <f t="shared" si="8"/>
        <v>121.21323599999998</v>
      </c>
      <c r="AL495" s="13">
        <f t="shared" si="9"/>
        <v>100.00001230888826</v>
      </c>
    </row>
    <row r="496" spans="1:38" ht="15.75" customHeight="1">
      <c r="A496" s="44">
        <v>494</v>
      </c>
      <c r="B496" s="62" t="s">
        <v>605</v>
      </c>
      <c r="C496" s="42">
        <v>2.8026073053710499</v>
      </c>
      <c r="D496" s="38">
        <v>101.409647882551</v>
      </c>
      <c r="E496" s="3" t="s">
        <v>90</v>
      </c>
      <c r="F496" s="51" t="s">
        <v>1231</v>
      </c>
      <c r="G496" s="37" t="s">
        <v>29</v>
      </c>
      <c r="H496" s="63" t="s">
        <v>45</v>
      </c>
      <c r="I496" s="169">
        <v>28.63644</v>
      </c>
      <c r="J496" s="170">
        <v>25.280000999999999</v>
      </c>
      <c r="K496" s="170">
        <v>32.011783999999999</v>
      </c>
      <c r="L496" s="170">
        <v>41.161693999999997</v>
      </c>
      <c r="M496" s="170">
        <v>39.264567999999997</v>
      </c>
      <c r="N496" s="170">
        <v>24.755027999999999</v>
      </c>
      <c r="O496" s="170">
        <v>22.949921</v>
      </c>
      <c r="P496" s="170">
        <v>20.671106000000002</v>
      </c>
      <c r="Q496" s="170">
        <v>26.855578999999999</v>
      </c>
      <c r="R496" s="170">
        <v>40.122642999999997</v>
      </c>
      <c r="S496" s="170">
        <v>57.200603000000001</v>
      </c>
      <c r="T496" s="171">
        <v>53.258311999999997</v>
      </c>
      <c r="U496" s="182">
        <f t="shared" si="5"/>
        <v>34.347306583333328</v>
      </c>
      <c r="V496" s="182">
        <f t="shared" si="6"/>
        <v>10.304191974999998</v>
      </c>
      <c r="W496" s="14">
        <v>30</v>
      </c>
      <c r="X496" s="179">
        <f t="shared" si="7"/>
        <v>10.304191974999998</v>
      </c>
      <c r="Y496" s="15">
        <v>10.304193</v>
      </c>
      <c r="Z496" s="11">
        <v>10.304193</v>
      </c>
      <c r="AA496" s="11">
        <v>10.304193</v>
      </c>
      <c r="AB496" s="11">
        <v>10.304193</v>
      </c>
      <c r="AC496" s="11">
        <v>10.304193</v>
      </c>
      <c r="AD496" s="11">
        <v>10.304193</v>
      </c>
      <c r="AE496" s="11">
        <v>10.304193</v>
      </c>
      <c r="AF496" s="11">
        <v>10.304193</v>
      </c>
      <c r="AG496" s="11">
        <v>10.304193</v>
      </c>
      <c r="AH496" s="11">
        <v>10.304193</v>
      </c>
      <c r="AI496" s="11">
        <v>10.304193</v>
      </c>
      <c r="AJ496" s="16">
        <v>10.304193</v>
      </c>
      <c r="AK496" s="13">
        <f t="shared" si="8"/>
        <v>123.65031599999999</v>
      </c>
      <c r="AL496" s="13">
        <f t="shared" si="9"/>
        <v>100.00000994740785</v>
      </c>
    </row>
    <row r="497" spans="1:38" ht="15.75" customHeight="1">
      <c r="A497" s="44">
        <v>495</v>
      </c>
      <c r="B497" s="62" t="s">
        <v>606</v>
      </c>
      <c r="C497" s="42">
        <v>57.228362708881399</v>
      </c>
      <c r="D497" s="38">
        <v>12.216458730520401</v>
      </c>
      <c r="E497" s="3" t="s">
        <v>213</v>
      </c>
      <c r="F497" s="51" t="s">
        <v>1240</v>
      </c>
      <c r="G497" s="37" t="s">
        <v>64</v>
      </c>
      <c r="H497" s="63" t="s">
        <v>150</v>
      </c>
      <c r="I497" s="169">
        <v>57.002563000000002</v>
      </c>
      <c r="J497" s="170">
        <v>47.730457000000001</v>
      </c>
      <c r="K497" s="170">
        <v>39.607731000000001</v>
      </c>
      <c r="L497" s="170">
        <v>39.617226000000002</v>
      </c>
      <c r="M497" s="170">
        <v>24.511672999999998</v>
      </c>
      <c r="N497" s="170">
        <v>14.187841000000001</v>
      </c>
      <c r="O497" s="170">
        <v>14.095421</v>
      </c>
      <c r="P497" s="170">
        <v>19.198235</v>
      </c>
      <c r="Q497" s="170">
        <v>26.681438</v>
      </c>
      <c r="R497" s="170">
        <v>37.526336999999998</v>
      </c>
      <c r="S497" s="170">
        <v>51.617522999999998</v>
      </c>
      <c r="T497" s="171">
        <v>54.856644000000003</v>
      </c>
      <c r="U497" s="182">
        <f t="shared" si="5"/>
        <v>35.552757416666672</v>
      </c>
      <c r="V497" s="182">
        <f t="shared" si="6"/>
        <v>10.665827225000001</v>
      </c>
      <c r="W497" s="14">
        <v>9</v>
      </c>
      <c r="X497" s="179">
        <f t="shared" si="7"/>
        <v>3.1997481675000006</v>
      </c>
      <c r="Y497" s="15">
        <v>3.1997477999999999</v>
      </c>
      <c r="Z497" s="11">
        <v>3.1997477999999999</v>
      </c>
      <c r="AA497" s="11">
        <v>3.1997477999999999</v>
      </c>
      <c r="AB497" s="11">
        <v>3.1997477999999999</v>
      </c>
      <c r="AC497" s="11">
        <v>3.1997477999999999</v>
      </c>
      <c r="AD497" s="11">
        <v>3.1997477999999999</v>
      </c>
      <c r="AE497" s="11">
        <v>3.1997477999999999</v>
      </c>
      <c r="AF497" s="11">
        <v>3.1997477999999999</v>
      </c>
      <c r="AG497" s="11">
        <v>3.1997477999999999</v>
      </c>
      <c r="AH497" s="11">
        <v>3.1997477999999999</v>
      </c>
      <c r="AI497" s="11">
        <v>3.1997477999999999</v>
      </c>
      <c r="AJ497" s="16">
        <v>3.1997477999999999</v>
      </c>
      <c r="AK497" s="13">
        <f t="shared" si="8"/>
        <v>38.396973600000003</v>
      </c>
      <c r="AL497" s="13">
        <f t="shared" si="9"/>
        <v>99.999988514721124</v>
      </c>
    </row>
    <row r="498" spans="1:38" ht="15.75" customHeight="1">
      <c r="A498" s="44">
        <v>496</v>
      </c>
      <c r="B498" s="62" t="s">
        <v>607</v>
      </c>
      <c r="C498" s="42">
        <v>29.775014892426999</v>
      </c>
      <c r="D498" s="38">
        <v>-93.344832219083898</v>
      </c>
      <c r="E498" s="3" t="s">
        <v>35</v>
      </c>
      <c r="F498" s="51" t="s">
        <v>1229</v>
      </c>
      <c r="G498" s="37" t="s">
        <v>36</v>
      </c>
      <c r="H498" s="63" t="s">
        <v>20</v>
      </c>
      <c r="I498" s="169">
        <v>55.275458999999998</v>
      </c>
      <c r="J498" s="170">
        <v>62.985207000000003</v>
      </c>
      <c r="K498" s="170">
        <v>53.307116999999998</v>
      </c>
      <c r="L498" s="170">
        <v>45.697746000000002</v>
      </c>
      <c r="M498" s="170">
        <v>38.637478000000002</v>
      </c>
      <c r="N498" s="170">
        <v>17.343236999999998</v>
      </c>
      <c r="O498" s="170">
        <v>12.852444</v>
      </c>
      <c r="P498" s="170">
        <v>8.9981728000000007</v>
      </c>
      <c r="Q498" s="170">
        <v>9.9987764000000006</v>
      </c>
      <c r="R498" s="170">
        <v>10.547598000000001</v>
      </c>
      <c r="S498" s="170">
        <v>22.299446</v>
      </c>
      <c r="T498" s="171">
        <v>40.840114999999997</v>
      </c>
      <c r="U498" s="182">
        <f t="shared" si="5"/>
        <v>31.565233016666667</v>
      </c>
      <c r="V498" s="182">
        <f t="shared" si="6"/>
        <v>9.4695699050000002</v>
      </c>
      <c r="W498" s="14">
        <v>3</v>
      </c>
      <c r="X498" s="179">
        <f t="shared" si="7"/>
        <v>0.94695699049999993</v>
      </c>
      <c r="Y498" s="15">
        <v>0.94695699</v>
      </c>
      <c r="Z498" s="11">
        <v>0.94695699</v>
      </c>
      <c r="AA498" s="11">
        <v>0.94695699</v>
      </c>
      <c r="AB498" s="11">
        <v>0.94695699</v>
      </c>
      <c r="AC498" s="11">
        <v>0.94695699</v>
      </c>
      <c r="AD498" s="11">
        <v>0.94695699</v>
      </c>
      <c r="AE498" s="11">
        <v>0.94695699</v>
      </c>
      <c r="AF498" s="11">
        <v>0</v>
      </c>
      <c r="AG498" s="11">
        <v>0.52920628000000003</v>
      </c>
      <c r="AH498" s="11">
        <v>0.94695699</v>
      </c>
      <c r="AI498" s="11">
        <v>0.94695699</v>
      </c>
      <c r="AJ498" s="16">
        <v>0.94695699</v>
      </c>
      <c r="AK498" s="13">
        <f t="shared" si="8"/>
        <v>9.9987761800000019</v>
      </c>
      <c r="AL498" s="13">
        <f t="shared" si="9"/>
        <v>87.990411042151081</v>
      </c>
    </row>
    <row r="499" spans="1:38" ht="15.75" customHeight="1">
      <c r="A499" s="44">
        <v>497</v>
      </c>
      <c r="B499" s="62" t="s">
        <v>608</v>
      </c>
      <c r="C499" s="42">
        <v>45.566666666666698</v>
      </c>
      <c r="D499" s="38">
        <v>-123.95</v>
      </c>
      <c r="E499" s="3" t="s">
        <v>35</v>
      </c>
      <c r="F499" s="51" t="s">
        <v>1229</v>
      </c>
      <c r="G499" s="37" t="s">
        <v>36</v>
      </c>
      <c r="H499" s="63" t="s">
        <v>30</v>
      </c>
      <c r="I499" s="169">
        <v>71.883080000000007</v>
      </c>
      <c r="J499" s="170">
        <v>60.753112999999999</v>
      </c>
      <c r="K499" s="170">
        <v>51.848564000000003</v>
      </c>
      <c r="L499" s="170">
        <v>34.219783999999997</v>
      </c>
      <c r="M499" s="170">
        <v>17.691016999999999</v>
      </c>
      <c r="N499" s="170">
        <v>9.7335072</v>
      </c>
      <c r="O499" s="170">
        <v>4.6217942000000001</v>
      </c>
      <c r="P499" s="170">
        <v>2.9023387</v>
      </c>
      <c r="Q499" s="170">
        <v>4.3650846000000003</v>
      </c>
      <c r="R499" s="170">
        <v>16.338626999999999</v>
      </c>
      <c r="S499" s="170">
        <v>55.055370000000003</v>
      </c>
      <c r="T499" s="171">
        <v>75.493010999999996</v>
      </c>
      <c r="U499" s="182">
        <f t="shared" si="5"/>
        <v>33.742107558333323</v>
      </c>
      <c r="V499" s="182">
        <f t="shared" si="6"/>
        <v>10.122632267499997</v>
      </c>
      <c r="W499" s="14">
        <v>71</v>
      </c>
      <c r="X499" s="179">
        <f t="shared" si="7"/>
        <v>23.956896366416657</v>
      </c>
      <c r="Y499" s="15">
        <v>23.956896</v>
      </c>
      <c r="Z499" s="11">
        <v>23.956896</v>
      </c>
      <c r="AA499" s="11">
        <v>23.956896</v>
      </c>
      <c r="AB499" s="11">
        <v>23.956896</v>
      </c>
      <c r="AC499" s="11">
        <v>7.5683851000000004</v>
      </c>
      <c r="AD499" s="11">
        <v>0</v>
      </c>
      <c r="AE499" s="11">
        <v>0</v>
      </c>
      <c r="AF499" s="11">
        <v>0</v>
      </c>
      <c r="AG499" s="11">
        <v>0</v>
      </c>
      <c r="AH499" s="11">
        <v>6.2159947999999998</v>
      </c>
      <c r="AI499" s="11">
        <v>23.956896</v>
      </c>
      <c r="AJ499" s="16">
        <v>23.956896</v>
      </c>
      <c r="AK499" s="13">
        <f t="shared" si="8"/>
        <v>157.52575590000001</v>
      </c>
      <c r="AL499" s="13">
        <f t="shared" si="9"/>
        <v>54.794853741580418</v>
      </c>
    </row>
    <row r="500" spans="1:38" ht="15.75" customHeight="1">
      <c r="A500" s="44">
        <v>498</v>
      </c>
      <c r="B500" s="62" t="s">
        <v>609</v>
      </c>
      <c r="C500" s="42">
        <v>-42.193204728807501</v>
      </c>
      <c r="D500" s="38">
        <v>145.355078465888</v>
      </c>
      <c r="E500" s="3" t="s">
        <v>235</v>
      </c>
      <c r="F500" s="51" t="s">
        <v>1241</v>
      </c>
      <c r="G500" s="37" t="s">
        <v>235</v>
      </c>
      <c r="H500" s="63" t="s">
        <v>33</v>
      </c>
      <c r="I500" s="169">
        <v>17.395783999999999</v>
      </c>
      <c r="J500" s="170">
        <v>15.280340000000001</v>
      </c>
      <c r="K500" s="170">
        <v>17.437431</v>
      </c>
      <c r="L500" s="170">
        <v>32.355511</v>
      </c>
      <c r="M500" s="170">
        <v>39.757041999999998</v>
      </c>
      <c r="N500" s="170">
        <v>41.829582000000002</v>
      </c>
      <c r="O500" s="170">
        <v>47.017052</v>
      </c>
      <c r="P500" s="170">
        <v>46.761142999999997</v>
      </c>
      <c r="Q500" s="170">
        <v>45.782639000000003</v>
      </c>
      <c r="R500" s="170">
        <v>37.151066</v>
      </c>
      <c r="S500" s="170">
        <v>29.871351000000001</v>
      </c>
      <c r="T500" s="171">
        <v>24.426079000000001</v>
      </c>
      <c r="U500" s="182">
        <f t="shared" si="5"/>
        <v>32.922085000000003</v>
      </c>
      <c r="V500" s="182">
        <f t="shared" si="6"/>
        <v>9.8766255000000012</v>
      </c>
      <c r="W500" s="14">
        <v>16</v>
      </c>
      <c r="X500" s="179">
        <f t="shared" si="7"/>
        <v>5.2675336000000001</v>
      </c>
      <c r="Y500" s="15">
        <v>5.2675337999999998</v>
      </c>
      <c r="Z500" s="11">
        <v>5.2675337999999998</v>
      </c>
      <c r="AA500" s="11">
        <v>5.2675337999999998</v>
      </c>
      <c r="AB500" s="11">
        <v>5.2675337999999998</v>
      </c>
      <c r="AC500" s="11">
        <v>5.2675337999999998</v>
      </c>
      <c r="AD500" s="11">
        <v>5.2675337999999998</v>
      </c>
      <c r="AE500" s="11">
        <v>5.2675337999999998</v>
      </c>
      <c r="AF500" s="11">
        <v>5.2675337999999998</v>
      </c>
      <c r="AG500" s="11">
        <v>5.2675337999999998</v>
      </c>
      <c r="AH500" s="11">
        <v>5.2675337999999998</v>
      </c>
      <c r="AI500" s="11">
        <v>5.2675337999999998</v>
      </c>
      <c r="AJ500" s="16">
        <v>5.2675337999999998</v>
      </c>
      <c r="AK500" s="13">
        <f t="shared" si="8"/>
        <v>63.210405600000009</v>
      </c>
      <c r="AL500" s="13">
        <f t="shared" si="9"/>
        <v>100.00000379684337</v>
      </c>
    </row>
    <row r="501" spans="1:38" ht="15.75" customHeight="1">
      <c r="A501" s="44">
        <v>499</v>
      </c>
      <c r="B501" s="62" t="s">
        <v>610</v>
      </c>
      <c r="C501" s="42">
        <v>24.142253152895499</v>
      </c>
      <c r="D501" s="38">
        <v>121.654843235874</v>
      </c>
      <c r="E501" s="3" t="s">
        <v>435</v>
      </c>
      <c r="F501" s="51" t="s">
        <v>1227</v>
      </c>
      <c r="G501" s="37" t="s">
        <v>29</v>
      </c>
      <c r="H501" s="63" t="s">
        <v>30</v>
      </c>
      <c r="I501" s="169">
        <v>14.918937</v>
      </c>
      <c r="J501" s="170">
        <v>21.584240000000001</v>
      </c>
      <c r="K501" s="170">
        <v>23.755371</v>
      </c>
      <c r="L501" s="170">
        <v>22.791440999999999</v>
      </c>
      <c r="M501" s="170">
        <v>23.449337</v>
      </c>
      <c r="N501" s="170">
        <v>42.931068000000003</v>
      </c>
      <c r="O501" s="170">
        <v>38.135105000000003</v>
      </c>
      <c r="P501" s="170">
        <v>47.166137999999997</v>
      </c>
      <c r="Q501" s="170">
        <v>66.204375999999996</v>
      </c>
      <c r="R501" s="170">
        <v>51.624271</v>
      </c>
      <c r="S501" s="170">
        <v>25.620255</v>
      </c>
      <c r="T501" s="171">
        <v>15.548512000000001</v>
      </c>
      <c r="U501" s="182">
        <f t="shared" si="5"/>
        <v>32.810754250000002</v>
      </c>
      <c r="V501" s="182">
        <f t="shared" si="6"/>
        <v>9.843226275000001</v>
      </c>
      <c r="W501" s="14">
        <v>15</v>
      </c>
      <c r="X501" s="179">
        <f t="shared" si="7"/>
        <v>4.9216131375000005</v>
      </c>
      <c r="Y501" s="15">
        <v>4.9216137</v>
      </c>
      <c r="Z501" s="11">
        <v>4.9216137</v>
      </c>
      <c r="AA501" s="11">
        <v>4.9216137</v>
      </c>
      <c r="AB501" s="11">
        <v>4.9216137</v>
      </c>
      <c r="AC501" s="11">
        <v>4.9216137</v>
      </c>
      <c r="AD501" s="11">
        <v>4.9216137</v>
      </c>
      <c r="AE501" s="11">
        <v>4.9216137</v>
      </c>
      <c r="AF501" s="11">
        <v>4.9216137</v>
      </c>
      <c r="AG501" s="11">
        <v>4.9216137</v>
      </c>
      <c r="AH501" s="11">
        <v>4.9216137</v>
      </c>
      <c r="AI501" s="11">
        <v>4.9216137</v>
      </c>
      <c r="AJ501" s="16">
        <v>4.9216137</v>
      </c>
      <c r="AK501" s="13">
        <f t="shared" si="8"/>
        <v>59.059364400000014</v>
      </c>
      <c r="AL501" s="13">
        <f t="shared" si="9"/>
        <v>100.00001142917951</v>
      </c>
    </row>
    <row r="502" spans="1:38" ht="15.75" customHeight="1">
      <c r="A502" s="44">
        <v>500</v>
      </c>
      <c r="B502" s="62" t="s">
        <v>611</v>
      </c>
      <c r="C502" s="42">
        <v>22.180962949439401</v>
      </c>
      <c r="D502" s="38">
        <v>72.419169728785803</v>
      </c>
      <c r="E502" s="3" t="s">
        <v>88</v>
      </c>
      <c r="F502" s="51" t="s">
        <v>1228</v>
      </c>
      <c r="G502" s="37" t="s">
        <v>29</v>
      </c>
      <c r="H502" s="63" t="s">
        <v>33</v>
      </c>
      <c r="I502" s="169">
        <v>6.0909089999999999</v>
      </c>
      <c r="J502" s="170">
        <v>5.9090910000000001</v>
      </c>
      <c r="K502" s="170">
        <v>4.6363634999999999</v>
      </c>
      <c r="L502" s="170">
        <v>3.4545455</v>
      </c>
      <c r="M502" s="170">
        <v>1.3636364000000001</v>
      </c>
      <c r="N502" s="170">
        <v>13.909091</v>
      </c>
      <c r="O502" s="170">
        <v>47.163634999999999</v>
      </c>
      <c r="P502" s="170">
        <v>137.54545999999999</v>
      </c>
      <c r="Q502" s="170">
        <v>117.54546000000001</v>
      </c>
      <c r="R502" s="170">
        <v>28.818182</v>
      </c>
      <c r="S502" s="170">
        <v>17.181818</v>
      </c>
      <c r="T502" s="171">
        <v>7.1818179999999998</v>
      </c>
      <c r="U502" s="182">
        <f t="shared" si="5"/>
        <v>32.566667450000004</v>
      </c>
      <c r="V502" s="182">
        <f t="shared" si="6"/>
        <v>9.7700002350000013</v>
      </c>
      <c r="W502" s="14">
        <v>58</v>
      </c>
      <c r="X502" s="179">
        <f t="shared" si="7"/>
        <v>18.888667121000001</v>
      </c>
      <c r="Y502" s="15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4.1390915000000001</v>
      </c>
      <c r="AE502" s="11">
        <v>18.888666000000001</v>
      </c>
      <c r="AF502" s="11">
        <v>18.888666000000001</v>
      </c>
      <c r="AG502" s="11">
        <v>18.888666000000001</v>
      </c>
      <c r="AH502" s="11">
        <v>18.888666000000001</v>
      </c>
      <c r="AI502" s="11">
        <v>7.4118184999999999</v>
      </c>
      <c r="AJ502" s="16">
        <v>0</v>
      </c>
      <c r="AK502" s="13">
        <f t="shared" si="8"/>
        <v>87.105574000000004</v>
      </c>
      <c r="AL502" s="13">
        <f t="shared" si="9"/>
        <v>38.429380891906142</v>
      </c>
    </row>
    <row r="503" spans="1:38" ht="15.75" customHeight="1">
      <c r="A503" s="44">
        <v>501</v>
      </c>
      <c r="B503" s="62" t="s">
        <v>612</v>
      </c>
      <c r="C503" s="42">
        <v>52.616666666666703</v>
      </c>
      <c r="D503" s="38">
        <v>5.6499999999999799</v>
      </c>
      <c r="E503" s="3" t="s">
        <v>97</v>
      </c>
      <c r="F503" s="51" t="s">
        <v>1014</v>
      </c>
      <c r="G503" s="37" t="s">
        <v>64</v>
      </c>
      <c r="H503" s="63" t="s">
        <v>20</v>
      </c>
      <c r="I503" s="169">
        <v>67.760002</v>
      </c>
      <c r="J503" s="170">
        <v>52.66</v>
      </c>
      <c r="K503" s="170">
        <v>72.839995999999999</v>
      </c>
      <c r="L503" s="170">
        <v>31.74</v>
      </c>
      <c r="M503" s="170">
        <v>17.993998999999999</v>
      </c>
      <c r="N503" s="170">
        <v>11.04</v>
      </c>
      <c r="O503" s="170">
        <v>19.611999999999998</v>
      </c>
      <c r="P503" s="170">
        <v>8.9060001</v>
      </c>
      <c r="Q503" s="170">
        <v>8.2420006000000008</v>
      </c>
      <c r="R503" s="170">
        <v>14.128</v>
      </c>
      <c r="S503" s="170">
        <v>28.440000999999999</v>
      </c>
      <c r="T503" s="171">
        <v>54.52</v>
      </c>
      <c r="U503" s="182">
        <f t="shared" si="5"/>
        <v>32.323499891666664</v>
      </c>
      <c r="V503" s="182">
        <f t="shared" si="6"/>
        <v>9.6970499674999981</v>
      </c>
      <c r="W503" s="14">
        <v>25</v>
      </c>
      <c r="X503" s="179">
        <f t="shared" si="7"/>
        <v>8.080874972916666</v>
      </c>
      <c r="Y503" s="15">
        <v>8.0808744000000008</v>
      </c>
      <c r="Z503" s="11">
        <v>8.0808744000000008</v>
      </c>
      <c r="AA503" s="11">
        <v>8.0808744000000008</v>
      </c>
      <c r="AB503" s="11">
        <v>8.0808744000000008</v>
      </c>
      <c r="AC503" s="11">
        <v>8.0808744000000008</v>
      </c>
      <c r="AD503" s="11">
        <v>1.3429507999999999</v>
      </c>
      <c r="AE503" s="11">
        <v>8.0808744000000008</v>
      </c>
      <c r="AF503" s="11">
        <v>0</v>
      </c>
      <c r="AG503" s="11">
        <v>0</v>
      </c>
      <c r="AH503" s="11">
        <v>4.4309510999999997</v>
      </c>
      <c r="AI503" s="11">
        <v>8.0808744000000008</v>
      </c>
      <c r="AJ503" s="16">
        <v>8.0808744000000008</v>
      </c>
      <c r="AK503" s="13">
        <f t="shared" si="8"/>
        <v>70.420897100000005</v>
      </c>
      <c r="AL503" s="13">
        <f t="shared" si="9"/>
        <v>72.620948985534881</v>
      </c>
    </row>
    <row r="504" spans="1:38" ht="15.75" customHeight="1">
      <c r="A504" s="44">
        <v>502</v>
      </c>
      <c r="B504" s="62" t="s">
        <v>613</v>
      </c>
      <c r="C504" s="42">
        <v>8.6396904932191099</v>
      </c>
      <c r="D504" s="38">
        <v>78.1267419922263</v>
      </c>
      <c r="E504" s="3" t="s">
        <v>88</v>
      </c>
      <c r="F504" s="51" t="s">
        <v>1228</v>
      </c>
      <c r="G504" s="37" t="s">
        <v>29</v>
      </c>
      <c r="H504" s="63" t="s">
        <v>33</v>
      </c>
      <c r="I504" s="169">
        <v>12.714286</v>
      </c>
      <c r="J504" s="170">
        <v>18</v>
      </c>
      <c r="K504" s="170">
        <v>5.5714287999999996</v>
      </c>
      <c r="L504" s="170">
        <v>7.7142859000000001</v>
      </c>
      <c r="M504" s="170">
        <v>9.8571424000000007</v>
      </c>
      <c r="N504" s="170">
        <v>8.8571424000000007</v>
      </c>
      <c r="O504" s="170">
        <v>9.8571424000000007</v>
      </c>
      <c r="P504" s="170">
        <v>5.7142859000000001</v>
      </c>
      <c r="Q504" s="170">
        <v>5.8571429000000004</v>
      </c>
      <c r="R504" s="170">
        <v>29.714285</v>
      </c>
      <c r="S504" s="170">
        <v>154.28572</v>
      </c>
      <c r="T504" s="171">
        <v>116.57143000000001</v>
      </c>
      <c r="U504" s="182">
        <f t="shared" si="5"/>
        <v>32.059524308333337</v>
      </c>
      <c r="V504" s="182">
        <f t="shared" si="6"/>
        <v>9.6178572925000001</v>
      </c>
      <c r="W504" s="14">
        <v>100</v>
      </c>
      <c r="X504" s="179">
        <f t="shared" si="7"/>
        <v>32.059524308333337</v>
      </c>
      <c r="Y504" s="15">
        <v>3.0964288999999998</v>
      </c>
      <c r="Z504" s="11">
        <v>8.3821429999999992</v>
      </c>
      <c r="AA504" s="11">
        <v>0</v>
      </c>
      <c r="AB504" s="11">
        <v>0</v>
      </c>
      <c r="AC504" s="11">
        <v>0.23928547</v>
      </c>
      <c r="AD504" s="11">
        <v>0</v>
      </c>
      <c r="AE504" s="11">
        <v>0.23928547</v>
      </c>
      <c r="AF504" s="11">
        <v>0</v>
      </c>
      <c r="AG504" s="11">
        <v>0</v>
      </c>
      <c r="AH504" s="11">
        <v>20.096428</v>
      </c>
      <c r="AI504" s="11">
        <v>32.059525000000001</v>
      </c>
      <c r="AJ504" s="16">
        <v>32.059525000000001</v>
      </c>
      <c r="AK504" s="13">
        <f t="shared" si="8"/>
        <v>96.172620840000008</v>
      </c>
      <c r="AL504" s="13">
        <f t="shared" si="9"/>
        <v>24.998452855761165</v>
      </c>
    </row>
    <row r="505" spans="1:38" ht="15.75" customHeight="1">
      <c r="A505" s="44">
        <v>503</v>
      </c>
      <c r="B505" s="62" t="s">
        <v>614</v>
      </c>
      <c r="C505" s="42">
        <v>20.387071395504002</v>
      </c>
      <c r="D505" s="38">
        <v>-74.5335306150631</v>
      </c>
      <c r="E505" s="3" t="s">
        <v>615</v>
      </c>
      <c r="F505" s="51" t="s">
        <v>1244</v>
      </c>
      <c r="G505" s="37" t="s">
        <v>36</v>
      </c>
      <c r="H505" s="63" t="s">
        <v>20</v>
      </c>
      <c r="I505" s="169">
        <v>34.090907999999999</v>
      </c>
      <c r="J505" s="170">
        <v>25.072727</v>
      </c>
      <c r="K505" s="170">
        <v>19.055454000000001</v>
      </c>
      <c r="L505" s="170">
        <v>26.922727999999999</v>
      </c>
      <c r="M505" s="170">
        <v>43.090907999999999</v>
      </c>
      <c r="N505" s="170">
        <v>28.545453999999999</v>
      </c>
      <c r="O505" s="170">
        <v>19.227271999999999</v>
      </c>
      <c r="P505" s="170">
        <v>19.718181999999999</v>
      </c>
      <c r="Q505" s="170">
        <v>26.136364</v>
      </c>
      <c r="R505" s="170">
        <v>37</v>
      </c>
      <c r="S505" s="170">
        <v>66.818184000000002</v>
      </c>
      <c r="T505" s="171">
        <v>36.363636</v>
      </c>
      <c r="U505" s="182">
        <f t="shared" si="5"/>
        <v>31.836818083333331</v>
      </c>
      <c r="V505" s="182">
        <f t="shared" si="6"/>
        <v>9.5510454249999981</v>
      </c>
      <c r="W505" s="14">
        <v>29</v>
      </c>
      <c r="X505" s="179">
        <f t="shared" si="7"/>
        <v>9.2326772441666645</v>
      </c>
      <c r="Y505" s="15">
        <v>9.2326783999999993</v>
      </c>
      <c r="Z505" s="11">
        <v>9.2326783999999993</v>
      </c>
      <c r="AA505" s="11">
        <v>9.2326783999999993</v>
      </c>
      <c r="AB505" s="11">
        <v>9.2326783999999993</v>
      </c>
      <c r="AC505" s="11">
        <v>9.2326783999999993</v>
      </c>
      <c r="AD505" s="11">
        <v>9.2326783999999993</v>
      </c>
      <c r="AE505" s="11">
        <v>9.2326783999999993</v>
      </c>
      <c r="AF505" s="11">
        <v>9.2326783999999993</v>
      </c>
      <c r="AG505" s="11">
        <v>9.2326783999999993</v>
      </c>
      <c r="AH505" s="11">
        <v>9.2326783999999993</v>
      </c>
      <c r="AI505" s="11">
        <v>9.2326783999999993</v>
      </c>
      <c r="AJ505" s="16">
        <v>9.2326783999999993</v>
      </c>
      <c r="AK505" s="13">
        <f t="shared" si="8"/>
        <v>110.79214079999998</v>
      </c>
      <c r="AL505" s="13">
        <f t="shared" si="9"/>
        <v>100.00001251894011</v>
      </c>
    </row>
    <row r="506" spans="1:38" ht="15.75" customHeight="1">
      <c r="A506" s="44">
        <v>504</v>
      </c>
      <c r="B506" s="62" t="s">
        <v>616</v>
      </c>
      <c r="C506" s="42">
        <v>-12.591666666666701</v>
      </c>
      <c r="D506" s="38">
        <v>-38.029166666666697</v>
      </c>
      <c r="E506" s="3" t="s">
        <v>18</v>
      </c>
      <c r="F506" s="51" t="s">
        <v>19</v>
      </c>
      <c r="G506" s="37" t="s">
        <v>19</v>
      </c>
      <c r="H506" s="63" t="s">
        <v>24</v>
      </c>
      <c r="I506" s="169">
        <v>18.596371000000001</v>
      </c>
      <c r="J506" s="170">
        <v>16.977796999999999</v>
      </c>
      <c r="K506" s="170">
        <v>22.220388</v>
      </c>
      <c r="L506" s="170">
        <v>28.946353999999999</v>
      </c>
      <c r="M506" s="170">
        <v>51.885983000000003</v>
      </c>
      <c r="N506" s="170">
        <v>47.261634999999998</v>
      </c>
      <c r="O506" s="170">
        <v>41.165733000000003</v>
      </c>
      <c r="P506" s="170">
        <v>27.860184</v>
      </c>
      <c r="Q506" s="170">
        <v>22.281807000000001</v>
      </c>
      <c r="R506" s="170">
        <v>20.087855999999999</v>
      </c>
      <c r="S506" s="170">
        <v>22.419909000000001</v>
      </c>
      <c r="T506" s="171">
        <v>26.154713000000001</v>
      </c>
      <c r="U506" s="182">
        <f t="shared" si="5"/>
        <v>28.821560833333336</v>
      </c>
      <c r="V506" s="182">
        <f t="shared" si="6"/>
        <v>8.6464682499999999</v>
      </c>
      <c r="W506" s="14">
        <v>28</v>
      </c>
      <c r="X506" s="179">
        <f t="shared" si="7"/>
        <v>8.0700370333333353</v>
      </c>
      <c r="Y506" s="15">
        <v>8.0700377999999997</v>
      </c>
      <c r="Z506" s="11">
        <v>8.0700377999999997</v>
      </c>
      <c r="AA506" s="11">
        <v>8.0700377999999997</v>
      </c>
      <c r="AB506" s="11">
        <v>8.0700377999999997</v>
      </c>
      <c r="AC506" s="11">
        <v>8.0700377999999997</v>
      </c>
      <c r="AD506" s="11">
        <v>8.0700377999999997</v>
      </c>
      <c r="AE506" s="11">
        <v>8.0700377999999997</v>
      </c>
      <c r="AF506" s="11">
        <v>8.0700377999999997</v>
      </c>
      <c r="AG506" s="11">
        <v>8.0700377999999997</v>
      </c>
      <c r="AH506" s="11">
        <v>8.0700377999999997</v>
      </c>
      <c r="AI506" s="11">
        <v>8.0700377999999997</v>
      </c>
      <c r="AJ506" s="16">
        <v>8.0700377999999997</v>
      </c>
      <c r="AK506" s="13">
        <f t="shared" si="8"/>
        <v>96.840453599999975</v>
      </c>
      <c r="AL506" s="13">
        <f t="shared" si="9"/>
        <v>100.00000950016288</v>
      </c>
    </row>
    <row r="507" spans="1:38" ht="15.75" customHeight="1">
      <c r="A507" s="44">
        <v>505</v>
      </c>
      <c r="B507" s="62" t="s">
        <v>617</v>
      </c>
      <c r="C507" s="42">
        <v>-32.922401972448199</v>
      </c>
      <c r="D507" s="38">
        <v>151.787102276806</v>
      </c>
      <c r="E507" s="3" t="s">
        <v>235</v>
      </c>
      <c r="F507" s="51" t="s">
        <v>1241</v>
      </c>
      <c r="G507" s="37" t="s">
        <v>235</v>
      </c>
      <c r="H507" s="63" t="s">
        <v>78</v>
      </c>
      <c r="I507" s="169">
        <v>19.533412999999999</v>
      </c>
      <c r="J507" s="170">
        <v>54.031700000000001</v>
      </c>
      <c r="K507" s="170">
        <v>37.496361</v>
      </c>
      <c r="L507" s="170">
        <v>25.042337</v>
      </c>
      <c r="M507" s="170">
        <v>22.268072</v>
      </c>
      <c r="N507" s="170">
        <v>43.150497000000001</v>
      </c>
      <c r="O507" s="170">
        <v>22.563555000000001</v>
      </c>
      <c r="P507" s="170">
        <v>24.281744</v>
      </c>
      <c r="Q507" s="170">
        <v>13.861387000000001</v>
      </c>
      <c r="R507" s="170">
        <v>14.942022</v>
      </c>
      <c r="S507" s="170">
        <v>21.141732999999999</v>
      </c>
      <c r="T507" s="171">
        <v>9.9631375999999996</v>
      </c>
      <c r="U507" s="182">
        <f t="shared" si="5"/>
        <v>25.689663216666663</v>
      </c>
      <c r="V507" s="182">
        <f t="shared" si="6"/>
        <v>7.7068989649999988</v>
      </c>
      <c r="W507" s="14">
        <v>8</v>
      </c>
      <c r="X507" s="179">
        <f t="shared" si="7"/>
        <v>2.0551730573333331</v>
      </c>
      <c r="Y507" s="15">
        <v>2.0551727</v>
      </c>
      <c r="Z507" s="11">
        <v>2.0551727</v>
      </c>
      <c r="AA507" s="11">
        <v>2.0551727</v>
      </c>
      <c r="AB507" s="11">
        <v>2.0551727</v>
      </c>
      <c r="AC507" s="11">
        <v>2.0551727</v>
      </c>
      <c r="AD507" s="11">
        <v>2.0551727</v>
      </c>
      <c r="AE507" s="11">
        <v>2.0551727</v>
      </c>
      <c r="AF507" s="11">
        <v>2.0551727</v>
      </c>
      <c r="AG507" s="11">
        <v>2.0551727</v>
      </c>
      <c r="AH507" s="11">
        <v>2.0551727</v>
      </c>
      <c r="AI507" s="11">
        <v>2.0551727</v>
      </c>
      <c r="AJ507" s="16">
        <v>2.0551727</v>
      </c>
      <c r="AK507" s="13">
        <f t="shared" si="8"/>
        <v>24.6620724</v>
      </c>
      <c r="AL507" s="13">
        <f t="shared" si="9"/>
        <v>99.999982612980844</v>
      </c>
    </row>
    <row r="508" spans="1:38" ht="15.75" customHeight="1">
      <c r="A508" s="44">
        <v>506</v>
      </c>
      <c r="B508" s="62" t="s">
        <v>618</v>
      </c>
      <c r="C508" s="42">
        <v>63.331291903678299</v>
      </c>
      <c r="D508" s="38">
        <v>19.128446984922601</v>
      </c>
      <c r="E508" s="3" t="s">
        <v>213</v>
      </c>
      <c r="F508" s="51" t="s">
        <v>1240</v>
      </c>
      <c r="G508" s="37" t="s">
        <v>64</v>
      </c>
      <c r="H508" s="63" t="s">
        <v>150</v>
      </c>
      <c r="I508" s="169">
        <v>10.8</v>
      </c>
      <c r="J508" s="170">
        <v>8.8113212999999995</v>
      </c>
      <c r="K508" s="170">
        <v>8.7905663999999994</v>
      </c>
      <c r="L508" s="170">
        <v>22.084906</v>
      </c>
      <c r="M508" s="170">
        <v>102.66038</v>
      </c>
      <c r="N508" s="170">
        <v>65</v>
      </c>
      <c r="O508" s="170">
        <v>33.175471999999999</v>
      </c>
      <c r="P508" s="170">
        <v>29.228301999999999</v>
      </c>
      <c r="Q508" s="170">
        <v>27.235849000000002</v>
      </c>
      <c r="R508" s="170">
        <v>29.850943000000001</v>
      </c>
      <c r="S508" s="170">
        <v>23.686792000000001</v>
      </c>
      <c r="T508" s="171">
        <v>16.689796000000001</v>
      </c>
      <c r="U508" s="182">
        <f t="shared" si="5"/>
        <v>31.501193975000003</v>
      </c>
      <c r="V508" s="182">
        <f t="shared" si="6"/>
        <v>9.4503581925000013</v>
      </c>
      <c r="W508" s="14">
        <v>40</v>
      </c>
      <c r="X508" s="179">
        <f t="shared" si="7"/>
        <v>12.600477590000002</v>
      </c>
      <c r="Y508" s="15">
        <v>1.3496417999999999</v>
      </c>
      <c r="Z508" s="11">
        <v>0</v>
      </c>
      <c r="AA508" s="11">
        <v>0</v>
      </c>
      <c r="AB508" s="11">
        <v>12.600478000000001</v>
      </c>
      <c r="AC508" s="11">
        <v>12.600478000000001</v>
      </c>
      <c r="AD508" s="11">
        <v>12.600478000000001</v>
      </c>
      <c r="AE508" s="11">
        <v>12.600478000000001</v>
      </c>
      <c r="AF508" s="11">
        <v>12.600478000000001</v>
      </c>
      <c r="AG508" s="11">
        <v>12.600478000000001</v>
      </c>
      <c r="AH508" s="11">
        <v>12.600478000000001</v>
      </c>
      <c r="AI508" s="11">
        <v>12.600478000000001</v>
      </c>
      <c r="AJ508" s="16">
        <v>7.2394381000000001</v>
      </c>
      <c r="AK508" s="13">
        <f t="shared" si="8"/>
        <v>109.39290389999999</v>
      </c>
      <c r="AL508" s="13">
        <f t="shared" si="9"/>
        <v>72.347061925928145</v>
      </c>
    </row>
    <row r="509" spans="1:38" ht="15.75" customHeight="1">
      <c r="A509" s="44">
        <v>507</v>
      </c>
      <c r="B509" s="62" t="s">
        <v>619</v>
      </c>
      <c r="C509" s="42">
        <v>53.722221992306103</v>
      </c>
      <c r="D509" s="38">
        <v>-6.2455557651919698</v>
      </c>
      <c r="E509" s="3" t="s">
        <v>158</v>
      </c>
      <c r="F509" s="51" t="s">
        <v>1240</v>
      </c>
      <c r="G509" s="37" t="s">
        <v>64</v>
      </c>
      <c r="H509" s="63" t="s">
        <v>20</v>
      </c>
      <c r="I509" s="169">
        <v>67.571426000000002</v>
      </c>
      <c r="J509" s="170">
        <v>58.75</v>
      </c>
      <c r="K509" s="170">
        <v>42.571429999999999</v>
      </c>
      <c r="L509" s="170">
        <v>26.142856999999999</v>
      </c>
      <c r="M509" s="170">
        <v>17.928571999999999</v>
      </c>
      <c r="N509" s="170">
        <v>9.9571427999999997</v>
      </c>
      <c r="O509" s="170">
        <v>6.9857144</v>
      </c>
      <c r="P509" s="170">
        <v>8.6714286999999999</v>
      </c>
      <c r="Q509" s="170">
        <v>13.485714</v>
      </c>
      <c r="R509" s="170">
        <v>23.714285</v>
      </c>
      <c r="S509" s="170">
        <v>40.071429999999999</v>
      </c>
      <c r="T509" s="171">
        <v>61.285713000000001</v>
      </c>
      <c r="U509" s="182">
        <f t="shared" si="5"/>
        <v>31.427976075000004</v>
      </c>
      <c r="V509" s="182">
        <f t="shared" si="6"/>
        <v>9.4283928225000011</v>
      </c>
      <c r="W509" s="14">
        <v>27</v>
      </c>
      <c r="X509" s="179">
        <f t="shared" si="7"/>
        <v>8.4855535402500024</v>
      </c>
      <c r="Y509" s="15">
        <v>8.4855537000000005</v>
      </c>
      <c r="Z509" s="11">
        <v>8.4855537000000005</v>
      </c>
      <c r="AA509" s="11">
        <v>8.4855537000000005</v>
      </c>
      <c r="AB509" s="11">
        <v>8.4855537000000005</v>
      </c>
      <c r="AC509" s="11">
        <v>8.4855537000000005</v>
      </c>
      <c r="AD509" s="11">
        <v>0.52874947000000005</v>
      </c>
      <c r="AE509" s="11">
        <v>0</v>
      </c>
      <c r="AF509" s="11">
        <v>0</v>
      </c>
      <c r="AG509" s="11">
        <v>4.0573205999999997</v>
      </c>
      <c r="AH509" s="11">
        <v>8.4855537000000005</v>
      </c>
      <c r="AI509" s="11">
        <v>8.4855537000000005</v>
      </c>
      <c r="AJ509" s="16">
        <v>8.4855537000000005</v>
      </c>
      <c r="AK509" s="13">
        <f t="shared" si="8"/>
        <v>72.470499669999995</v>
      </c>
      <c r="AL509" s="13">
        <f t="shared" si="9"/>
        <v>71.170469636273197</v>
      </c>
    </row>
    <row r="510" spans="1:38" ht="15.75" customHeight="1">
      <c r="A510" s="44">
        <v>508</v>
      </c>
      <c r="B510" s="62" t="s">
        <v>620</v>
      </c>
      <c r="C510" s="42">
        <v>66.5</v>
      </c>
      <c r="D510" s="38">
        <v>48.25</v>
      </c>
      <c r="E510" s="3" t="s">
        <v>38</v>
      </c>
      <c r="F510" s="51" t="s">
        <v>1234</v>
      </c>
      <c r="G510" s="37" t="s">
        <v>64</v>
      </c>
      <c r="H510" s="63" t="s">
        <v>39</v>
      </c>
      <c r="I510" s="169">
        <v>5.7607144999999997</v>
      </c>
      <c r="J510" s="170">
        <v>4.5032144000000001</v>
      </c>
      <c r="K510" s="170">
        <v>4.1157140999999999</v>
      </c>
      <c r="L510" s="170">
        <v>11.317693</v>
      </c>
      <c r="M510" s="170">
        <v>135.66316</v>
      </c>
      <c r="N510" s="170">
        <v>78.087502000000001</v>
      </c>
      <c r="O510" s="170">
        <v>20.924285999999999</v>
      </c>
      <c r="P510" s="170">
        <v>16.180713999999998</v>
      </c>
      <c r="Q510" s="170">
        <v>31.941786</v>
      </c>
      <c r="R510" s="170">
        <v>34.179310000000001</v>
      </c>
      <c r="S510" s="170">
        <v>20.145862999999999</v>
      </c>
      <c r="T510" s="171">
        <v>9.5748271999999996</v>
      </c>
      <c r="U510" s="182">
        <f t="shared" si="5"/>
        <v>31.03289868333334</v>
      </c>
      <c r="V510" s="182">
        <f t="shared" si="6"/>
        <v>9.3098696050000012</v>
      </c>
      <c r="W510" s="14">
        <v>34</v>
      </c>
      <c r="X510" s="179">
        <f t="shared" si="7"/>
        <v>10.551185552333337</v>
      </c>
      <c r="Y510" s="15">
        <v>0</v>
      </c>
      <c r="Z510" s="11">
        <v>0</v>
      </c>
      <c r="AA510" s="11">
        <v>0</v>
      </c>
      <c r="AB510" s="11">
        <v>2.0078230000000001</v>
      </c>
      <c r="AC510" s="11">
        <v>10.551186</v>
      </c>
      <c r="AD510" s="11">
        <v>10.551186</v>
      </c>
      <c r="AE510" s="11">
        <v>10.551186</v>
      </c>
      <c r="AF510" s="11">
        <v>6.8708438999999997</v>
      </c>
      <c r="AG510" s="11">
        <v>10.551186</v>
      </c>
      <c r="AH510" s="11">
        <v>10.551186</v>
      </c>
      <c r="AI510" s="11">
        <v>10.551186</v>
      </c>
      <c r="AJ510" s="16">
        <v>0.26495742999999999</v>
      </c>
      <c r="AK510" s="13">
        <f t="shared" si="8"/>
        <v>72.450740329999988</v>
      </c>
      <c r="AL510" s="13">
        <f t="shared" si="9"/>
        <v>57.221642669638129</v>
      </c>
    </row>
    <row r="511" spans="1:38" ht="15.75" customHeight="1">
      <c r="A511" s="44">
        <v>509</v>
      </c>
      <c r="B511" s="62" t="s">
        <v>621</v>
      </c>
      <c r="C511" s="42">
        <v>-37.887500000000003</v>
      </c>
      <c r="D511" s="38">
        <v>176.791666666667</v>
      </c>
      <c r="E511" s="3" t="s">
        <v>206</v>
      </c>
      <c r="F511" s="51" t="s">
        <v>1241</v>
      </c>
      <c r="G511" s="37" t="s">
        <v>207</v>
      </c>
      <c r="H511" s="63" t="s">
        <v>78</v>
      </c>
      <c r="I511" s="169">
        <v>28.130754</v>
      </c>
      <c r="J511" s="170">
        <v>27.637295000000002</v>
      </c>
      <c r="K511" s="170">
        <v>28.101835000000001</v>
      </c>
      <c r="L511" s="170">
        <v>27.728785999999999</v>
      </c>
      <c r="M511" s="170">
        <v>29.355371000000002</v>
      </c>
      <c r="N511" s="170">
        <v>31.250306999999999</v>
      </c>
      <c r="O511" s="170">
        <v>33.108387</v>
      </c>
      <c r="P511" s="170">
        <v>33.550339000000001</v>
      </c>
      <c r="Q511" s="170">
        <v>33.211323</v>
      </c>
      <c r="R511" s="170">
        <v>32.423144999999998</v>
      </c>
      <c r="S511" s="170">
        <v>30.433724999999999</v>
      </c>
      <c r="T511" s="171">
        <v>29.306549</v>
      </c>
      <c r="U511" s="182">
        <f t="shared" si="5"/>
        <v>30.353151333333333</v>
      </c>
      <c r="V511" s="182">
        <f t="shared" si="6"/>
        <v>9.1059453999999995</v>
      </c>
      <c r="W511" s="14">
        <v>61</v>
      </c>
      <c r="X511" s="179">
        <f t="shared" si="7"/>
        <v>18.515422313333332</v>
      </c>
      <c r="Y511" s="15">
        <v>18.515422999999998</v>
      </c>
      <c r="Z511" s="11">
        <v>18.515422999999998</v>
      </c>
      <c r="AA511" s="11">
        <v>18.515422999999998</v>
      </c>
      <c r="AB511" s="11">
        <v>18.515422999999998</v>
      </c>
      <c r="AC511" s="11">
        <v>18.515422999999998</v>
      </c>
      <c r="AD511" s="11">
        <v>18.515422999999998</v>
      </c>
      <c r="AE511" s="11">
        <v>18.515422999999998</v>
      </c>
      <c r="AF511" s="11">
        <v>18.515422999999998</v>
      </c>
      <c r="AG511" s="11">
        <v>18.515422999999998</v>
      </c>
      <c r="AH511" s="11">
        <v>18.515422999999998</v>
      </c>
      <c r="AI511" s="11">
        <v>18.515422999999998</v>
      </c>
      <c r="AJ511" s="16">
        <v>18.515422999999998</v>
      </c>
      <c r="AK511" s="13">
        <f t="shared" si="8"/>
        <v>222.18507599999998</v>
      </c>
      <c r="AL511" s="13">
        <f t="shared" si="9"/>
        <v>100.00000370862006</v>
      </c>
    </row>
    <row r="512" spans="1:38" ht="15.75" customHeight="1">
      <c r="A512" s="44">
        <v>510</v>
      </c>
      <c r="B512" s="62" t="s">
        <v>622</v>
      </c>
      <c r="C512" s="42">
        <v>50.186157788779497</v>
      </c>
      <c r="D512" s="38">
        <v>1.64270713606097</v>
      </c>
      <c r="E512" s="3" t="s">
        <v>117</v>
      </c>
      <c r="F512" s="51" t="s">
        <v>1014</v>
      </c>
      <c r="G512" s="37" t="s">
        <v>64</v>
      </c>
      <c r="H512" s="63" t="s">
        <v>20</v>
      </c>
      <c r="I512" s="169">
        <v>34.073334000000003</v>
      </c>
      <c r="J512" s="170">
        <v>37.799999</v>
      </c>
      <c r="K512" s="170">
        <v>38.139999000000003</v>
      </c>
      <c r="L512" s="170">
        <v>36.806666999999997</v>
      </c>
      <c r="M512" s="170">
        <v>34.646667000000001</v>
      </c>
      <c r="N512" s="170">
        <v>30.506665999999999</v>
      </c>
      <c r="O512" s="170">
        <v>27.873332999999999</v>
      </c>
      <c r="P512" s="170">
        <v>24.6</v>
      </c>
      <c r="Q512" s="170">
        <v>23.513331999999998</v>
      </c>
      <c r="R512" s="170">
        <v>25.426666000000001</v>
      </c>
      <c r="S512" s="170">
        <v>28.619999</v>
      </c>
      <c r="T512" s="171">
        <v>31.886666999999999</v>
      </c>
      <c r="U512" s="182">
        <f t="shared" si="5"/>
        <v>31.157777416666665</v>
      </c>
      <c r="V512" s="182">
        <f t="shared" si="6"/>
        <v>9.3473332249999999</v>
      </c>
      <c r="W512" s="14">
        <v>45</v>
      </c>
      <c r="X512" s="179">
        <f t="shared" si="7"/>
        <v>14.0209998375</v>
      </c>
      <c r="Y512" s="15">
        <v>14.021000000000001</v>
      </c>
      <c r="Z512" s="11">
        <v>14.021000000000001</v>
      </c>
      <c r="AA512" s="11">
        <v>14.021000000000001</v>
      </c>
      <c r="AB512" s="11">
        <v>14.021000000000001</v>
      </c>
      <c r="AC512" s="11">
        <v>14.021000000000001</v>
      </c>
      <c r="AD512" s="11">
        <v>14.021000000000001</v>
      </c>
      <c r="AE512" s="11">
        <v>14.021000000000001</v>
      </c>
      <c r="AF512" s="11">
        <v>14.021000000000001</v>
      </c>
      <c r="AG512" s="11">
        <v>14.021000000000001</v>
      </c>
      <c r="AH512" s="11">
        <v>14.021000000000001</v>
      </c>
      <c r="AI512" s="11">
        <v>14.021000000000001</v>
      </c>
      <c r="AJ512" s="16">
        <v>14.021000000000001</v>
      </c>
      <c r="AK512" s="13">
        <f t="shared" si="8"/>
        <v>168.25200000000001</v>
      </c>
      <c r="AL512" s="13">
        <f t="shared" si="9"/>
        <v>100.00000115897585</v>
      </c>
    </row>
    <row r="513" spans="1:38" ht="15.75" customHeight="1">
      <c r="A513" s="44">
        <v>511</v>
      </c>
      <c r="B513" s="62" t="s">
        <v>623</v>
      </c>
      <c r="C513" s="42">
        <v>53.297607418624303</v>
      </c>
      <c r="D513" s="38">
        <v>-3.1997252374489902</v>
      </c>
      <c r="E513" s="3" t="s">
        <v>386</v>
      </c>
      <c r="F513" s="51" t="s">
        <v>1240</v>
      </c>
      <c r="G513" s="37" t="s">
        <v>64</v>
      </c>
      <c r="H513" s="63" t="s">
        <v>20</v>
      </c>
      <c r="I513" s="169">
        <v>52.349547999999999</v>
      </c>
      <c r="J513" s="170">
        <v>44.469695999999999</v>
      </c>
      <c r="K513" s="170">
        <v>34.664752999999997</v>
      </c>
      <c r="L513" s="170">
        <v>25.046113999999999</v>
      </c>
      <c r="M513" s="170">
        <v>16.929393999999998</v>
      </c>
      <c r="N513" s="170">
        <v>14.016473</v>
      </c>
      <c r="O513" s="170">
        <v>12.851129</v>
      </c>
      <c r="P513" s="170">
        <v>16.654539</v>
      </c>
      <c r="Q513" s="170">
        <v>22.698132999999999</v>
      </c>
      <c r="R513" s="170">
        <v>32.552306999999999</v>
      </c>
      <c r="S513" s="170">
        <v>46.180644999999998</v>
      </c>
      <c r="T513" s="171">
        <v>52.290398000000003</v>
      </c>
      <c r="U513" s="182">
        <f t="shared" ref="U513:U767" si="10">AVERAGE(I513:T513)</f>
        <v>30.891927416666658</v>
      </c>
      <c r="V513" s="182">
        <f t="shared" ref="V513:V767" si="11">U513*0.3</f>
        <v>9.2675782249999976</v>
      </c>
      <c r="W513" s="14">
        <v>11</v>
      </c>
      <c r="X513" s="179">
        <f t="shared" ref="X513:X767" si="12">W513/100*U513</f>
        <v>3.3981120158333322</v>
      </c>
      <c r="Y513" s="15">
        <v>3.3981123000000002</v>
      </c>
      <c r="Z513" s="11">
        <v>3.3981123000000002</v>
      </c>
      <c r="AA513" s="11">
        <v>3.3981123000000002</v>
      </c>
      <c r="AB513" s="11">
        <v>3.3981123000000002</v>
      </c>
      <c r="AC513" s="11">
        <v>3.3981123000000002</v>
      </c>
      <c r="AD513" s="11">
        <v>3.3981123000000002</v>
      </c>
      <c r="AE513" s="11">
        <v>3.3981123000000002</v>
      </c>
      <c r="AF513" s="11">
        <v>3.3981123000000002</v>
      </c>
      <c r="AG513" s="11">
        <v>3.3981123000000002</v>
      </c>
      <c r="AH513" s="11">
        <v>3.3981123000000002</v>
      </c>
      <c r="AI513" s="11">
        <v>3.3981123000000002</v>
      </c>
      <c r="AJ513" s="16">
        <v>3.3981123000000002</v>
      </c>
      <c r="AK513" s="13">
        <f t="shared" ref="AK513:AK767" si="13">SUM(Y513:AJ513)</f>
        <v>40.777347600000006</v>
      </c>
      <c r="AL513" s="13">
        <f t="shared" ref="AL513:AL767" si="14">AK513/(X513*12)*100</f>
        <v>100.0000083624868</v>
      </c>
    </row>
    <row r="514" spans="1:38" ht="15.75" customHeight="1">
      <c r="A514" s="44">
        <v>512</v>
      </c>
      <c r="B514" s="62" t="s">
        <v>624</v>
      </c>
      <c r="C514" s="42">
        <v>36.045488606251197</v>
      </c>
      <c r="D514" s="38">
        <v>35.965029391290798</v>
      </c>
      <c r="E514" s="3" t="s">
        <v>443</v>
      </c>
      <c r="F514" s="51" t="s">
        <v>1243</v>
      </c>
      <c r="G514" s="37" t="s">
        <v>29</v>
      </c>
      <c r="H514" s="63" t="s">
        <v>65</v>
      </c>
      <c r="I514" s="169">
        <v>67.375</v>
      </c>
      <c r="J514" s="170">
        <v>63.375</v>
      </c>
      <c r="K514" s="170">
        <v>53</v>
      </c>
      <c r="L514" s="170">
        <v>35</v>
      </c>
      <c r="M514" s="170">
        <v>25.125</v>
      </c>
      <c r="N514" s="170">
        <v>13.824999999999999</v>
      </c>
      <c r="O514" s="170">
        <v>7.6750002000000004</v>
      </c>
      <c r="P514" s="170">
        <v>7.8499999000000003</v>
      </c>
      <c r="Q514" s="170">
        <v>12.2</v>
      </c>
      <c r="R514" s="170">
        <v>23.875</v>
      </c>
      <c r="S514" s="170">
        <v>22.875</v>
      </c>
      <c r="T514" s="171">
        <v>32.5</v>
      </c>
      <c r="U514" s="182">
        <f t="shared" si="10"/>
        <v>30.389583341666665</v>
      </c>
      <c r="V514" s="182">
        <f t="shared" si="11"/>
        <v>9.1168750024999987</v>
      </c>
      <c r="W514" s="14">
        <v>45</v>
      </c>
      <c r="X514" s="179">
        <f t="shared" si="12"/>
        <v>13.67531250375</v>
      </c>
      <c r="Y514" s="15">
        <v>13.675314</v>
      </c>
      <c r="Z514" s="11">
        <v>13.675314</v>
      </c>
      <c r="AA514" s="11">
        <v>13.675314</v>
      </c>
      <c r="AB514" s="11">
        <v>13.675314</v>
      </c>
      <c r="AC514" s="11">
        <v>13.675314</v>
      </c>
      <c r="AD514" s="11">
        <v>4.7081242000000003</v>
      </c>
      <c r="AE514" s="11">
        <v>0</v>
      </c>
      <c r="AF514" s="11">
        <v>0</v>
      </c>
      <c r="AG514" s="11">
        <v>3.0831241999999999</v>
      </c>
      <c r="AH514" s="11">
        <v>13.675314</v>
      </c>
      <c r="AI514" s="11">
        <v>13.675314</v>
      </c>
      <c r="AJ514" s="16">
        <v>13.675314</v>
      </c>
      <c r="AK514" s="13">
        <f t="shared" si="13"/>
        <v>117.1937604</v>
      </c>
      <c r="AL514" s="13">
        <f t="shared" si="14"/>
        <v>71.414431643313165</v>
      </c>
    </row>
    <row r="515" spans="1:38" ht="15.75" customHeight="1">
      <c r="A515" s="44">
        <v>513</v>
      </c>
      <c r="B515" s="62" t="s">
        <v>625</v>
      </c>
      <c r="C515" s="42">
        <v>26.9488089566814</v>
      </c>
      <c r="D515" s="38">
        <v>-82.0408951319599</v>
      </c>
      <c r="E515" s="3" t="s">
        <v>35</v>
      </c>
      <c r="F515" s="51" t="s">
        <v>1229</v>
      </c>
      <c r="G515" s="37" t="s">
        <v>36</v>
      </c>
      <c r="H515" s="63" t="s">
        <v>20</v>
      </c>
      <c r="I515" s="169">
        <v>16.121428999999999</v>
      </c>
      <c r="J515" s="170">
        <v>19.176119</v>
      </c>
      <c r="K515" s="170">
        <v>21.580608000000002</v>
      </c>
      <c r="L515" s="170">
        <v>15.310364999999999</v>
      </c>
      <c r="M515" s="170">
        <v>8.9177923000000003</v>
      </c>
      <c r="N515" s="170">
        <v>29.204338</v>
      </c>
      <c r="O515" s="170">
        <v>47.527144999999997</v>
      </c>
      <c r="P515" s="170">
        <v>55.061501</v>
      </c>
      <c r="Q515" s="170">
        <v>74.505752999999999</v>
      </c>
      <c r="R515" s="170">
        <v>41.213661000000002</v>
      </c>
      <c r="S515" s="170">
        <v>15.05846</v>
      </c>
      <c r="T515" s="171">
        <v>13.304031</v>
      </c>
      <c r="U515" s="182">
        <f t="shared" si="10"/>
        <v>29.748433524999999</v>
      </c>
      <c r="V515" s="182">
        <f t="shared" si="11"/>
        <v>8.9245300575000002</v>
      </c>
      <c r="W515" s="14">
        <v>20</v>
      </c>
      <c r="X515" s="179">
        <f t="shared" si="12"/>
        <v>5.9496867050000004</v>
      </c>
      <c r="Y515" s="15">
        <v>5.9496869999999999</v>
      </c>
      <c r="Z515" s="11">
        <v>5.9496869999999999</v>
      </c>
      <c r="AA515" s="11">
        <v>5.9496869999999999</v>
      </c>
      <c r="AB515" s="11">
        <v>5.9496869999999999</v>
      </c>
      <c r="AC515" s="11">
        <v>0</v>
      </c>
      <c r="AD515" s="11">
        <v>5.9496869999999999</v>
      </c>
      <c r="AE515" s="11">
        <v>5.9496869999999999</v>
      </c>
      <c r="AF515" s="11">
        <v>5.9496869999999999</v>
      </c>
      <c r="AG515" s="11">
        <v>5.9496869999999999</v>
      </c>
      <c r="AH515" s="11">
        <v>5.9496869999999999</v>
      </c>
      <c r="AI515" s="11">
        <v>5.9496869999999999</v>
      </c>
      <c r="AJ515" s="16">
        <v>4.3795013000000003</v>
      </c>
      <c r="AK515" s="13">
        <f t="shared" si="13"/>
        <v>63.876371299999988</v>
      </c>
      <c r="AL515" s="13">
        <f t="shared" si="14"/>
        <v>89.467415774906172</v>
      </c>
    </row>
    <row r="516" spans="1:38" ht="15.75" customHeight="1">
      <c r="A516" s="44">
        <v>514</v>
      </c>
      <c r="B516" s="62" t="s">
        <v>626</v>
      </c>
      <c r="C516" s="42">
        <v>55.908333333333303</v>
      </c>
      <c r="D516" s="38">
        <v>-130.02500000000001</v>
      </c>
      <c r="E516" s="3" t="s">
        <v>35</v>
      </c>
      <c r="F516" s="51" t="s">
        <v>1229</v>
      </c>
      <c r="G516" s="37" t="s">
        <v>36</v>
      </c>
      <c r="H516" s="63" t="s">
        <v>30</v>
      </c>
      <c r="I516" s="169">
        <v>3.1697755000000001</v>
      </c>
      <c r="J516" s="170">
        <v>2.9140961000000001</v>
      </c>
      <c r="K516" s="170">
        <v>4.0285992999999998</v>
      </c>
      <c r="L516" s="170">
        <v>5.5207886999999998</v>
      </c>
      <c r="M516" s="170">
        <v>19.413031</v>
      </c>
      <c r="N516" s="170">
        <v>52.897914999999998</v>
      </c>
      <c r="O516" s="170">
        <v>77.297584999999998</v>
      </c>
      <c r="P516" s="170">
        <v>82.497307000000006</v>
      </c>
      <c r="Q516" s="170">
        <v>59.600403</v>
      </c>
      <c r="R516" s="170">
        <v>29.969521</v>
      </c>
      <c r="S516" s="170">
        <v>15.560504</v>
      </c>
      <c r="T516" s="171">
        <v>5.1420707999999999</v>
      </c>
      <c r="U516" s="182">
        <f t="shared" si="10"/>
        <v>29.834299699999999</v>
      </c>
      <c r="V516" s="182">
        <f t="shared" si="11"/>
        <v>8.9502899099999986</v>
      </c>
      <c r="W516" s="14">
        <v>70</v>
      </c>
      <c r="X516" s="179">
        <f t="shared" si="12"/>
        <v>20.884009789999997</v>
      </c>
      <c r="Y516" s="15">
        <v>0</v>
      </c>
      <c r="Z516" s="11">
        <v>0</v>
      </c>
      <c r="AA516" s="11">
        <v>0</v>
      </c>
      <c r="AB516" s="11">
        <v>0</v>
      </c>
      <c r="AC516" s="11">
        <v>10.462740999999999</v>
      </c>
      <c r="AD516" s="11">
        <v>20.88401</v>
      </c>
      <c r="AE516" s="11">
        <v>20.88401</v>
      </c>
      <c r="AF516" s="11">
        <v>20.88401</v>
      </c>
      <c r="AG516" s="11">
        <v>20.88401</v>
      </c>
      <c r="AH516" s="11">
        <v>20.88401</v>
      </c>
      <c r="AI516" s="11">
        <v>6.6102141999999997</v>
      </c>
      <c r="AJ516" s="16">
        <v>0</v>
      </c>
      <c r="AK516" s="13">
        <f t="shared" si="13"/>
        <v>121.49300520000001</v>
      </c>
      <c r="AL516" s="13">
        <f t="shared" si="14"/>
        <v>48.479277695262958</v>
      </c>
    </row>
    <row r="517" spans="1:38" ht="15.75" customHeight="1">
      <c r="A517" s="44">
        <v>515</v>
      </c>
      <c r="B517" s="62" t="s">
        <v>627</v>
      </c>
      <c r="C517" s="42">
        <v>25.8222364105875</v>
      </c>
      <c r="D517" s="38">
        <v>-109.421548711971</v>
      </c>
      <c r="E517" s="3" t="s">
        <v>93</v>
      </c>
      <c r="F517" s="51" t="s">
        <v>1237</v>
      </c>
      <c r="G517" s="37" t="s">
        <v>36</v>
      </c>
      <c r="H517" s="63" t="s">
        <v>30</v>
      </c>
      <c r="I517" s="169">
        <v>27.466667000000001</v>
      </c>
      <c r="J517" s="170">
        <v>109.33334000000001</v>
      </c>
      <c r="K517" s="170">
        <v>4.4966669000000001</v>
      </c>
      <c r="L517" s="170">
        <v>2.4200001000000002</v>
      </c>
      <c r="M517" s="170">
        <v>2.2133333999999998</v>
      </c>
      <c r="N517" s="170">
        <v>2.1883333</v>
      </c>
      <c r="O517" s="170">
        <v>3.1583332999999998</v>
      </c>
      <c r="P517" s="170">
        <v>12.683332999999999</v>
      </c>
      <c r="Q517" s="170">
        <v>78.333336000000003</v>
      </c>
      <c r="R517" s="170">
        <v>103.52333</v>
      </c>
      <c r="S517" s="170">
        <v>20.146667000000001</v>
      </c>
      <c r="T517" s="171">
        <v>3.3099999000000002</v>
      </c>
      <c r="U517" s="182">
        <f t="shared" si="10"/>
        <v>30.772778325000001</v>
      </c>
      <c r="V517" s="182">
        <f t="shared" si="11"/>
        <v>9.2318334975000003</v>
      </c>
      <c r="W517" s="14">
        <v>59</v>
      </c>
      <c r="X517" s="179">
        <f t="shared" si="12"/>
        <v>18.155939211749999</v>
      </c>
      <c r="Y517" s="15">
        <v>18.155940999999999</v>
      </c>
      <c r="Z517" s="11">
        <v>18.155940999999999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3.4514990000000001</v>
      </c>
      <c r="AG517" s="11">
        <v>18.155940999999999</v>
      </c>
      <c r="AH517" s="11">
        <v>18.155940999999999</v>
      </c>
      <c r="AI517" s="11">
        <v>10.914833</v>
      </c>
      <c r="AJ517" s="16">
        <v>0</v>
      </c>
      <c r="AK517" s="13">
        <f t="shared" si="13"/>
        <v>86.990095999999994</v>
      </c>
      <c r="AL517" s="13">
        <f t="shared" si="14"/>
        <v>39.927290910817817</v>
      </c>
    </row>
    <row r="518" spans="1:38" ht="15.75" customHeight="1">
      <c r="A518" s="44">
        <v>516</v>
      </c>
      <c r="B518" s="62" t="s">
        <v>628</v>
      </c>
      <c r="C518" s="42">
        <v>57.755098165906702</v>
      </c>
      <c r="D518" s="38">
        <v>24.356316484216801</v>
      </c>
      <c r="E518" s="3" t="s">
        <v>198</v>
      </c>
      <c r="F518" s="51" t="s">
        <v>1232</v>
      </c>
      <c r="G518" s="37" t="s">
        <v>64</v>
      </c>
      <c r="H518" s="63" t="s">
        <v>150</v>
      </c>
      <c r="I518" s="169">
        <v>27.108135000000001</v>
      </c>
      <c r="J518" s="170">
        <v>21.285933</v>
      </c>
      <c r="K518" s="170">
        <v>30.022068000000001</v>
      </c>
      <c r="L518" s="170">
        <v>66.150847999999996</v>
      </c>
      <c r="M518" s="170">
        <v>45.067794999999997</v>
      </c>
      <c r="N518" s="170">
        <v>16.792881000000001</v>
      </c>
      <c r="O518" s="170">
        <v>12.184576</v>
      </c>
      <c r="P518" s="170">
        <v>14.809666999999999</v>
      </c>
      <c r="Q518" s="170">
        <v>21.376101999999999</v>
      </c>
      <c r="R518" s="170">
        <v>30.049322</v>
      </c>
      <c r="S518" s="170">
        <v>38.701014999999998</v>
      </c>
      <c r="T518" s="171">
        <v>34.863388</v>
      </c>
      <c r="U518" s="182">
        <f t="shared" si="10"/>
        <v>29.867644166666661</v>
      </c>
      <c r="V518" s="182">
        <f t="shared" si="11"/>
        <v>8.9602932499999977</v>
      </c>
      <c r="W518" s="14">
        <v>10</v>
      </c>
      <c r="X518" s="179">
        <f t="shared" si="12"/>
        <v>2.9867644166666665</v>
      </c>
      <c r="Y518" s="15">
        <v>2.9867644000000002</v>
      </c>
      <c r="Z518" s="11">
        <v>2.9867644000000002</v>
      </c>
      <c r="AA518" s="11">
        <v>2.9867644000000002</v>
      </c>
      <c r="AB518" s="11">
        <v>2.9867644000000002</v>
      </c>
      <c r="AC518" s="11">
        <v>2.9867644000000002</v>
      </c>
      <c r="AD518" s="11">
        <v>2.9867644000000002</v>
      </c>
      <c r="AE518" s="11">
        <v>2.9867644000000002</v>
      </c>
      <c r="AF518" s="11">
        <v>2.9867644000000002</v>
      </c>
      <c r="AG518" s="11">
        <v>2.9867644000000002</v>
      </c>
      <c r="AH518" s="11">
        <v>2.9867644000000002</v>
      </c>
      <c r="AI518" s="11">
        <v>2.9867644000000002</v>
      </c>
      <c r="AJ518" s="16">
        <v>2.9867644000000002</v>
      </c>
      <c r="AK518" s="13">
        <f t="shared" si="13"/>
        <v>35.841172799999995</v>
      </c>
      <c r="AL518" s="13">
        <f t="shared" si="14"/>
        <v>99.999999441982538</v>
      </c>
    </row>
    <row r="519" spans="1:38" ht="15.75" customHeight="1">
      <c r="A519" s="44">
        <v>517</v>
      </c>
      <c r="B519" s="62" t="s">
        <v>629</v>
      </c>
      <c r="C519" s="42">
        <v>-9.68333333333333</v>
      </c>
      <c r="D519" s="38">
        <v>-35.762500000000003</v>
      </c>
      <c r="E519" s="3" t="s">
        <v>18</v>
      </c>
      <c r="F519" s="51" t="s">
        <v>19</v>
      </c>
      <c r="G519" s="37" t="s">
        <v>19</v>
      </c>
      <c r="H519" s="63" t="s">
        <v>24</v>
      </c>
      <c r="I519" s="169">
        <v>11.787672000000001</v>
      </c>
      <c r="J519" s="170">
        <v>13.81706</v>
      </c>
      <c r="K519" s="170">
        <v>16.711462000000001</v>
      </c>
      <c r="L519" s="170">
        <v>24.182867000000002</v>
      </c>
      <c r="M519" s="170">
        <v>38.531677000000002</v>
      </c>
      <c r="N519" s="170">
        <v>53.870522000000001</v>
      </c>
      <c r="O519" s="170">
        <v>74.880852000000004</v>
      </c>
      <c r="P519" s="170">
        <v>49.909931</v>
      </c>
      <c r="Q519" s="170">
        <v>30.791269</v>
      </c>
      <c r="R519" s="170">
        <v>18.884474000000001</v>
      </c>
      <c r="S519" s="170">
        <v>12.976803</v>
      </c>
      <c r="T519" s="171">
        <v>10.973601</v>
      </c>
      <c r="U519" s="182">
        <f t="shared" si="10"/>
        <v>29.776515833333335</v>
      </c>
      <c r="V519" s="182">
        <f t="shared" si="11"/>
        <v>8.9329547500000004</v>
      </c>
      <c r="W519" s="14">
        <v>6</v>
      </c>
      <c r="X519" s="179">
        <f t="shared" si="12"/>
        <v>1.7865909500000001</v>
      </c>
      <c r="Y519" s="15">
        <v>1.7865907999999999</v>
      </c>
      <c r="Z519" s="11">
        <v>1.7865907999999999</v>
      </c>
      <c r="AA519" s="11">
        <v>1.7865907999999999</v>
      </c>
      <c r="AB519" s="11">
        <v>1.7865907999999999</v>
      </c>
      <c r="AC519" s="11">
        <v>1.7865907999999999</v>
      </c>
      <c r="AD519" s="11">
        <v>1.7865907999999999</v>
      </c>
      <c r="AE519" s="11">
        <v>1.7865907999999999</v>
      </c>
      <c r="AF519" s="11">
        <v>1.7865907999999999</v>
      </c>
      <c r="AG519" s="11">
        <v>1.7865907999999999</v>
      </c>
      <c r="AH519" s="11">
        <v>1.7865907999999999</v>
      </c>
      <c r="AI519" s="11">
        <v>1.7865907999999999</v>
      </c>
      <c r="AJ519" s="16">
        <v>1.7865907999999999</v>
      </c>
      <c r="AK519" s="13">
        <f t="shared" si="13"/>
        <v>21.439089599999992</v>
      </c>
      <c r="AL519" s="13">
        <f t="shared" si="14"/>
        <v>99.999991604121746</v>
      </c>
    </row>
    <row r="520" spans="1:38" ht="15.75" customHeight="1">
      <c r="A520" s="44">
        <v>518</v>
      </c>
      <c r="B520" s="62" t="s">
        <v>630</v>
      </c>
      <c r="C520" s="42">
        <v>6.1083333333333298</v>
      </c>
      <c r="D520" s="38">
        <v>100.28749999999999</v>
      </c>
      <c r="E520" s="3" t="s">
        <v>90</v>
      </c>
      <c r="F520" s="51" t="s">
        <v>1231</v>
      </c>
      <c r="G520" s="37" t="s">
        <v>29</v>
      </c>
      <c r="H520" s="63" t="s">
        <v>45</v>
      </c>
      <c r="I520" s="169">
        <v>19.115715000000002</v>
      </c>
      <c r="J520" s="170">
        <v>10.551429000000001</v>
      </c>
      <c r="K520" s="170">
        <v>9.6742858999999992</v>
      </c>
      <c r="L520" s="170">
        <v>26.872855999999999</v>
      </c>
      <c r="M520" s="170">
        <v>56.057144000000001</v>
      </c>
      <c r="N520" s="170">
        <v>36.64143</v>
      </c>
      <c r="O520" s="170">
        <v>39.343079000000003</v>
      </c>
      <c r="P520" s="170">
        <v>51.412308000000003</v>
      </c>
      <c r="Q520" s="170">
        <v>75.848572000000004</v>
      </c>
      <c r="R520" s="170">
        <v>142.75713999999999</v>
      </c>
      <c r="S520" s="170">
        <v>164.15714</v>
      </c>
      <c r="T520" s="171">
        <v>65.779999000000004</v>
      </c>
      <c r="U520" s="182">
        <f t="shared" si="10"/>
        <v>58.184258158333328</v>
      </c>
      <c r="V520" s="182">
        <f t="shared" si="11"/>
        <v>17.455277447499999</v>
      </c>
      <c r="W520" s="14">
        <v>32</v>
      </c>
      <c r="X520" s="179">
        <f t="shared" si="12"/>
        <v>18.618962610666667</v>
      </c>
      <c r="Y520" s="15">
        <v>1.6604384999999999</v>
      </c>
      <c r="Z520" s="11">
        <v>0</v>
      </c>
      <c r="AA520" s="11">
        <v>0</v>
      </c>
      <c r="AB520" s="11">
        <v>9.4175796999999992</v>
      </c>
      <c r="AC520" s="11">
        <v>18.618960999999999</v>
      </c>
      <c r="AD520" s="11">
        <v>18.618960999999999</v>
      </c>
      <c r="AE520" s="11">
        <v>18.618960999999999</v>
      </c>
      <c r="AF520" s="11">
        <v>18.618960999999999</v>
      </c>
      <c r="AG520" s="11">
        <v>18.618960999999999</v>
      </c>
      <c r="AH520" s="11">
        <v>18.618960999999999</v>
      </c>
      <c r="AI520" s="11">
        <v>18.618960999999999</v>
      </c>
      <c r="AJ520" s="16">
        <v>18.618960999999999</v>
      </c>
      <c r="AK520" s="13">
        <f t="shared" si="13"/>
        <v>160.02970620000002</v>
      </c>
      <c r="AL520" s="13">
        <f t="shared" si="14"/>
        <v>71.624875826110824</v>
      </c>
    </row>
    <row r="521" spans="1:38" ht="15.75" customHeight="1">
      <c r="A521" s="44">
        <v>519</v>
      </c>
      <c r="B521" s="62" t="s">
        <v>631</v>
      </c>
      <c r="C521" s="42">
        <v>8.00416666666667</v>
      </c>
      <c r="D521" s="38">
        <v>-80.400000000000006</v>
      </c>
      <c r="E521" s="3" t="s">
        <v>380</v>
      </c>
      <c r="F521" s="51" t="s">
        <v>1237</v>
      </c>
      <c r="G521" s="37" t="s">
        <v>36</v>
      </c>
      <c r="H521" s="63" t="s">
        <v>30</v>
      </c>
      <c r="I521" s="169">
        <v>12.625</v>
      </c>
      <c r="J521" s="170">
        <v>7.0999999000000003</v>
      </c>
      <c r="K521" s="170">
        <v>4.6916665999999996</v>
      </c>
      <c r="L521" s="170">
        <v>4.6333332</v>
      </c>
      <c r="M521" s="170">
        <v>12.758333</v>
      </c>
      <c r="N521" s="170">
        <v>26.266666000000001</v>
      </c>
      <c r="O521" s="170">
        <v>24.725000000000001</v>
      </c>
      <c r="P521" s="170">
        <v>30.916665999999999</v>
      </c>
      <c r="Q521" s="170">
        <v>55.208331999999999</v>
      </c>
      <c r="R521" s="170">
        <v>72.916663999999997</v>
      </c>
      <c r="S521" s="170">
        <v>67.681815999999998</v>
      </c>
      <c r="T521" s="171">
        <v>26.818182</v>
      </c>
      <c r="U521" s="182">
        <f t="shared" si="10"/>
        <v>28.861804891666665</v>
      </c>
      <c r="V521" s="182">
        <f t="shared" si="11"/>
        <v>8.6585414674999992</v>
      </c>
      <c r="W521" s="14">
        <v>61</v>
      </c>
      <c r="X521" s="179">
        <f t="shared" si="12"/>
        <v>17.605700983916666</v>
      </c>
      <c r="Y521" s="15">
        <v>3.9664592999999999</v>
      </c>
      <c r="Z521" s="11">
        <v>0</v>
      </c>
      <c r="AA521" s="11">
        <v>0</v>
      </c>
      <c r="AB521" s="11">
        <v>0</v>
      </c>
      <c r="AC521" s="11">
        <v>4.0997925000000004</v>
      </c>
      <c r="AD521" s="11">
        <v>17.605699999999999</v>
      </c>
      <c r="AE521" s="11">
        <v>16.066459999999999</v>
      </c>
      <c r="AF521" s="11">
        <v>17.605699999999999</v>
      </c>
      <c r="AG521" s="11">
        <v>17.605699999999999</v>
      </c>
      <c r="AH521" s="11">
        <v>17.605699999999999</v>
      </c>
      <c r="AI521" s="11">
        <v>17.605699999999999</v>
      </c>
      <c r="AJ521" s="16">
        <v>17.605699999999999</v>
      </c>
      <c r="AK521" s="13">
        <f t="shared" si="13"/>
        <v>129.7669118</v>
      </c>
      <c r="AL521" s="13">
        <f t="shared" si="14"/>
        <v>61.422770536347826</v>
      </c>
    </row>
    <row r="522" spans="1:38" ht="15.75" customHeight="1">
      <c r="A522" s="44">
        <v>520</v>
      </c>
      <c r="B522" s="62" t="s">
        <v>632</v>
      </c>
      <c r="C522" s="42">
        <v>-37.893610401570598</v>
      </c>
      <c r="D522" s="38">
        <v>147.97499700168501</v>
      </c>
      <c r="E522" s="3" t="s">
        <v>235</v>
      </c>
      <c r="F522" s="51" t="s">
        <v>1241</v>
      </c>
      <c r="G522" s="37" t="s">
        <v>235</v>
      </c>
      <c r="H522" s="63" t="s">
        <v>78</v>
      </c>
      <c r="I522" s="169">
        <v>8.9366932000000006</v>
      </c>
      <c r="J522" s="170">
        <v>6.6827401999999996</v>
      </c>
      <c r="K522" s="170">
        <v>6.3599739</v>
      </c>
      <c r="L522" s="170">
        <v>12.081682000000001</v>
      </c>
      <c r="M522" s="170">
        <v>16.691905999999999</v>
      </c>
      <c r="N522" s="170">
        <v>34.642234999999999</v>
      </c>
      <c r="O522" s="170">
        <v>39.861339999999998</v>
      </c>
      <c r="P522" s="170">
        <v>48.920794999999998</v>
      </c>
      <c r="Q522" s="170">
        <v>54.515751000000002</v>
      </c>
      <c r="R522" s="170">
        <v>45.979866000000001</v>
      </c>
      <c r="S522" s="170">
        <v>31.197334000000001</v>
      </c>
      <c r="T522" s="171">
        <v>19.468077000000001</v>
      </c>
      <c r="U522" s="182">
        <f t="shared" si="10"/>
        <v>27.111532775000001</v>
      </c>
      <c r="V522" s="182">
        <f t="shared" si="11"/>
        <v>8.1334598324999998</v>
      </c>
      <c r="W522" s="14">
        <v>31</v>
      </c>
      <c r="X522" s="179">
        <f t="shared" si="12"/>
        <v>8.4045751602499994</v>
      </c>
      <c r="Y522" s="15">
        <v>0.80323314999999995</v>
      </c>
      <c r="Z522" s="11">
        <v>0</v>
      </c>
      <c r="AA522" s="11">
        <v>0</v>
      </c>
      <c r="AB522" s="11">
        <v>3.9482222</v>
      </c>
      <c r="AC522" s="11">
        <v>8.4045752999999994</v>
      </c>
      <c r="AD522" s="11">
        <v>8.4045752999999994</v>
      </c>
      <c r="AE522" s="11">
        <v>8.4045752999999994</v>
      </c>
      <c r="AF522" s="11">
        <v>8.4045752999999994</v>
      </c>
      <c r="AG522" s="11">
        <v>8.4045752999999994</v>
      </c>
      <c r="AH522" s="11">
        <v>8.4045752999999994</v>
      </c>
      <c r="AI522" s="11">
        <v>8.4045752999999994</v>
      </c>
      <c r="AJ522" s="16">
        <v>8.4045752999999994</v>
      </c>
      <c r="AK522" s="13">
        <f t="shared" si="13"/>
        <v>71.988057749999982</v>
      </c>
      <c r="AL522" s="13">
        <f t="shared" si="14"/>
        <v>71.377847162015911</v>
      </c>
    </row>
    <row r="523" spans="1:38" ht="15.75" customHeight="1">
      <c r="A523" s="44">
        <v>521</v>
      </c>
      <c r="B523" s="62" t="s">
        <v>633</v>
      </c>
      <c r="C523" s="42">
        <v>-11.084020026628799</v>
      </c>
      <c r="D523" s="38">
        <v>-77.628379641410504</v>
      </c>
      <c r="E523" s="3" t="s">
        <v>415</v>
      </c>
      <c r="F523" s="51" t="s">
        <v>19</v>
      </c>
      <c r="G523" s="37" t="s">
        <v>19</v>
      </c>
      <c r="H523" s="63" t="s">
        <v>78</v>
      </c>
      <c r="I523" s="169">
        <v>39.827896000000003</v>
      </c>
      <c r="J523" s="170">
        <v>54.264034000000002</v>
      </c>
      <c r="K523" s="170">
        <v>62.810001</v>
      </c>
      <c r="L523" s="170">
        <v>42.914000999999999</v>
      </c>
      <c r="M523" s="170">
        <v>22.303636999999998</v>
      </c>
      <c r="N523" s="170">
        <v>15.070727</v>
      </c>
      <c r="O523" s="170">
        <v>12.348036</v>
      </c>
      <c r="P523" s="170">
        <v>10.848036</v>
      </c>
      <c r="Q523" s="170">
        <v>10.725438</v>
      </c>
      <c r="R523" s="170">
        <v>14.125439</v>
      </c>
      <c r="S523" s="170">
        <v>18.241403999999999</v>
      </c>
      <c r="T523" s="171">
        <v>25.660702000000001</v>
      </c>
      <c r="U523" s="182">
        <f t="shared" si="10"/>
        <v>27.428279250000003</v>
      </c>
      <c r="V523" s="182">
        <f t="shared" si="11"/>
        <v>8.2284837750000008</v>
      </c>
      <c r="W523" s="14">
        <v>9</v>
      </c>
      <c r="X523" s="179">
        <f t="shared" si="12"/>
        <v>2.4685451325000001</v>
      </c>
      <c r="Y523" s="15">
        <v>2.4685450000000002</v>
      </c>
      <c r="Z523" s="11">
        <v>2.4685450000000002</v>
      </c>
      <c r="AA523" s="11">
        <v>2.4685450000000002</v>
      </c>
      <c r="AB523" s="11">
        <v>2.4685450000000002</v>
      </c>
      <c r="AC523" s="11">
        <v>2.4685450000000002</v>
      </c>
      <c r="AD523" s="11">
        <v>2.4685450000000002</v>
      </c>
      <c r="AE523" s="11">
        <v>2.4685450000000002</v>
      </c>
      <c r="AF523" s="11">
        <v>2.4685450000000002</v>
      </c>
      <c r="AG523" s="11">
        <v>2.4685450000000002</v>
      </c>
      <c r="AH523" s="11">
        <v>2.4685450000000002</v>
      </c>
      <c r="AI523" s="11">
        <v>2.4685450000000002</v>
      </c>
      <c r="AJ523" s="16">
        <v>2.4685450000000002</v>
      </c>
      <c r="AK523" s="13">
        <f t="shared" si="13"/>
        <v>29.622539999999997</v>
      </c>
      <c r="AL523" s="13">
        <f t="shared" si="14"/>
        <v>99.999994632465956</v>
      </c>
    </row>
    <row r="524" spans="1:38" ht="15.75" customHeight="1">
      <c r="A524" s="44">
        <v>522</v>
      </c>
      <c r="B524" s="62" t="s">
        <v>634</v>
      </c>
      <c r="C524" s="42">
        <v>-8.8000000000000007</v>
      </c>
      <c r="D524" s="38">
        <v>-35.116666666666703</v>
      </c>
      <c r="E524" s="3" t="s">
        <v>18</v>
      </c>
      <c r="F524" s="51" t="s">
        <v>19</v>
      </c>
      <c r="G524" s="37" t="s">
        <v>19</v>
      </c>
      <c r="H524" s="63" t="s">
        <v>24</v>
      </c>
      <c r="I524" s="169">
        <v>14.033211</v>
      </c>
      <c r="J524" s="170">
        <v>16.334876999999999</v>
      </c>
      <c r="K524" s="170">
        <v>16.782115999999998</v>
      </c>
      <c r="L524" s="170">
        <v>22.221095999999999</v>
      </c>
      <c r="M524" s="170">
        <v>33.207366999999998</v>
      </c>
      <c r="N524" s="170">
        <v>44.489928999999997</v>
      </c>
      <c r="O524" s="170">
        <v>51.637645999999997</v>
      </c>
      <c r="P524" s="170">
        <v>41.422283</v>
      </c>
      <c r="Q524" s="170">
        <v>30.013514000000001</v>
      </c>
      <c r="R524" s="170">
        <v>19.635760999999999</v>
      </c>
      <c r="S524" s="170">
        <v>14.827127000000001</v>
      </c>
      <c r="T524" s="171">
        <v>12.046428000000001</v>
      </c>
      <c r="U524" s="182">
        <f t="shared" si="10"/>
        <v>26.387612916666665</v>
      </c>
      <c r="V524" s="182">
        <f t="shared" si="11"/>
        <v>7.9162838749999995</v>
      </c>
      <c r="W524" s="14">
        <v>15</v>
      </c>
      <c r="X524" s="179">
        <f t="shared" si="12"/>
        <v>3.9581419374999998</v>
      </c>
      <c r="Y524" s="15">
        <v>3.958142</v>
      </c>
      <c r="Z524" s="11">
        <v>3.958142</v>
      </c>
      <c r="AA524" s="11">
        <v>3.958142</v>
      </c>
      <c r="AB524" s="11">
        <v>3.958142</v>
      </c>
      <c r="AC524" s="11">
        <v>3.958142</v>
      </c>
      <c r="AD524" s="11">
        <v>3.958142</v>
      </c>
      <c r="AE524" s="11">
        <v>3.958142</v>
      </c>
      <c r="AF524" s="11">
        <v>3.958142</v>
      </c>
      <c r="AG524" s="11">
        <v>3.958142</v>
      </c>
      <c r="AH524" s="11">
        <v>3.958142</v>
      </c>
      <c r="AI524" s="11">
        <v>3.958142</v>
      </c>
      <c r="AJ524" s="16">
        <v>3.958142</v>
      </c>
      <c r="AK524" s="13">
        <f t="shared" si="13"/>
        <v>47.497704000000006</v>
      </c>
      <c r="AL524" s="13">
        <f t="shared" si="14"/>
        <v>100.00000157902373</v>
      </c>
    </row>
    <row r="525" spans="1:38" ht="15.75" customHeight="1">
      <c r="A525" s="44">
        <v>523</v>
      </c>
      <c r="B525" s="62" t="s">
        <v>635</v>
      </c>
      <c r="C525" s="42">
        <v>-6.9072288505801298</v>
      </c>
      <c r="D525" s="38">
        <v>-79.891869766612004</v>
      </c>
      <c r="E525" s="3" t="s">
        <v>415</v>
      </c>
      <c r="F525" s="51" t="s">
        <v>19</v>
      </c>
      <c r="G525" s="37" t="s">
        <v>19</v>
      </c>
      <c r="H525" s="63" t="s">
        <v>78</v>
      </c>
      <c r="I525" s="169">
        <v>24.793828999999999</v>
      </c>
      <c r="J525" s="170">
        <v>44.428513000000002</v>
      </c>
      <c r="K525" s="170">
        <v>67.770210000000006</v>
      </c>
      <c r="L525" s="170">
        <v>70.506598999999994</v>
      </c>
      <c r="M525" s="170">
        <v>39.034469999999999</v>
      </c>
      <c r="N525" s="170">
        <v>20.390212999999999</v>
      </c>
      <c r="O525" s="170">
        <v>11.014042999999999</v>
      </c>
      <c r="P525" s="170">
        <v>7.4444679999999996</v>
      </c>
      <c r="Q525" s="170">
        <v>8.6302128000000007</v>
      </c>
      <c r="R525" s="170">
        <v>15.884468</v>
      </c>
      <c r="S525" s="170">
        <v>16.716597</v>
      </c>
      <c r="T525" s="171">
        <v>18.043403999999999</v>
      </c>
      <c r="U525" s="182">
        <f t="shared" si="10"/>
        <v>28.7214189</v>
      </c>
      <c r="V525" s="182">
        <f t="shared" si="11"/>
        <v>8.6164256699999999</v>
      </c>
      <c r="W525" s="14">
        <v>8</v>
      </c>
      <c r="X525" s="179">
        <f t="shared" si="12"/>
        <v>2.2977135120000001</v>
      </c>
      <c r="Y525" s="15">
        <v>2.2977132999999998</v>
      </c>
      <c r="Z525" s="11">
        <v>2.2977132999999998</v>
      </c>
      <c r="AA525" s="11">
        <v>2.2977132999999998</v>
      </c>
      <c r="AB525" s="11">
        <v>2.2977132999999998</v>
      </c>
      <c r="AC525" s="11">
        <v>2.2977132999999998</v>
      </c>
      <c r="AD525" s="11">
        <v>2.2977132999999998</v>
      </c>
      <c r="AE525" s="11">
        <v>2.2977132999999998</v>
      </c>
      <c r="AF525" s="11">
        <v>0</v>
      </c>
      <c r="AG525" s="11">
        <v>1.3788223E-2</v>
      </c>
      <c r="AH525" s="11">
        <v>2.2977132999999998</v>
      </c>
      <c r="AI525" s="11">
        <v>2.2977132999999998</v>
      </c>
      <c r="AJ525" s="16">
        <v>2.2977132999999998</v>
      </c>
      <c r="AK525" s="13">
        <f t="shared" si="13"/>
        <v>22.990921222999994</v>
      </c>
      <c r="AL525" s="13">
        <f t="shared" si="14"/>
        <v>83.383332687502872</v>
      </c>
    </row>
    <row r="526" spans="1:38" ht="15.75" customHeight="1">
      <c r="A526" s="44">
        <v>524</v>
      </c>
      <c r="B526" s="62" t="s">
        <v>636</v>
      </c>
      <c r="C526" s="42">
        <v>52.103531759138001</v>
      </c>
      <c r="D526" s="38">
        <v>-4.6899635415245804</v>
      </c>
      <c r="E526" s="3" t="s">
        <v>386</v>
      </c>
      <c r="F526" s="51" t="s">
        <v>1240</v>
      </c>
      <c r="G526" s="37" t="s">
        <v>64</v>
      </c>
      <c r="H526" s="63" t="s">
        <v>20</v>
      </c>
      <c r="I526" s="169">
        <v>49.667526000000002</v>
      </c>
      <c r="J526" s="170">
        <v>38.424315999999997</v>
      </c>
      <c r="K526" s="170">
        <v>31.901247000000001</v>
      </c>
      <c r="L526" s="170">
        <v>23.189589000000002</v>
      </c>
      <c r="M526" s="170">
        <v>16.607631999999999</v>
      </c>
      <c r="N526" s="170">
        <v>11.562696000000001</v>
      </c>
      <c r="O526" s="170">
        <v>8.0623255</v>
      </c>
      <c r="P526" s="170">
        <v>11.377409</v>
      </c>
      <c r="Q526" s="170">
        <v>16.345257</v>
      </c>
      <c r="R526" s="170">
        <v>33.792641000000003</v>
      </c>
      <c r="S526" s="170">
        <v>46.644019999999998</v>
      </c>
      <c r="T526" s="171">
        <v>52.738266000000003</v>
      </c>
      <c r="U526" s="182">
        <f t="shared" si="10"/>
        <v>28.359410375</v>
      </c>
      <c r="V526" s="182">
        <f t="shared" si="11"/>
        <v>8.5078231124999988</v>
      </c>
      <c r="W526" s="14">
        <v>27</v>
      </c>
      <c r="X526" s="179">
        <f t="shared" si="12"/>
        <v>7.65704080125</v>
      </c>
      <c r="Y526" s="15">
        <v>7.6570410999999998</v>
      </c>
      <c r="Z526" s="11">
        <v>7.6570410999999998</v>
      </c>
      <c r="AA526" s="11">
        <v>7.6570410999999998</v>
      </c>
      <c r="AB526" s="11">
        <v>7.6570410999999998</v>
      </c>
      <c r="AC526" s="11">
        <v>7.6570410999999998</v>
      </c>
      <c r="AD526" s="11">
        <v>3.0548734999999998</v>
      </c>
      <c r="AE526" s="11">
        <v>0</v>
      </c>
      <c r="AF526" s="11">
        <v>2.869586</v>
      </c>
      <c r="AG526" s="11">
        <v>7.6570410999999998</v>
      </c>
      <c r="AH526" s="11">
        <v>7.6570410999999998</v>
      </c>
      <c r="AI526" s="11">
        <v>7.6570410999999998</v>
      </c>
      <c r="AJ526" s="16">
        <v>7.6570410999999998</v>
      </c>
      <c r="AK526" s="13">
        <f t="shared" si="13"/>
        <v>74.83782939999999</v>
      </c>
      <c r="AL526" s="13">
        <f t="shared" si="14"/>
        <v>81.447728243987356</v>
      </c>
    </row>
    <row r="527" spans="1:38" ht="15.75" customHeight="1">
      <c r="A527" s="44">
        <v>525</v>
      </c>
      <c r="B527" s="62" t="s">
        <v>637</v>
      </c>
      <c r="C527" s="42">
        <v>40.700000000000003</v>
      </c>
      <c r="D527" s="38">
        <v>-8.6666666666667407</v>
      </c>
      <c r="E527" s="3" t="s">
        <v>173</v>
      </c>
      <c r="F527" s="51" t="s">
        <v>1238</v>
      </c>
      <c r="G527" s="37" t="s">
        <v>64</v>
      </c>
      <c r="H527" s="63" t="s">
        <v>20</v>
      </c>
      <c r="I527" s="169">
        <v>59.564556000000003</v>
      </c>
      <c r="J527" s="170">
        <v>84.525261</v>
      </c>
      <c r="K527" s="170">
        <v>50.268420999999996</v>
      </c>
      <c r="L527" s="170">
        <v>29.962050999999999</v>
      </c>
      <c r="M527" s="170">
        <v>22.570789000000001</v>
      </c>
      <c r="N527" s="170">
        <v>13.797052000000001</v>
      </c>
      <c r="O527" s="170">
        <v>4.0471577999999999</v>
      </c>
      <c r="P527" s="170">
        <v>1.3796314999999999</v>
      </c>
      <c r="Q527" s="170">
        <v>2.1898422000000002</v>
      </c>
      <c r="R527" s="170">
        <v>10.054444</v>
      </c>
      <c r="S527" s="170">
        <v>26.232721000000002</v>
      </c>
      <c r="T527" s="171">
        <v>38.874164999999998</v>
      </c>
      <c r="U527" s="182">
        <f t="shared" si="10"/>
        <v>28.622174291666667</v>
      </c>
      <c r="V527" s="182">
        <f t="shared" si="11"/>
        <v>8.5866522874999998</v>
      </c>
      <c r="W527" s="14">
        <v>61</v>
      </c>
      <c r="X527" s="179">
        <f t="shared" si="12"/>
        <v>17.459526317916666</v>
      </c>
      <c r="Y527" s="15">
        <v>17.459526</v>
      </c>
      <c r="Z527" s="11">
        <v>17.459526</v>
      </c>
      <c r="AA527" s="11">
        <v>17.459526</v>
      </c>
      <c r="AB527" s="11">
        <v>17.459526</v>
      </c>
      <c r="AC527" s="11">
        <v>13.984137</v>
      </c>
      <c r="AD527" s="11">
        <v>5.2103995999999997</v>
      </c>
      <c r="AE527" s="11">
        <v>0</v>
      </c>
      <c r="AF527" s="11">
        <v>0</v>
      </c>
      <c r="AG527" s="11">
        <v>0</v>
      </c>
      <c r="AH527" s="11">
        <v>1.4677916</v>
      </c>
      <c r="AI527" s="11">
        <v>17.459526</v>
      </c>
      <c r="AJ527" s="16">
        <v>17.459526</v>
      </c>
      <c r="AK527" s="13">
        <f t="shared" si="13"/>
        <v>125.4194842</v>
      </c>
      <c r="AL527" s="13">
        <f t="shared" si="14"/>
        <v>59.862011677877291</v>
      </c>
    </row>
    <row r="528" spans="1:38" ht="15.75" customHeight="1">
      <c r="A528" s="44">
        <v>526</v>
      </c>
      <c r="B528" s="62" t="s">
        <v>638</v>
      </c>
      <c r="C528" s="42">
        <v>51.545743346157103</v>
      </c>
      <c r="D528" s="38">
        <v>-2.9875903360571399</v>
      </c>
      <c r="E528" s="3" t="s">
        <v>386</v>
      </c>
      <c r="F528" s="51" t="s">
        <v>1240</v>
      </c>
      <c r="G528" s="37" t="s">
        <v>64</v>
      </c>
      <c r="H528" s="63" t="s">
        <v>20</v>
      </c>
      <c r="I528" s="169">
        <v>54.666232999999998</v>
      </c>
      <c r="J528" s="170">
        <v>42.724708999999997</v>
      </c>
      <c r="K528" s="170">
        <v>34.735306000000001</v>
      </c>
      <c r="L528" s="170">
        <v>24.489830000000001</v>
      </c>
      <c r="M528" s="170">
        <v>16.475876</v>
      </c>
      <c r="N528" s="170">
        <v>11.194756</v>
      </c>
      <c r="O528" s="170">
        <v>7.9478951000000002</v>
      </c>
      <c r="P528" s="170">
        <v>10.008913</v>
      </c>
      <c r="Q528" s="170">
        <v>15.059825</v>
      </c>
      <c r="R528" s="170">
        <v>28.483581999999998</v>
      </c>
      <c r="S528" s="170">
        <v>39.713501000000001</v>
      </c>
      <c r="T528" s="171">
        <v>51.197231000000002</v>
      </c>
      <c r="U528" s="182">
        <f t="shared" si="10"/>
        <v>28.058138091666667</v>
      </c>
      <c r="V528" s="182">
        <f t="shared" si="11"/>
        <v>8.4174414275</v>
      </c>
      <c r="W528" s="14">
        <v>9</v>
      </c>
      <c r="X528" s="179">
        <f t="shared" si="12"/>
        <v>2.5252324282499998</v>
      </c>
      <c r="Y528" s="15">
        <v>2.5252322999999999</v>
      </c>
      <c r="Z528" s="11">
        <v>2.5252322999999999</v>
      </c>
      <c r="AA528" s="11">
        <v>2.5252322999999999</v>
      </c>
      <c r="AB528" s="11">
        <v>2.5252322999999999</v>
      </c>
      <c r="AC528" s="11">
        <v>2.5252322999999999</v>
      </c>
      <c r="AD528" s="11">
        <v>2.5252322999999999</v>
      </c>
      <c r="AE528" s="11">
        <v>0</v>
      </c>
      <c r="AF528" s="11">
        <v>1.5914717</v>
      </c>
      <c r="AG528" s="11">
        <v>2.5252322999999999</v>
      </c>
      <c r="AH528" s="11">
        <v>2.5252322999999999</v>
      </c>
      <c r="AI528" s="11">
        <v>2.5252322999999999</v>
      </c>
      <c r="AJ528" s="16">
        <v>2.5252322999999999</v>
      </c>
      <c r="AK528" s="13">
        <f t="shared" si="13"/>
        <v>26.843794699999993</v>
      </c>
      <c r="AL528" s="13">
        <f t="shared" si="14"/>
        <v>88.58522750782619</v>
      </c>
    </row>
    <row r="529" spans="1:38" ht="15.75" customHeight="1">
      <c r="A529" s="44">
        <v>527</v>
      </c>
      <c r="B529" s="62" t="s">
        <v>639</v>
      </c>
      <c r="C529" s="42">
        <v>9.3449655426629299</v>
      </c>
      <c r="D529" s="38">
        <v>78.996820558117903</v>
      </c>
      <c r="E529" s="3" t="s">
        <v>88</v>
      </c>
      <c r="F529" s="51" t="s">
        <v>1228</v>
      </c>
      <c r="G529" s="37" t="s">
        <v>29</v>
      </c>
      <c r="H529" s="63" t="s">
        <v>33</v>
      </c>
      <c r="I529" s="169">
        <v>35.285713000000001</v>
      </c>
      <c r="J529" s="170">
        <v>24.142856999999999</v>
      </c>
      <c r="K529" s="170">
        <v>7.5</v>
      </c>
      <c r="L529" s="170">
        <v>5.6666664999999998</v>
      </c>
      <c r="M529" s="170">
        <v>3.6666666999999999</v>
      </c>
      <c r="N529" s="170">
        <v>13.142858</v>
      </c>
      <c r="O529" s="170">
        <v>17.428571999999999</v>
      </c>
      <c r="P529" s="170">
        <v>24.142856999999999</v>
      </c>
      <c r="Q529" s="170">
        <v>24.142856999999999</v>
      </c>
      <c r="R529" s="170">
        <v>43.857143000000001</v>
      </c>
      <c r="S529" s="170">
        <v>103.71429000000001</v>
      </c>
      <c r="T529" s="171">
        <v>33.857143000000001</v>
      </c>
      <c r="U529" s="182">
        <f t="shared" si="10"/>
        <v>28.045635266666668</v>
      </c>
      <c r="V529" s="182">
        <f t="shared" si="11"/>
        <v>8.4136905800000008</v>
      </c>
      <c r="W529" s="14">
        <v>56</v>
      </c>
      <c r="X529" s="179">
        <f t="shared" si="12"/>
        <v>15.705555749333335</v>
      </c>
      <c r="Y529" s="15">
        <v>15.705557000000001</v>
      </c>
      <c r="Z529" s="11">
        <v>15.705557000000001</v>
      </c>
      <c r="AA529" s="11">
        <v>0</v>
      </c>
      <c r="AB529" s="11">
        <v>0</v>
      </c>
      <c r="AC529" s="11">
        <v>0</v>
      </c>
      <c r="AD529" s="11">
        <v>4.7291660000000002</v>
      </c>
      <c r="AE529" s="11">
        <v>9.0148802000000003</v>
      </c>
      <c r="AF529" s="11">
        <v>15.705557000000001</v>
      </c>
      <c r="AG529" s="11">
        <v>15.705557000000001</v>
      </c>
      <c r="AH529" s="11">
        <v>15.705557000000001</v>
      </c>
      <c r="AI529" s="11">
        <v>15.705557000000001</v>
      </c>
      <c r="AJ529" s="16">
        <v>15.705557000000001</v>
      </c>
      <c r="AK529" s="13">
        <f t="shared" si="13"/>
        <v>123.68294520000001</v>
      </c>
      <c r="AL529" s="13">
        <f t="shared" si="14"/>
        <v>65.625898659698848</v>
      </c>
    </row>
    <row r="530" spans="1:38" ht="15.75" customHeight="1">
      <c r="A530" s="44">
        <v>528</v>
      </c>
      <c r="B530" s="62" t="s">
        <v>640</v>
      </c>
      <c r="C530" s="42">
        <v>5.7515478460131897</v>
      </c>
      <c r="D530" s="38">
        <v>115.908728204583</v>
      </c>
      <c r="E530" s="3" t="s">
        <v>90</v>
      </c>
      <c r="F530" s="51" t="s">
        <v>1231</v>
      </c>
      <c r="G530" s="37" t="s">
        <v>29</v>
      </c>
      <c r="H530" s="63" t="s">
        <v>45</v>
      </c>
      <c r="I530" s="169">
        <v>23.929167</v>
      </c>
      <c r="J530" s="170">
        <v>15.695714000000001</v>
      </c>
      <c r="K530" s="170">
        <v>12.3</v>
      </c>
      <c r="L530" s="170">
        <v>18.269375</v>
      </c>
      <c r="M530" s="170">
        <v>32.950001</v>
      </c>
      <c r="N530" s="170">
        <v>27.875</v>
      </c>
      <c r="O530" s="170">
        <v>23.68</v>
      </c>
      <c r="P530" s="170">
        <v>20.780909000000001</v>
      </c>
      <c r="Q530" s="170">
        <v>35.391666000000001</v>
      </c>
      <c r="R530" s="170">
        <v>39.529998999999997</v>
      </c>
      <c r="S530" s="170">
        <v>40.375</v>
      </c>
      <c r="T530" s="171">
        <v>40.00909</v>
      </c>
      <c r="U530" s="182">
        <f t="shared" si="10"/>
        <v>27.565493416666669</v>
      </c>
      <c r="V530" s="182">
        <f t="shared" si="11"/>
        <v>8.2696480250000004</v>
      </c>
      <c r="W530" s="14">
        <v>14</v>
      </c>
      <c r="X530" s="179">
        <f t="shared" si="12"/>
        <v>3.8591690783333341</v>
      </c>
      <c r="Y530" s="15">
        <v>3.8591690000000001</v>
      </c>
      <c r="Z530" s="11">
        <v>3.8591690000000001</v>
      </c>
      <c r="AA530" s="11">
        <v>3.8591690000000001</v>
      </c>
      <c r="AB530" s="11">
        <v>3.8591690000000001</v>
      </c>
      <c r="AC530" s="11">
        <v>3.8591690000000001</v>
      </c>
      <c r="AD530" s="11">
        <v>3.8591690000000001</v>
      </c>
      <c r="AE530" s="11">
        <v>3.8591690000000001</v>
      </c>
      <c r="AF530" s="11">
        <v>3.8591690000000001</v>
      </c>
      <c r="AG530" s="11">
        <v>3.8591690000000001</v>
      </c>
      <c r="AH530" s="11">
        <v>3.8591690000000001</v>
      </c>
      <c r="AI530" s="11">
        <v>3.8591690000000001</v>
      </c>
      <c r="AJ530" s="16">
        <v>3.8591690000000001</v>
      </c>
      <c r="AK530" s="13">
        <f t="shared" si="13"/>
        <v>46.31002800000001</v>
      </c>
      <c r="AL530" s="13">
        <f t="shared" si="14"/>
        <v>99.999997970202088</v>
      </c>
    </row>
    <row r="531" spans="1:38" ht="15.75" customHeight="1">
      <c r="A531" s="44">
        <v>529</v>
      </c>
      <c r="B531" s="62" t="s">
        <v>641</v>
      </c>
      <c r="C531" s="42">
        <v>-6.9683928525614602</v>
      </c>
      <c r="D531" s="38">
        <v>-34.848816373016902</v>
      </c>
      <c r="E531" s="3" t="s">
        <v>18</v>
      </c>
      <c r="F531" s="51" t="s">
        <v>19</v>
      </c>
      <c r="G531" s="37" t="s">
        <v>19</v>
      </c>
      <c r="H531" s="63" t="s">
        <v>24</v>
      </c>
      <c r="I531" s="169">
        <v>7.9550533000000003</v>
      </c>
      <c r="J531" s="170">
        <v>23.539383000000001</v>
      </c>
      <c r="K531" s="170">
        <v>40.083038000000002</v>
      </c>
      <c r="L531" s="170">
        <v>69.246475000000004</v>
      </c>
      <c r="M531" s="170">
        <v>47.206158000000002</v>
      </c>
      <c r="N531" s="170">
        <v>27.856622999999999</v>
      </c>
      <c r="O531" s="170">
        <v>39.652721</v>
      </c>
      <c r="P531" s="170">
        <v>15.932607000000001</v>
      </c>
      <c r="Q531" s="170">
        <v>8.5924853999999993</v>
      </c>
      <c r="R531" s="170">
        <v>5.4148215999999998</v>
      </c>
      <c r="S531" s="170">
        <v>5.0689057999999996</v>
      </c>
      <c r="T531" s="171">
        <v>5.2776446000000004</v>
      </c>
      <c r="U531" s="182">
        <f t="shared" si="10"/>
        <v>24.65215964166666</v>
      </c>
      <c r="V531" s="182">
        <f t="shared" si="11"/>
        <v>7.3956478924999978</v>
      </c>
      <c r="W531" s="14">
        <v>65</v>
      </c>
      <c r="X531" s="179">
        <f t="shared" si="12"/>
        <v>16.023903767083329</v>
      </c>
      <c r="Y531" s="15">
        <v>0.55940436999999998</v>
      </c>
      <c r="Z531" s="11">
        <v>16.023904999999999</v>
      </c>
      <c r="AA531" s="11">
        <v>16.023904999999999</v>
      </c>
      <c r="AB531" s="11">
        <v>16.023904999999999</v>
      </c>
      <c r="AC531" s="11">
        <v>16.023904999999999</v>
      </c>
      <c r="AD531" s="11">
        <v>16.023904999999999</v>
      </c>
      <c r="AE531" s="11">
        <v>16.023904999999999</v>
      </c>
      <c r="AF531" s="11">
        <v>8.5369577000000003</v>
      </c>
      <c r="AG531" s="11">
        <v>1.1968365000000001</v>
      </c>
      <c r="AH531" s="11">
        <v>0</v>
      </c>
      <c r="AI531" s="11">
        <v>0</v>
      </c>
      <c r="AJ531" s="16">
        <v>0</v>
      </c>
      <c r="AK531" s="13">
        <f t="shared" si="13"/>
        <v>106.43662857</v>
      </c>
      <c r="AL531" s="13">
        <f t="shared" si="14"/>
        <v>55.353047399850084</v>
      </c>
    </row>
    <row r="532" spans="1:38" ht="15.75" customHeight="1">
      <c r="A532" s="44">
        <v>530</v>
      </c>
      <c r="B532" s="62" t="s">
        <v>642</v>
      </c>
      <c r="C532" s="42">
        <v>13.737500000000001</v>
      </c>
      <c r="D532" s="38">
        <v>-90.1041666666667</v>
      </c>
      <c r="E532" s="3" t="s">
        <v>454</v>
      </c>
      <c r="F532" s="51" t="s">
        <v>1237</v>
      </c>
      <c r="G532" s="37" t="s">
        <v>36</v>
      </c>
      <c r="H532" s="63" t="s">
        <v>30</v>
      </c>
      <c r="I532" s="169">
        <v>11.146667000000001</v>
      </c>
      <c r="J532" s="170">
        <v>10.405882999999999</v>
      </c>
      <c r="K532" s="170">
        <v>10.15625</v>
      </c>
      <c r="L532" s="170">
        <v>10.182353000000001</v>
      </c>
      <c r="M532" s="170">
        <v>13.3125</v>
      </c>
      <c r="N532" s="170">
        <v>32.5</v>
      </c>
      <c r="O532" s="170">
        <v>30.40625</v>
      </c>
      <c r="P532" s="170">
        <v>45.740001999999997</v>
      </c>
      <c r="Q532" s="170">
        <v>76.393332999999998</v>
      </c>
      <c r="R532" s="170">
        <v>52.560001</v>
      </c>
      <c r="S532" s="170">
        <v>16.700001</v>
      </c>
      <c r="T532" s="171">
        <v>12.48</v>
      </c>
      <c r="U532" s="182">
        <f t="shared" si="10"/>
        <v>26.831936666666667</v>
      </c>
      <c r="V532" s="182">
        <f t="shared" si="11"/>
        <v>8.0495809999999999</v>
      </c>
      <c r="W532" s="14">
        <v>7</v>
      </c>
      <c r="X532" s="179">
        <f t="shared" si="12"/>
        <v>1.8782355666666668</v>
      </c>
      <c r="Y532" s="15">
        <v>1.8782357000000001</v>
      </c>
      <c r="Z532" s="11">
        <v>1.8782357000000001</v>
      </c>
      <c r="AA532" s="11">
        <v>1.8782357000000001</v>
      </c>
      <c r="AB532" s="11">
        <v>1.8782357000000001</v>
      </c>
      <c r="AC532" s="11">
        <v>1.8782357000000001</v>
      </c>
      <c r="AD532" s="11">
        <v>1.8782357000000001</v>
      </c>
      <c r="AE532" s="11">
        <v>1.8782357000000001</v>
      </c>
      <c r="AF532" s="11">
        <v>1.8782357000000001</v>
      </c>
      <c r="AG532" s="11">
        <v>1.8782357000000001</v>
      </c>
      <c r="AH532" s="11">
        <v>1.8782357000000001</v>
      </c>
      <c r="AI532" s="11">
        <v>1.8782357000000001</v>
      </c>
      <c r="AJ532" s="16">
        <v>1.8782357000000001</v>
      </c>
      <c r="AK532" s="13">
        <f t="shared" si="13"/>
        <v>22.538828400000003</v>
      </c>
      <c r="AL532" s="13">
        <f t="shared" si="14"/>
        <v>100.00000709886108</v>
      </c>
    </row>
    <row r="533" spans="1:38" ht="15.75" customHeight="1">
      <c r="A533" s="44">
        <v>531</v>
      </c>
      <c r="B533" s="62" t="s">
        <v>643</v>
      </c>
      <c r="C533" s="42">
        <v>-2.9166666666666701</v>
      </c>
      <c r="D533" s="38">
        <v>-40.816666666666599</v>
      </c>
      <c r="E533" s="3" t="s">
        <v>18</v>
      </c>
      <c r="F533" s="51" t="s">
        <v>19</v>
      </c>
      <c r="G533" s="37" t="s">
        <v>19</v>
      </c>
      <c r="H533" s="63" t="s">
        <v>24</v>
      </c>
      <c r="I533" s="169">
        <v>5.4713449000000001</v>
      </c>
      <c r="J533" s="170">
        <v>38.895637999999998</v>
      </c>
      <c r="K533" s="170">
        <v>93.697502</v>
      </c>
      <c r="L533" s="170">
        <v>150.88663</v>
      </c>
      <c r="M533" s="170">
        <v>86.442963000000006</v>
      </c>
      <c r="N533" s="170">
        <v>18.475090000000002</v>
      </c>
      <c r="O533" s="170">
        <v>8.2809582000000006</v>
      </c>
      <c r="P533" s="170">
        <v>2.9577176999999999</v>
      </c>
      <c r="Q533" s="170">
        <v>1.7133020999999999</v>
      </c>
      <c r="R533" s="170">
        <v>0.87453656999999996</v>
      </c>
      <c r="S533" s="170">
        <v>0.52328026000000005</v>
      </c>
      <c r="T533" s="171">
        <v>1.1677010999999999</v>
      </c>
      <c r="U533" s="182">
        <f t="shared" si="10"/>
        <v>34.115555319166667</v>
      </c>
      <c r="V533" s="182">
        <f t="shared" si="11"/>
        <v>10.234666595749999</v>
      </c>
      <c r="W533" s="14">
        <v>100</v>
      </c>
      <c r="X533" s="179">
        <f t="shared" si="12"/>
        <v>34.115555319166667</v>
      </c>
      <c r="Y533" s="15">
        <v>0</v>
      </c>
      <c r="Z533" s="11">
        <v>28.660972999999998</v>
      </c>
      <c r="AA533" s="11">
        <v>34.115551000000004</v>
      </c>
      <c r="AB533" s="11">
        <v>34.115551000000004</v>
      </c>
      <c r="AC533" s="11">
        <v>34.115551000000004</v>
      </c>
      <c r="AD533" s="11">
        <v>8.2404250999999995</v>
      </c>
      <c r="AE533" s="11">
        <v>0</v>
      </c>
      <c r="AF533" s="11">
        <v>0</v>
      </c>
      <c r="AG533" s="11">
        <v>0</v>
      </c>
      <c r="AH533" s="11">
        <v>0</v>
      </c>
      <c r="AI533" s="11">
        <v>0</v>
      </c>
      <c r="AJ533" s="16">
        <v>0</v>
      </c>
      <c r="AK533" s="13">
        <f t="shared" si="13"/>
        <v>139.24805110000003</v>
      </c>
      <c r="AL533" s="13">
        <f t="shared" si="14"/>
        <v>34.013821993435414</v>
      </c>
    </row>
    <row r="534" spans="1:38" ht="15.75" customHeight="1">
      <c r="A534" s="44">
        <v>532</v>
      </c>
      <c r="B534" s="62" t="s">
        <v>644</v>
      </c>
      <c r="C534" s="42">
        <v>35.076368750123201</v>
      </c>
      <c r="D534" s="38">
        <v>136.84648325205299</v>
      </c>
      <c r="E534" s="3" t="s">
        <v>271</v>
      </c>
      <c r="F534" s="51" t="s">
        <v>1227</v>
      </c>
      <c r="G534" s="37" t="s">
        <v>29</v>
      </c>
      <c r="H534" s="63" t="s">
        <v>30</v>
      </c>
      <c r="I534" s="169">
        <v>22.804827</v>
      </c>
      <c r="J534" s="170">
        <v>30.748965999999999</v>
      </c>
      <c r="K534" s="170">
        <v>43.246208000000003</v>
      </c>
      <c r="L534" s="170">
        <v>60.255172999999999</v>
      </c>
      <c r="M534" s="170">
        <v>58.033794</v>
      </c>
      <c r="N534" s="170">
        <v>72.029655000000005</v>
      </c>
      <c r="O534" s="170">
        <v>105.42621</v>
      </c>
      <c r="P534" s="170">
        <v>56.598621000000001</v>
      </c>
      <c r="Q534" s="170">
        <v>83.959311999999997</v>
      </c>
      <c r="R534" s="170">
        <v>47.699309999999997</v>
      </c>
      <c r="S534" s="170">
        <v>34.225517000000004</v>
      </c>
      <c r="T534" s="171">
        <v>26.117241</v>
      </c>
      <c r="U534" s="182">
        <f t="shared" si="10"/>
        <v>53.42873616666666</v>
      </c>
      <c r="V534" s="182">
        <f t="shared" si="11"/>
        <v>16.028620849999996</v>
      </c>
      <c r="W534" s="14">
        <v>12</v>
      </c>
      <c r="X534" s="179">
        <f t="shared" si="12"/>
        <v>6.4114483399999989</v>
      </c>
      <c r="Y534" s="15">
        <v>6.4114490000000002</v>
      </c>
      <c r="Z534" s="11">
        <v>6.4114490000000002</v>
      </c>
      <c r="AA534" s="11">
        <v>6.4114490000000002</v>
      </c>
      <c r="AB534" s="11">
        <v>6.4114490000000002</v>
      </c>
      <c r="AC534" s="11">
        <v>6.4114490000000002</v>
      </c>
      <c r="AD534" s="11">
        <v>6.4114490000000002</v>
      </c>
      <c r="AE534" s="11">
        <v>6.4114490000000002</v>
      </c>
      <c r="AF534" s="11">
        <v>6.4114490000000002</v>
      </c>
      <c r="AG534" s="11">
        <v>6.4114490000000002</v>
      </c>
      <c r="AH534" s="11">
        <v>6.4114490000000002</v>
      </c>
      <c r="AI534" s="11">
        <v>6.4114490000000002</v>
      </c>
      <c r="AJ534" s="16">
        <v>6.4114490000000002</v>
      </c>
      <c r="AK534" s="13">
        <f t="shared" si="13"/>
        <v>76.937387999999999</v>
      </c>
      <c r="AL534" s="13">
        <f t="shared" si="14"/>
        <v>100.00001029408591</v>
      </c>
    </row>
    <row r="535" spans="1:38" ht="15.75" customHeight="1">
      <c r="A535" s="44">
        <v>533</v>
      </c>
      <c r="B535" s="62" t="s">
        <v>645</v>
      </c>
      <c r="C535" s="42">
        <v>36.033333333333303</v>
      </c>
      <c r="D535" s="38">
        <v>126.791666666667</v>
      </c>
      <c r="E535" s="3" t="s">
        <v>215</v>
      </c>
      <c r="F535" s="51" t="s">
        <v>1227</v>
      </c>
      <c r="G535" s="37" t="s">
        <v>29</v>
      </c>
      <c r="H535" s="63" t="s">
        <v>30</v>
      </c>
      <c r="I535" s="169">
        <v>15.504848000000001</v>
      </c>
      <c r="J535" s="170">
        <v>19.613333000000001</v>
      </c>
      <c r="K535" s="170">
        <v>19.583939000000001</v>
      </c>
      <c r="L535" s="170">
        <v>26.022120999999999</v>
      </c>
      <c r="M535" s="170">
        <v>22.456060000000001</v>
      </c>
      <c r="N535" s="170">
        <v>24.412424000000001</v>
      </c>
      <c r="O535" s="170">
        <v>56.180301999999998</v>
      </c>
      <c r="P535" s="170">
        <v>45.973331000000002</v>
      </c>
      <c r="Q535" s="170">
        <v>38.333030999999998</v>
      </c>
      <c r="R535" s="170">
        <v>18.862728000000001</v>
      </c>
      <c r="S535" s="170">
        <v>16.819696</v>
      </c>
      <c r="T535" s="171">
        <v>15.194546000000001</v>
      </c>
      <c r="U535" s="182">
        <f t="shared" si="10"/>
        <v>26.579696583333334</v>
      </c>
      <c r="V535" s="182">
        <f t="shared" si="11"/>
        <v>7.9739089749999996</v>
      </c>
      <c r="W535" s="14">
        <v>27</v>
      </c>
      <c r="X535" s="179">
        <f t="shared" si="12"/>
        <v>7.1765180775000008</v>
      </c>
      <c r="Y535" s="15">
        <v>7.1765179999999997</v>
      </c>
      <c r="Z535" s="11">
        <v>7.1765179999999997</v>
      </c>
      <c r="AA535" s="11">
        <v>7.1765179999999997</v>
      </c>
      <c r="AB535" s="11">
        <v>7.1765179999999997</v>
      </c>
      <c r="AC535" s="11">
        <v>7.1765179999999997</v>
      </c>
      <c r="AD535" s="11">
        <v>7.1765179999999997</v>
      </c>
      <c r="AE535" s="11">
        <v>7.1765179999999997</v>
      </c>
      <c r="AF535" s="11">
        <v>7.1765179999999997</v>
      </c>
      <c r="AG535" s="11">
        <v>7.1765179999999997</v>
      </c>
      <c r="AH535" s="11">
        <v>7.1765179999999997</v>
      </c>
      <c r="AI535" s="11">
        <v>7.1765179999999997</v>
      </c>
      <c r="AJ535" s="16">
        <v>7.1765179999999997</v>
      </c>
      <c r="AK535" s="13">
        <f t="shared" si="13"/>
        <v>86.118216000000004</v>
      </c>
      <c r="AL535" s="13">
        <f t="shared" si="14"/>
        <v>99.999998920089098</v>
      </c>
    </row>
    <row r="536" spans="1:38" ht="15.75" customHeight="1">
      <c r="A536" s="44">
        <v>534</v>
      </c>
      <c r="B536" s="62" t="s">
        <v>646</v>
      </c>
      <c r="C536" s="42">
        <v>-7.3308076291903399</v>
      </c>
      <c r="D536" s="38">
        <v>-79.5861840299481</v>
      </c>
      <c r="E536" s="3" t="s">
        <v>415</v>
      </c>
      <c r="F536" s="51" t="s">
        <v>19</v>
      </c>
      <c r="G536" s="37" t="s">
        <v>19</v>
      </c>
      <c r="H536" s="63" t="s">
        <v>78</v>
      </c>
      <c r="I536" s="169">
        <v>24.404886000000001</v>
      </c>
      <c r="J536" s="170">
        <v>50.329642999999997</v>
      </c>
      <c r="K536" s="170">
        <v>86.288871999999998</v>
      </c>
      <c r="L536" s="170">
        <v>72.674034000000006</v>
      </c>
      <c r="M536" s="170">
        <v>29.302741999999999</v>
      </c>
      <c r="N536" s="170">
        <v>12.024032999999999</v>
      </c>
      <c r="O536" s="170">
        <v>6.2744355000000001</v>
      </c>
      <c r="P536" s="170">
        <v>3.9829032</v>
      </c>
      <c r="Q536" s="170">
        <v>3.4063387000000001</v>
      </c>
      <c r="R536" s="170">
        <v>7.7275162000000002</v>
      </c>
      <c r="S536" s="170">
        <v>10.044403000000001</v>
      </c>
      <c r="T536" s="171">
        <v>13.383951</v>
      </c>
      <c r="U536" s="182">
        <f t="shared" si="10"/>
        <v>26.653646466666668</v>
      </c>
      <c r="V536" s="182">
        <f t="shared" si="11"/>
        <v>7.9960939399999997</v>
      </c>
      <c r="W536" s="14">
        <v>79</v>
      </c>
      <c r="X536" s="179">
        <f t="shared" si="12"/>
        <v>21.056380708666669</v>
      </c>
      <c r="Y536" s="15">
        <v>16.408791000000001</v>
      </c>
      <c r="Z536" s="11">
        <v>21.056383</v>
      </c>
      <c r="AA536" s="11">
        <v>21.056383</v>
      </c>
      <c r="AB536" s="11">
        <v>21.056383</v>
      </c>
      <c r="AC536" s="11">
        <v>21.056383</v>
      </c>
      <c r="AD536" s="11">
        <v>4.0279379000000004</v>
      </c>
      <c r="AE536" s="11">
        <v>0</v>
      </c>
      <c r="AF536" s="11">
        <v>0</v>
      </c>
      <c r="AG536" s="11">
        <v>0</v>
      </c>
      <c r="AH536" s="11">
        <v>0</v>
      </c>
      <c r="AI536" s="11">
        <v>2.0483083999999998</v>
      </c>
      <c r="AJ536" s="16">
        <v>5.3878564999999998</v>
      </c>
      <c r="AK536" s="13">
        <f t="shared" si="13"/>
        <v>112.09842579999999</v>
      </c>
      <c r="AL536" s="13">
        <f t="shared" si="14"/>
        <v>44.364392972285202</v>
      </c>
    </row>
    <row r="537" spans="1:38" ht="15.75" customHeight="1">
      <c r="A537" s="44">
        <v>535</v>
      </c>
      <c r="B537" s="62" t="s">
        <v>647</v>
      </c>
      <c r="C537" s="42">
        <v>18.863206852554502</v>
      </c>
      <c r="D537" s="38">
        <v>-103.968651493465</v>
      </c>
      <c r="E537" s="3" t="s">
        <v>93</v>
      </c>
      <c r="F537" s="51" t="s">
        <v>1237</v>
      </c>
      <c r="G537" s="37" t="s">
        <v>36</v>
      </c>
      <c r="H537" s="63" t="s">
        <v>30</v>
      </c>
      <c r="I537" s="169">
        <v>12.383333</v>
      </c>
      <c r="J537" s="170">
        <v>4.5666665999999996</v>
      </c>
      <c r="K537" s="170">
        <v>3.2833332999999998</v>
      </c>
      <c r="L537" s="170">
        <v>2.9000001000000002</v>
      </c>
      <c r="M537" s="170">
        <v>4.4833335999999999</v>
      </c>
      <c r="N537" s="170">
        <v>16.899999999999999</v>
      </c>
      <c r="O537" s="170">
        <v>56.75</v>
      </c>
      <c r="P537" s="170">
        <v>53.5</v>
      </c>
      <c r="Q537" s="170">
        <v>93.166663999999997</v>
      </c>
      <c r="R537" s="170">
        <v>33.883335000000002</v>
      </c>
      <c r="S537" s="170">
        <v>22.25</v>
      </c>
      <c r="T537" s="171">
        <v>11.916667</v>
      </c>
      <c r="U537" s="182">
        <f t="shared" si="10"/>
        <v>26.331944383333337</v>
      </c>
      <c r="V537" s="182">
        <f t="shared" si="11"/>
        <v>7.899583315000001</v>
      </c>
      <c r="W537" s="14">
        <v>98</v>
      </c>
      <c r="X537" s="179">
        <f t="shared" si="12"/>
        <v>25.805305495666669</v>
      </c>
      <c r="Y537" s="15">
        <v>4.4837508000000001</v>
      </c>
      <c r="Z537" s="11">
        <v>0</v>
      </c>
      <c r="AA537" s="11">
        <v>0</v>
      </c>
      <c r="AB537" s="11">
        <v>0</v>
      </c>
      <c r="AC537" s="11">
        <v>0</v>
      </c>
      <c r="AD537" s="11">
        <v>9.0004176999999999</v>
      </c>
      <c r="AE537" s="11">
        <v>25.805304</v>
      </c>
      <c r="AF537" s="11">
        <v>25.805304</v>
      </c>
      <c r="AG537" s="11">
        <v>25.805304</v>
      </c>
      <c r="AH537" s="11">
        <v>25.805304</v>
      </c>
      <c r="AI537" s="11">
        <v>14.350417999999999</v>
      </c>
      <c r="AJ537" s="16">
        <v>4.0170845999999996</v>
      </c>
      <c r="AK537" s="13">
        <f t="shared" si="13"/>
        <v>135.0728871</v>
      </c>
      <c r="AL537" s="13">
        <f t="shared" si="14"/>
        <v>43.619223678208982</v>
      </c>
    </row>
    <row r="538" spans="1:38" ht="15.75" customHeight="1">
      <c r="A538" s="44">
        <v>536</v>
      </c>
      <c r="B538" s="62" t="s">
        <v>648</v>
      </c>
      <c r="C538" s="42">
        <v>43.461628272811502</v>
      </c>
      <c r="D538" s="38">
        <v>-70.383430049768904</v>
      </c>
      <c r="E538" s="3" t="s">
        <v>35</v>
      </c>
      <c r="F538" s="51" t="s">
        <v>1229</v>
      </c>
      <c r="G538" s="37" t="s">
        <v>36</v>
      </c>
      <c r="H538" s="63" t="s">
        <v>20</v>
      </c>
      <c r="I538" s="169">
        <v>17.479503999999999</v>
      </c>
      <c r="J538" s="170">
        <v>14.658507999999999</v>
      </c>
      <c r="K538" s="170">
        <v>27.487843999999999</v>
      </c>
      <c r="L538" s="170">
        <v>74.923491999999996</v>
      </c>
      <c r="M538" s="170">
        <v>61.155174000000002</v>
      </c>
      <c r="N538" s="170">
        <v>24.635807</v>
      </c>
      <c r="O538" s="170">
        <v>13.651517999999999</v>
      </c>
      <c r="P538" s="170">
        <v>11.385945</v>
      </c>
      <c r="Q538" s="170">
        <v>11.308751000000001</v>
      </c>
      <c r="R538" s="170">
        <v>20.529781</v>
      </c>
      <c r="S538" s="170">
        <v>28.299240000000001</v>
      </c>
      <c r="T538" s="171">
        <v>23.895996</v>
      </c>
      <c r="U538" s="182">
        <f t="shared" si="10"/>
        <v>27.450963333333338</v>
      </c>
      <c r="V538" s="182">
        <f t="shared" si="11"/>
        <v>8.2352890000000016</v>
      </c>
      <c r="W538" s="14">
        <v>11</v>
      </c>
      <c r="X538" s="179">
        <f t="shared" si="12"/>
        <v>3.019605966666667</v>
      </c>
      <c r="Y538" s="15">
        <v>3.0196060999999998</v>
      </c>
      <c r="Z538" s="11">
        <v>3.0196060999999998</v>
      </c>
      <c r="AA538" s="11">
        <v>3.0196060999999998</v>
      </c>
      <c r="AB538" s="11">
        <v>3.0196060999999998</v>
      </c>
      <c r="AC538" s="11">
        <v>3.0196060999999998</v>
      </c>
      <c r="AD538" s="11">
        <v>3.0196060999999998</v>
      </c>
      <c r="AE538" s="11">
        <v>3.0196060999999998</v>
      </c>
      <c r="AF538" s="11">
        <v>3.0196060999999998</v>
      </c>
      <c r="AG538" s="11">
        <v>3.0196060999999998</v>
      </c>
      <c r="AH538" s="11">
        <v>3.0196060999999998</v>
      </c>
      <c r="AI538" s="11">
        <v>3.0196060999999998</v>
      </c>
      <c r="AJ538" s="16">
        <v>3.0196060999999998</v>
      </c>
      <c r="AK538" s="13">
        <f t="shared" si="13"/>
        <v>36.235273200000002</v>
      </c>
      <c r="AL538" s="13">
        <f t="shared" si="14"/>
        <v>100.00000441558716</v>
      </c>
    </row>
    <row r="539" spans="1:38" ht="15.75" customHeight="1">
      <c r="A539" s="44">
        <v>537</v>
      </c>
      <c r="B539" s="62" t="s">
        <v>649</v>
      </c>
      <c r="C539" s="42">
        <v>-20.423363203055398</v>
      </c>
      <c r="D539" s="38">
        <v>-40.322553134431899</v>
      </c>
      <c r="E539" s="3" t="s">
        <v>18</v>
      </c>
      <c r="F539" s="51" t="s">
        <v>19</v>
      </c>
      <c r="G539" s="37" t="s">
        <v>19</v>
      </c>
      <c r="H539" s="63" t="s">
        <v>24</v>
      </c>
      <c r="I539" s="169">
        <v>56.097172</v>
      </c>
      <c r="J539" s="170">
        <v>44.146495999999999</v>
      </c>
      <c r="K539" s="170">
        <v>47.001511000000001</v>
      </c>
      <c r="L539" s="170">
        <v>40.292228999999999</v>
      </c>
      <c r="M539" s="170">
        <v>33.388534999999997</v>
      </c>
      <c r="N539" s="170">
        <v>28.513763000000001</v>
      </c>
      <c r="O539" s="170">
        <v>26.777950000000001</v>
      </c>
      <c r="P539" s="170">
        <v>24.658733000000002</v>
      </c>
      <c r="Q539" s="170">
        <v>24.678968000000001</v>
      </c>
      <c r="R539" s="170">
        <v>28.772639999999999</v>
      </c>
      <c r="S539" s="170">
        <v>47.571136000000003</v>
      </c>
      <c r="T539" s="171">
        <v>58.035912000000003</v>
      </c>
      <c r="U539" s="182">
        <f t="shared" si="10"/>
        <v>38.327920416666664</v>
      </c>
      <c r="V539" s="182">
        <f t="shared" si="11"/>
        <v>11.498376124999998</v>
      </c>
      <c r="W539" s="14">
        <v>34</v>
      </c>
      <c r="X539" s="179">
        <f t="shared" si="12"/>
        <v>13.031492941666666</v>
      </c>
      <c r="Y539" s="15">
        <v>13.031492</v>
      </c>
      <c r="Z539" s="11">
        <v>13.031492</v>
      </c>
      <c r="AA539" s="11">
        <v>13.031492</v>
      </c>
      <c r="AB539" s="11">
        <v>13.031492</v>
      </c>
      <c r="AC539" s="11">
        <v>13.031492</v>
      </c>
      <c r="AD539" s="11">
        <v>13.031492</v>
      </c>
      <c r="AE539" s="11">
        <v>13.031492</v>
      </c>
      <c r="AF539" s="11">
        <v>13.031492</v>
      </c>
      <c r="AG539" s="11">
        <v>13.031492</v>
      </c>
      <c r="AH539" s="11">
        <v>13.031492</v>
      </c>
      <c r="AI539" s="11">
        <v>13.031492</v>
      </c>
      <c r="AJ539" s="16">
        <v>13.031492</v>
      </c>
      <c r="AK539" s="13">
        <f t="shared" si="13"/>
        <v>156.377904</v>
      </c>
      <c r="AL539" s="13">
        <f t="shared" si="14"/>
        <v>99.999992773915707</v>
      </c>
    </row>
    <row r="540" spans="1:38" ht="15.75" customHeight="1">
      <c r="A540" s="44">
        <v>538</v>
      </c>
      <c r="B540" s="62" t="s">
        <v>650</v>
      </c>
      <c r="C540" s="42">
        <v>-14.8075324637385</v>
      </c>
      <c r="D540" s="38">
        <v>-39.033740348673703</v>
      </c>
      <c r="E540" s="3" t="s">
        <v>18</v>
      </c>
      <c r="F540" s="51" t="s">
        <v>19</v>
      </c>
      <c r="G540" s="37" t="s">
        <v>19</v>
      </c>
      <c r="H540" s="63" t="s">
        <v>24</v>
      </c>
      <c r="I540" s="169">
        <v>24.954806999999999</v>
      </c>
      <c r="J540" s="170">
        <v>29.412977000000001</v>
      </c>
      <c r="K540" s="170">
        <v>30.573844999999999</v>
      </c>
      <c r="L540" s="170">
        <v>23.379681000000001</v>
      </c>
      <c r="M540" s="170">
        <v>13.366205000000001</v>
      </c>
      <c r="N540" s="170">
        <v>10.460132</v>
      </c>
      <c r="O540" s="170">
        <v>9.0118427000000008</v>
      </c>
      <c r="P540" s="170">
        <v>6.9600549000000003</v>
      </c>
      <c r="Q540" s="170">
        <v>5.5738577999999999</v>
      </c>
      <c r="R540" s="170">
        <v>10.711694</v>
      </c>
      <c r="S540" s="170">
        <v>38.502944999999997</v>
      </c>
      <c r="T540" s="171">
        <v>49.198470999999998</v>
      </c>
      <c r="U540" s="182">
        <f t="shared" si="10"/>
        <v>21.008876033333333</v>
      </c>
      <c r="V540" s="182">
        <f t="shared" si="11"/>
        <v>6.3026628100000002</v>
      </c>
      <c r="W540" s="14">
        <v>12</v>
      </c>
      <c r="X540" s="179">
        <f t="shared" si="12"/>
        <v>2.5210651239999997</v>
      </c>
      <c r="Y540" s="15">
        <v>2.5210650000000001</v>
      </c>
      <c r="Z540" s="11">
        <v>2.5210650000000001</v>
      </c>
      <c r="AA540" s="11">
        <v>2.5210650000000001</v>
      </c>
      <c r="AB540" s="11">
        <v>2.5210650000000001</v>
      </c>
      <c r="AC540" s="11">
        <v>2.5210650000000001</v>
      </c>
      <c r="AD540" s="11">
        <v>2.5210650000000001</v>
      </c>
      <c r="AE540" s="11">
        <v>2.5210650000000001</v>
      </c>
      <c r="AF540" s="11">
        <v>0.65739250000000005</v>
      </c>
      <c r="AG540" s="11">
        <v>0</v>
      </c>
      <c r="AH540" s="11">
        <v>2.5210650000000001</v>
      </c>
      <c r="AI540" s="11">
        <v>2.5210650000000001</v>
      </c>
      <c r="AJ540" s="16">
        <v>2.5210650000000001</v>
      </c>
      <c r="AK540" s="13">
        <f t="shared" si="13"/>
        <v>25.868042500000001</v>
      </c>
      <c r="AL540" s="13">
        <f t="shared" si="14"/>
        <v>85.50632777439246</v>
      </c>
    </row>
    <row r="541" spans="1:38" ht="15.75" customHeight="1">
      <c r="A541" s="44">
        <v>539</v>
      </c>
      <c r="B541" s="62" t="s">
        <v>651</v>
      </c>
      <c r="C541" s="42">
        <v>-17.509275608190901</v>
      </c>
      <c r="D541" s="38">
        <v>146.05977391795699</v>
      </c>
      <c r="E541" s="3" t="s">
        <v>235</v>
      </c>
      <c r="F541" s="51" t="s">
        <v>1241</v>
      </c>
      <c r="G541" s="37" t="s">
        <v>235</v>
      </c>
      <c r="H541" s="63" t="s">
        <v>78</v>
      </c>
      <c r="I541" s="169">
        <v>31.859432000000002</v>
      </c>
      <c r="J541" s="170">
        <v>57.378914000000002</v>
      </c>
      <c r="K541" s="170">
        <v>65.716751000000002</v>
      </c>
      <c r="L541" s="170">
        <v>46.720837000000003</v>
      </c>
      <c r="M541" s="170">
        <v>29.130738999999998</v>
      </c>
      <c r="N541" s="170">
        <v>18.739027</v>
      </c>
      <c r="O541" s="170">
        <v>14.105696</v>
      </c>
      <c r="P541" s="170">
        <v>10.821851000000001</v>
      </c>
      <c r="Q541" s="170">
        <v>9.0109825000000008</v>
      </c>
      <c r="R541" s="170">
        <v>7.6033176999999998</v>
      </c>
      <c r="S541" s="170">
        <v>8.2373905000000001</v>
      </c>
      <c r="T541" s="171">
        <v>13.9725</v>
      </c>
      <c r="U541" s="182">
        <f t="shared" si="10"/>
        <v>26.108119808333338</v>
      </c>
      <c r="V541" s="182">
        <f t="shared" si="11"/>
        <v>7.832435942500001</v>
      </c>
      <c r="W541" s="14">
        <v>4</v>
      </c>
      <c r="X541" s="179">
        <f t="shared" si="12"/>
        <v>1.0443247923333336</v>
      </c>
      <c r="Y541" s="15">
        <v>1.0443248999999999</v>
      </c>
      <c r="Z541" s="11">
        <v>1.0443248999999999</v>
      </c>
      <c r="AA541" s="11">
        <v>1.0443248999999999</v>
      </c>
      <c r="AB541" s="11">
        <v>1.0443248999999999</v>
      </c>
      <c r="AC541" s="11">
        <v>1.0443248999999999</v>
      </c>
      <c r="AD541" s="11">
        <v>1.0443248999999999</v>
      </c>
      <c r="AE541" s="11">
        <v>1.0443248999999999</v>
      </c>
      <c r="AF541" s="11">
        <v>1.0443248999999999</v>
      </c>
      <c r="AG541" s="11">
        <v>1.0443248999999999</v>
      </c>
      <c r="AH541" s="11">
        <v>0</v>
      </c>
      <c r="AI541" s="11">
        <v>0.40495396</v>
      </c>
      <c r="AJ541" s="16">
        <v>1.0443248999999999</v>
      </c>
      <c r="AK541" s="13">
        <f t="shared" si="13"/>
        <v>10.848202959999997</v>
      </c>
      <c r="AL541" s="13">
        <f t="shared" si="14"/>
        <v>86.564727752320152</v>
      </c>
    </row>
    <row r="542" spans="1:38" ht="15.75" customHeight="1">
      <c r="A542" s="44">
        <v>540</v>
      </c>
      <c r="B542" s="62" t="s">
        <v>652</v>
      </c>
      <c r="C542" s="42">
        <v>36.038498548136097</v>
      </c>
      <c r="D542" s="38">
        <v>0.13445942917166501</v>
      </c>
      <c r="E542" s="3" t="s">
        <v>653</v>
      </c>
      <c r="F542" s="51" t="s">
        <v>1239</v>
      </c>
      <c r="G542" s="37" t="s">
        <v>23</v>
      </c>
      <c r="H542" s="63" t="s">
        <v>65</v>
      </c>
      <c r="I542" s="169">
        <v>38.166663999999997</v>
      </c>
      <c r="J542" s="170">
        <v>100.66667</v>
      </c>
      <c r="K542" s="170">
        <v>33</v>
      </c>
      <c r="L542" s="170">
        <v>28.833331999999999</v>
      </c>
      <c r="M542" s="170">
        <v>17.966667000000001</v>
      </c>
      <c r="N542" s="170">
        <v>6.9799994999999999</v>
      </c>
      <c r="O542" s="170">
        <v>3.6633334</v>
      </c>
      <c r="P542" s="170">
        <v>4.5566664000000001</v>
      </c>
      <c r="Q542" s="170">
        <v>10.65</v>
      </c>
      <c r="R542" s="170">
        <v>34.800002999999997</v>
      </c>
      <c r="S542" s="170">
        <v>29.1</v>
      </c>
      <c r="T542" s="171">
        <v>32.610000999999997</v>
      </c>
      <c r="U542" s="182">
        <f t="shared" si="10"/>
        <v>28.416111358333335</v>
      </c>
      <c r="V542" s="182">
        <f t="shared" si="11"/>
        <v>8.524833407500001</v>
      </c>
      <c r="W542" s="14">
        <v>72</v>
      </c>
      <c r="X542" s="179">
        <f t="shared" si="12"/>
        <v>20.459600178000002</v>
      </c>
      <c r="Y542" s="15">
        <v>20.459599999999998</v>
      </c>
      <c r="Z542" s="11">
        <v>20.459599999999998</v>
      </c>
      <c r="AA542" s="11">
        <v>20.459599999999998</v>
      </c>
      <c r="AB542" s="11">
        <v>20.308498</v>
      </c>
      <c r="AC542" s="11">
        <v>9.4418334999999995</v>
      </c>
      <c r="AD542" s="11">
        <v>0</v>
      </c>
      <c r="AE542" s="11">
        <v>0</v>
      </c>
      <c r="AF542" s="11">
        <v>0</v>
      </c>
      <c r="AG542" s="11">
        <v>2.1251658999999998</v>
      </c>
      <c r="AH542" s="11">
        <v>20.459599999999998</v>
      </c>
      <c r="AI542" s="11">
        <v>20.459599999999998</v>
      </c>
      <c r="AJ542" s="16">
        <v>20.459599999999998</v>
      </c>
      <c r="AK542" s="13">
        <f t="shared" si="13"/>
        <v>154.6330974</v>
      </c>
      <c r="AL542" s="13">
        <f t="shared" si="14"/>
        <v>62.983104937975675</v>
      </c>
    </row>
    <row r="543" spans="1:38" ht="15.75" customHeight="1">
      <c r="A543" s="44">
        <v>541</v>
      </c>
      <c r="B543" s="62" t="s">
        <v>654</v>
      </c>
      <c r="C543" s="42">
        <v>-16.864149049148299</v>
      </c>
      <c r="D543" s="38">
        <v>145.76128960831801</v>
      </c>
      <c r="E543" s="3" t="s">
        <v>235</v>
      </c>
      <c r="F543" s="51" t="s">
        <v>1241</v>
      </c>
      <c r="G543" s="37" t="s">
        <v>235</v>
      </c>
      <c r="H543" s="63" t="s">
        <v>78</v>
      </c>
      <c r="I543" s="169">
        <v>38.388817000000003</v>
      </c>
      <c r="J543" s="170">
        <v>77.225075000000004</v>
      </c>
      <c r="K543" s="170">
        <v>78.920265000000001</v>
      </c>
      <c r="L543" s="170">
        <v>30.863731000000001</v>
      </c>
      <c r="M543" s="170">
        <v>15.106807</v>
      </c>
      <c r="N543" s="170">
        <v>11.000719999999999</v>
      </c>
      <c r="O543" s="170">
        <v>8.3114948000000002</v>
      </c>
      <c r="P543" s="170">
        <v>6.8303656999999998</v>
      </c>
      <c r="Q543" s="170">
        <v>5.9706345000000001</v>
      </c>
      <c r="R543" s="170">
        <v>5.2888083000000004</v>
      </c>
      <c r="S543" s="170">
        <v>5.3347310999999999</v>
      </c>
      <c r="T543" s="171">
        <v>10.272871</v>
      </c>
      <c r="U543" s="182">
        <f t="shared" si="10"/>
        <v>24.459526700000009</v>
      </c>
      <c r="V543" s="182">
        <f t="shared" si="11"/>
        <v>7.3378580100000024</v>
      </c>
      <c r="W543" s="14">
        <v>96</v>
      </c>
      <c r="X543" s="179">
        <f t="shared" si="12"/>
        <v>23.481145632000008</v>
      </c>
      <c r="Y543" s="15">
        <v>23.481145999999999</v>
      </c>
      <c r="Z543" s="11">
        <v>23.481145999999999</v>
      </c>
      <c r="AA543" s="11">
        <v>23.481145999999999</v>
      </c>
      <c r="AB543" s="11">
        <v>23.481145999999999</v>
      </c>
      <c r="AC543" s="11">
        <v>7.7689490000000001</v>
      </c>
      <c r="AD543" s="11">
        <v>3.6628623</v>
      </c>
      <c r="AE543" s="11">
        <v>0.97363710000000003</v>
      </c>
      <c r="AF543" s="11">
        <v>0</v>
      </c>
      <c r="AG543" s="11">
        <v>0</v>
      </c>
      <c r="AH543" s="11">
        <v>0</v>
      </c>
      <c r="AI543" s="11">
        <v>0</v>
      </c>
      <c r="AJ543" s="16">
        <v>2.9350133</v>
      </c>
      <c r="AK543" s="13">
        <f t="shared" si="13"/>
        <v>109.2650457</v>
      </c>
      <c r="AL543" s="13">
        <f t="shared" si="14"/>
        <v>38.777581885064293</v>
      </c>
    </row>
    <row r="544" spans="1:38" ht="15.75" customHeight="1">
      <c r="A544" s="44">
        <v>542</v>
      </c>
      <c r="B544" s="62" t="s">
        <v>655</v>
      </c>
      <c r="C544" s="42">
        <v>67.599998474121094</v>
      </c>
      <c r="D544" s="38">
        <v>16</v>
      </c>
      <c r="E544" s="3" t="s">
        <v>193</v>
      </c>
      <c r="F544" s="51" t="s">
        <v>1240</v>
      </c>
      <c r="G544" s="37" t="s">
        <v>64</v>
      </c>
      <c r="H544" s="63" t="s">
        <v>39</v>
      </c>
      <c r="I544" s="169">
        <v>8.5162066999999997</v>
      </c>
      <c r="J544" s="170">
        <v>6.6606898000000001</v>
      </c>
      <c r="K544" s="170">
        <v>6.6560344999999996</v>
      </c>
      <c r="L544" s="170">
        <v>6.7084484</v>
      </c>
      <c r="M544" s="170">
        <v>25.209482000000001</v>
      </c>
      <c r="N544" s="170">
        <v>66.770515000000003</v>
      </c>
      <c r="O544" s="170">
        <v>62.236206000000003</v>
      </c>
      <c r="P544" s="170">
        <v>33.157412999999998</v>
      </c>
      <c r="Q544" s="170">
        <v>29.521725</v>
      </c>
      <c r="R544" s="170">
        <v>27.413620000000002</v>
      </c>
      <c r="S544" s="170">
        <v>15.042586</v>
      </c>
      <c r="T544" s="171">
        <v>10.108644</v>
      </c>
      <c r="U544" s="182">
        <f t="shared" si="10"/>
        <v>24.833464199999998</v>
      </c>
      <c r="V544" s="182">
        <f t="shared" si="11"/>
        <v>7.4500392599999987</v>
      </c>
      <c r="W544" s="14">
        <v>71</v>
      </c>
      <c r="X544" s="179">
        <f t="shared" si="12"/>
        <v>17.631759581999997</v>
      </c>
      <c r="Y544" s="15">
        <v>1.0661678000000001</v>
      </c>
      <c r="Z544" s="11">
        <v>0</v>
      </c>
      <c r="AA544" s="11">
        <v>0</v>
      </c>
      <c r="AB544" s="11">
        <v>0</v>
      </c>
      <c r="AC544" s="11">
        <v>17.63176</v>
      </c>
      <c r="AD544" s="11">
        <v>17.63176</v>
      </c>
      <c r="AE544" s="11">
        <v>17.63176</v>
      </c>
      <c r="AF544" s="11">
        <v>17.63176</v>
      </c>
      <c r="AG544" s="11">
        <v>17.63176</v>
      </c>
      <c r="AH544" s="11">
        <v>17.63176</v>
      </c>
      <c r="AI544" s="11">
        <v>7.5925473999999999</v>
      </c>
      <c r="AJ544" s="16">
        <v>2.6586056</v>
      </c>
      <c r="AK544" s="13">
        <f t="shared" si="13"/>
        <v>117.1078808</v>
      </c>
      <c r="AL544" s="13">
        <f t="shared" si="14"/>
        <v>55.348928853530175</v>
      </c>
    </row>
    <row r="545" spans="1:38" ht="15.75" customHeight="1">
      <c r="A545" s="44">
        <v>543</v>
      </c>
      <c r="B545" s="62" t="s">
        <v>656</v>
      </c>
      <c r="C545" s="42">
        <v>41.638292169816303</v>
      </c>
      <c r="D545" s="38">
        <v>19.573267363556798</v>
      </c>
      <c r="E545" s="3" t="s">
        <v>318</v>
      </c>
      <c r="F545" s="51" t="s">
        <v>1238</v>
      </c>
      <c r="G545" s="37" t="s">
        <v>64</v>
      </c>
      <c r="H545" s="63" t="s">
        <v>65</v>
      </c>
      <c r="I545" s="169">
        <v>37.661743000000001</v>
      </c>
      <c r="J545" s="170">
        <v>38.355206000000003</v>
      </c>
      <c r="K545" s="170">
        <v>37.486308999999999</v>
      </c>
      <c r="L545" s="170">
        <v>39.722667999999999</v>
      </c>
      <c r="M545" s="170">
        <v>31.443693</v>
      </c>
      <c r="N545" s="170">
        <v>15.525411</v>
      </c>
      <c r="O545" s="170">
        <v>7.1896152000000004</v>
      </c>
      <c r="P545" s="170">
        <v>5.2500768000000004</v>
      </c>
      <c r="Q545" s="170">
        <v>6.7998203999999998</v>
      </c>
      <c r="R545" s="170">
        <v>10.60718</v>
      </c>
      <c r="S545" s="170">
        <v>29.889538000000002</v>
      </c>
      <c r="T545" s="171">
        <v>39.941794999999999</v>
      </c>
      <c r="U545" s="182">
        <f t="shared" si="10"/>
        <v>24.989421283333332</v>
      </c>
      <c r="V545" s="182">
        <f t="shared" si="11"/>
        <v>7.4968263849999994</v>
      </c>
      <c r="W545" s="14">
        <v>95</v>
      </c>
      <c r="X545" s="179">
        <f t="shared" si="12"/>
        <v>23.739950219166666</v>
      </c>
      <c r="Y545" s="15">
        <v>23.739951999999999</v>
      </c>
      <c r="Z545" s="11">
        <v>23.739951999999999</v>
      </c>
      <c r="AA545" s="11">
        <v>23.739951999999999</v>
      </c>
      <c r="AB545" s="11">
        <v>23.739951999999999</v>
      </c>
      <c r="AC545" s="11">
        <v>23.739951999999999</v>
      </c>
      <c r="AD545" s="11">
        <v>8.0285834999999999</v>
      </c>
      <c r="AE545" s="11">
        <v>0</v>
      </c>
      <c r="AF545" s="11">
        <v>0</v>
      </c>
      <c r="AG545" s="11">
        <v>0</v>
      </c>
      <c r="AH545" s="11">
        <v>3.1103524999999999</v>
      </c>
      <c r="AI545" s="11">
        <v>22.392712</v>
      </c>
      <c r="AJ545" s="16">
        <v>23.739951999999999</v>
      </c>
      <c r="AK545" s="13">
        <f t="shared" si="13"/>
        <v>175.97135999999998</v>
      </c>
      <c r="AL545" s="13">
        <f t="shared" si="14"/>
        <v>61.770474936213894</v>
      </c>
    </row>
    <row r="546" spans="1:38" ht="15.75" customHeight="1">
      <c r="A546" s="44">
        <v>544</v>
      </c>
      <c r="B546" s="62" t="s">
        <v>657</v>
      </c>
      <c r="C546" s="42">
        <v>58.751074090048398</v>
      </c>
      <c r="D546" s="38">
        <v>23.7176921400903</v>
      </c>
      <c r="E546" s="3" t="s">
        <v>550</v>
      </c>
      <c r="F546" s="51" t="s">
        <v>1232</v>
      </c>
      <c r="G546" s="37" t="s">
        <v>64</v>
      </c>
      <c r="H546" s="63" t="s">
        <v>150</v>
      </c>
      <c r="I546" s="169">
        <v>26.490492</v>
      </c>
      <c r="J546" s="170">
        <v>12.285902</v>
      </c>
      <c r="K546" s="170">
        <v>22.300491000000001</v>
      </c>
      <c r="L546" s="170">
        <v>76.963936000000004</v>
      </c>
      <c r="M546" s="170">
        <v>25.901968</v>
      </c>
      <c r="N546" s="170">
        <v>8.4091805999999991</v>
      </c>
      <c r="O546" s="170">
        <v>6.9659019000000004</v>
      </c>
      <c r="P546" s="170">
        <v>9.0145158999999992</v>
      </c>
      <c r="Q546" s="170">
        <v>14.865323</v>
      </c>
      <c r="R546" s="170">
        <v>26.128064999999999</v>
      </c>
      <c r="S546" s="170">
        <v>36.729999999999997</v>
      </c>
      <c r="T546" s="171">
        <v>30.586613</v>
      </c>
      <c r="U546" s="182">
        <f t="shared" si="10"/>
        <v>24.720199033333333</v>
      </c>
      <c r="V546" s="182">
        <f t="shared" si="11"/>
        <v>7.4160597099999999</v>
      </c>
      <c r="W546" s="14">
        <v>6</v>
      </c>
      <c r="X546" s="179">
        <f t="shared" si="12"/>
        <v>1.4832119420000001</v>
      </c>
      <c r="Y546" s="15">
        <v>1.4832118999999999</v>
      </c>
      <c r="Z546" s="11">
        <v>1.4832118999999999</v>
      </c>
      <c r="AA546" s="11">
        <v>1.4832118999999999</v>
      </c>
      <c r="AB546" s="11">
        <v>1.4832118999999999</v>
      </c>
      <c r="AC546" s="11">
        <v>1.4832118999999999</v>
      </c>
      <c r="AD546" s="11">
        <v>0.99312115000000001</v>
      </c>
      <c r="AE546" s="11">
        <v>0</v>
      </c>
      <c r="AF546" s="11">
        <v>1.4832118999999999</v>
      </c>
      <c r="AG546" s="11">
        <v>1.4832118999999999</v>
      </c>
      <c r="AH546" s="11">
        <v>1.4832118999999999</v>
      </c>
      <c r="AI546" s="11">
        <v>1.4832118999999999</v>
      </c>
      <c r="AJ546" s="16">
        <v>1.4832118999999999</v>
      </c>
      <c r="AK546" s="13">
        <f t="shared" si="13"/>
        <v>15.825240150000003</v>
      </c>
      <c r="AL546" s="13">
        <f t="shared" si="14"/>
        <v>88.913119909332579</v>
      </c>
    </row>
    <row r="547" spans="1:38" ht="15.75" customHeight="1">
      <c r="A547" s="44">
        <v>545</v>
      </c>
      <c r="B547" s="62" t="s">
        <v>658</v>
      </c>
      <c r="C547" s="42">
        <v>18.279166666666701</v>
      </c>
      <c r="D547" s="38">
        <v>-70.587500000000006</v>
      </c>
      <c r="E547" s="3" t="s">
        <v>460</v>
      </c>
      <c r="F547" s="51" t="s">
        <v>1244</v>
      </c>
      <c r="G547" s="37" t="s">
        <v>36</v>
      </c>
      <c r="H547" s="63" t="s">
        <v>20</v>
      </c>
      <c r="I547" s="169">
        <v>21.511109999999999</v>
      </c>
      <c r="J547" s="170">
        <v>19.8125</v>
      </c>
      <c r="K547" s="170">
        <v>14.955556</v>
      </c>
      <c r="L547" s="170">
        <v>14.744445000000001</v>
      </c>
      <c r="M547" s="170">
        <v>19.5</v>
      </c>
      <c r="N547" s="170">
        <v>25.212499999999999</v>
      </c>
      <c r="O547" s="170">
        <v>28.462499999999999</v>
      </c>
      <c r="P547" s="170">
        <v>22.1</v>
      </c>
      <c r="Q547" s="170">
        <v>38.75</v>
      </c>
      <c r="R547" s="170">
        <v>33.833331999999999</v>
      </c>
      <c r="S547" s="170">
        <v>26.25</v>
      </c>
      <c r="T547" s="171">
        <v>23.666665999999999</v>
      </c>
      <c r="U547" s="182">
        <f t="shared" si="10"/>
        <v>24.066550750000001</v>
      </c>
      <c r="V547" s="182">
        <f t="shared" si="11"/>
        <v>7.2199652250000002</v>
      </c>
      <c r="W547" s="14">
        <v>31</v>
      </c>
      <c r="X547" s="179">
        <f t="shared" si="12"/>
        <v>7.4606307325000003</v>
      </c>
      <c r="Y547" s="15">
        <v>7.4606309</v>
      </c>
      <c r="Z547" s="11">
        <v>7.4606309</v>
      </c>
      <c r="AA547" s="11">
        <v>7.4606309</v>
      </c>
      <c r="AB547" s="11">
        <v>7.4606309</v>
      </c>
      <c r="AC547" s="11">
        <v>7.4606309</v>
      </c>
      <c r="AD547" s="11">
        <v>7.4606309</v>
      </c>
      <c r="AE547" s="11">
        <v>7.4606309</v>
      </c>
      <c r="AF547" s="11">
        <v>7.4606309</v>
      </c>
      <c r="AG547" s="11">
        <v>7.4606309</v>
      </c>
      <c r="AH547" s="11">
        <v>7.4606309</v>
      </c>
      <c r="AI547" s="11">
        <v>7.4606309</v>
      </c>
      <c r="AJ547" s="16">
        <v>7.4606309</v>
      </c>
      <c r="AK547" s="13">
        <f t="shared" si="13"/>
        <v>89.527570799999992</v>
      </c>
      <c r="AL547" s="13">
        <f t="shared" si="14"/>
        <v>100.00000224511847</v>
      </c>
    </row>
    <row r="548" spans="1:38" ht="15.75" customHeight="1">
      <c r="A548" s="44">
        <v>546</v>
      </c>
      <c r="B548" s="62" t="s">
        <v>659</v>
      </c>
      <c r="C548" s="42">
        <v>18.198588899751201</v>
      </c>
      <c r="D548" s="38">
        <v>-76.507152248416006</v>
      </c>
      <c r="E548" s="3" t="s">
        <v>660</v>
      </c>
      <c r="F548" s="51" t="s">
        <v>1244</v>
      </c>
      <c r="G548" s="37" t="s">
        <v>36</v>
      </c>
      <c r="H548" s="63" t="s">
        <v>20</v>
      </c>
      <c r="I548" s="169">
        <v>26.854545999999999</v>
      </c>
      <c r="J548" s="170">
        <v>26.472726999999999</v>
      </c>
      <c r="K548" s="170">
        <v>18.995455</v>
      </c>
      <c r="L548" s="170">
        <v>32.381816999999998</v>
      </c>
      <c r="M548" s="170">
        <v>16.600908</v>
      </c>
      <c r="N548" s="170">
        <v>17.704546000000001</v>
      </c>
      <c r="O548" s="170">
        <v>9.7472724999999993</v>
      </c>
      <c r="P548" s="170">
        <v>16.936363</v>
      </c>
      <c r="Q548" s="170">
        <v>15.86</v>
      </c>
      <c r="R548" s="170">
        <v>21.93</v>
      </c>
      <c r="S548" s="170">
        <v>45.363636</v>
      </c>
      <c r="T548" s="171">
        <v>39.900002000000001</v>
      </c>
      <c r="U548" s="182">
        <f t="shared" si="10"/>
        <v>24.062272708333335</v>
      </c>
      <c r="V548" s="182">
        <f t="shared" si="11"/>
        <v>7.2186818124999999</v>
      </c>
      <c r="W548" s="14">
        <v>10</v>
      </c>
      <c r="X548" s="179">
        <f t="shared" si="12"/>
        <v>2.4062272708333339</v>
      </c>
      <c r="Y548" s="15">
        <v>2.4062274000000001</v>
      </c>
      <c r="Z548" s="11">
        <v>2.4062274000000001</v>
      </c>
      <c r="AA548" s="11">
        <v>2.4062274000000001</v>
      </c>
      <c r="AB548" s="11">
        <v>2.4062274000000001</v>
      </c>
      <c r="AC548" s="11">
        <v>2.4062274000000001</v>
      </c>
      <c r="AD548" s="11">
        <v>2.4062274000000001</v>
      </c>
      <c r="AE548" s="11">
        <v>2.4062274000000001</v>
      </c>
      <c r="AF548" s="11">
        <v>2.4062274000000001</v>
      </c>
      <c r="AG548" s="11">
        <v>2.4062274000000001</v>
      </c>
      <c r="AH548" s="11">
        <v>2.4062274000000001</v>
      </c>
      <c r="AI548" s="11">
        <v>2.4062274000000001</v>
      </c>
      <c r="AJ548" s="16">
        <v>2.4062274000000001</v>
      </c>
      <c r="AK548" s="13">
        <f t="shared" si="13"/>
        <v>28.874728799999996</v>
      </c>
      <c r="AL548" s="13">
        <f t="shared" si="14"/>
        <v>100.00000536801603</v>
      </c>
    </row>
    <row r="549" spans="1:38" ht="15.75" customHeight="1">
      <c r="A549" s="44">
        <v>547</v>
      </c>
      <c r="B549" s="62" t="s">
        <v>661</v>
      </c>
      <c r="C549" s="42">
        <v>22.413248483247799</v>
      </c>
      <c r="D549" s="38">
        <v>120.515565047341</v>
      </c>
      <c r="E549" s="3" t="s">
        <v>435</v>
      </c>
      <c r="F549" s="51" t="s">
        <v>1227</v>
      </c>
      <c r="G549" s="37" t="s">
        <v>29</v>
      </c>
      <c r="H549" s="63" t="s">
        <v>45</v>
      </c>
      <c r="I549" s="169">
        <v>2.0829648999999999</v>
      </c>
      <c r="J549" s="170">
        <v>1.2167049999999999</v>
      </c>
      <c r="K549" s="170">
        <v>0.77332562000000005</v>
      </c>
      <c r="L549" s="170">
        <v>0.62235373000000005</v>
      </c>
      <c r="M549" s="170">
        <v>14.310423</v>
      </c>
      <c r="N549" s="170">
        <v>96.701713999999996</v>
      </c>
      <c r="O549" s="170">
        <v>114.64821999999999</v>
      </c>
      <c r="P549" s="170">
        <v>146.48204000000001</v>
      </c>
      <c r="Q549" s="170">
        <v>126.51049999999999</v>
      </c>
      <c r="R549" s="170">
        <v>41.124355000000001</v>
      </c>
      <c r="S549" s="170">
        <v>8.6191034000000002</v>
      </c>
      <c r="T549" s="171">
        <v>3.7762088999999999</v>
      </c>
      <c r="U549" s="182">
        <f t="shared" si="10"/>
        <v>46.405659462500005</v>
      </c>
      <c r="V549" s="182">
        <f t="shared" si="11"/>
        <v>13.921697838750001</v>
      </c>
      <c r="W549" s="14">
        <v>100</v>
      </c>
      <c r="X549" s="179">
        <f t="shared" si="12"/>
        <v>46.405659462500005</v>
      </c>
      <c r="Y549" s="15">
        <v>0</v>
      </c>
      <c r="Z549" s="11">
        <v>0</v>
      </c>
      <c r="AA549" s="11">
        <v>0</v>
      </c>
      <c r="AB549" s="11">
        <v>0</v>
      </c>
      <c r="AC549" s="11">
        <v>0.38872623000000001</v>
      </c>
      <c r="AD549" s="11">
        <v>46.405655000000003</v>
      </c>
      <c r="AE549" s="11">
        <v>46.405655000000003</v>
      </c>
      <c r="AF549" s="11">
        <v>46.405655000000003</v>
      </c>
      <c r="AG549" s="11">
        <v>46.405655000000003</v>
      </c>
      <c r="AH549" s="11">
        <v>27.202660000000002</v>
      </c>
      <c r="AI549" s="11">
        <v>0</v>
      </c>
      <c r="AJ549" s="16">
        <v>0</v>
      </c>
      <c r="AK549" s="13">
        <f t="shared" si="13"/>
        <v>213.21400623000002</v>
      </c>
      <c r="AL549" s="13">
        <f t="shared" si="14"/>
        <v>38.288075330247231</v>
      </c>
    </row>
    <row r="550" spans="1:38" ht="15.75" customHeight="1">
      <c r="A550" s="44">
        <v>548</v>
      </c>
      <c r="B550" s="62" t="s">
        <v>662</v>
      </c>
      <c r="C550" s="42">
        <v>39.113134523609702</v>
      </c>
      <c r="D550" s="38">
        <v>117.725268386734</v>
      </c>
      <c r="E550" s="3" t="s">
        <v>28</v>
      </c>
      <c r="F550" s="51" t="s">
        <v>1227</v>
      </c>
      <c r="G550" s="37" t="s">
        <v>29</v>
      </c>
      <c r="H550" s="63" t="s">
        <v>30</v>
      </c>
      <c r="I550" s="169">
        <v>10.680811</v>
      </c>
      <c r="J550" s="170">
        <v>9.9927025</v>
      </c>
      <c r="K550" s="170">
        <v>9.6221619</v>
      </c>
      <c r="L550" s="170">
        <v>9.0972977000000004</v>
      </c>
      <c r="M550" s="170">
        <v>9.6659459999999999</v>
      </c>
      <c r="N550" s="170">
        <v>10.568918999999999</v>
      </c>
      <c r="O550" s="170">
        <v>33.292431000000001</v>
      </c>
      <c r="P550" s="170">
        <v>83.780272999999994</v>
      </c>
      <c r="Q550" s="170">
        <v>50.708649000000001</v>
      </c>
      <c r="R550" s="170">
        <v>21.772703</v>
      </c>
      <c r="S550" s="170">
        <v>14.986756</v>
      </c>
      <c r="T550" s="171">
        <v>11.597837</v>
      </c>
      <c r="U550" s="182">
        <f t="shared" si="10"/>
        <v>22.980540591666671</v>
      </c>
      <c r="V550" s="182">
        <f t="shared" si="11"/>
        <v>6.894162177500001</v>
      </c>
      <c r="W550" s="14">
        <v>9</v>
      </c>
      <c r="X550" s="179">
        <f t="shared" si="12"/>
        <v>2.0682486532500004</v>
      </c>
      <c r="Y550" s="15">
        <v>2.0682489999999998</v>
      </c>
      <c r="Z550" s="11">
        <v>2.0682489999999998</v>
      </c>
      <c r="AA550" s="11">
        <v>2.0682489999999998</v>
      </c>
      <c r="AB550" s="11">
        <v>2.0682489999999998</v>
      </c>
      <c r="AC550" s="11">
        <v>2.0682489999999998</v>
      </c>
      <c r="AD550" s="11">
        <v>2.0682489999999998</v>
      </c>
      <c r="AE550" s="11">
        <v>2.0682489999999998</v>
      </c>
      <c r="AF550" s="11">
        <v>2.0682489999999998</v>
      </c>
      <c r="AG550" s="11">
        <v>2.0682489999999998</v>
      </c>
      <c r="AH550" s="11">
        <v>2.0682489999999998</v>
      </c>
      <c r="AI550" s="11">
        <v>2.0682489999999998</v>
      </c>
      <c r="AJ550" s="16">
        <v>2.0682489999999998</v>
      </c>
      <c r="AK550" s="13">
        <f t="shared" si="13"/>
        <v>24.818988000000004</v>
      </c>
      <c r="AL550" s="13">
        <f t="shared" si="14"/>
        <v>100.00001676539227</v>
      </c>
    </row>
    <row r="551" spans="1:38" ht="15.75" customHeight="1">
      <c r="A551" s="44">
        <v>549</v>
      </c>
      <c r="B551" s="62" t="s">
        <v>663</v>
      </c>
      <c r="C551" s="42">
        <v>-15.9205696544664</v>
      </c>
      <c r="D551" s="38">
        <v>136.68881774199201</v>
      </c>
      <c r="E551" s="3" t="s">
        <v>235</v>
      </c>
      <c r="F551" s="51" t="s">
        <v>1241</v>
      </c>
      <c r="G551" s="37" t="s">
        <v>235</v>
      </c>
      <c r="H551" s="63" t="s">
        <v>33</v>
      </c>
      <c r="I551" s="169" t="s">
        <v>328</v>
      </c>
      <c r="J551" s="170" t="s">
        <v>328</v>
      </c>
      <c r="K551" s="170" t="s">
        <v>328</v>
      </c>
      <c r="L551" s="170" t="s">
        <v>328</v>
      </c>
      <c r="M551" s="170" t="s">
        <v>328</v>
      </c>
      <c r="N551" s="170" t="s">
        <v>328</v>
      </c>
      <c r="O551" s="170" t="s">
        <v>328</v>
      </c>
      <c r="P551" s="170" t="s">
        <v>328</v>
      </c>
      <c r="Q551" s="170" t="s">
        <v>328</v>
      </c>
      <c r="R551" s="170" t="s">
        <v>328</v>
      </c>
      <c r="S551" s="170" t="s">
        <v>328</v>
      </c>
      <c r="T551" s="171" t="s">
        <v>328</v>
      </c>
      <c r="U551" s="182" t="e">
        <f t="shared" si="10"/>
        <v>#DIV/0!</v>
      </c>
      <c r="V551" s="182" t="e">
        <f t="shared" si="11"/>
        <v>#DIV/0!</v>
      </c>
      <c r="W551" s="14">
        <v>0</v>
      </c>
      <c r="X551" s="179" t="e">
        <f t="shared" si="12"/>
        <v>#DIV/0!</v>
      </c>
      <c r="Y551" s="15">
        <v>0</v>
      </c>
      <c r="Z551" s="11">
        <v>0</v>
      </c>
      <c r="AA551" s="11">
        <v>0</v>
      </c>
      <c r="AB551" s="11">
        <v>0</v>
      </c>
      <c r="AC551" s="11">
        <v>0</v>
      </c>
      <c r="AD551" s="11">
        <v>0</v>
      </c>
      <c r="AE551" s="11">
        <v>0</v>
      </c>
      <c r="AF551" s="11">
        <v>0</v>
      </c>
      <c r="AG551" s="11">
        <v>0</v>
      </c>
      <c r="AH551" s="11">
        <v>0</v>
      </c>
      <c r="AI551" s="11">
        <v>0</v>
      </c>
      <c r="AJ551" s="16">
        <v>0</v>
      </c>
      <c r="AK551" s="13">
        <f t="shared" si="13"/>
        <v>0</v>
      </c>
      <c r="AL551" s="13" t="s">
        <v>328</v>
      </c>
    </row>
    <row r="552" spans="1:38" ht="15.75" customHeight="1">
      <c r="A552" s="44">
        <v>550</v>
      </c>
      <c r="B552" s="62" t="s">
        <v>664</v>
      </c>
      <c r="C552" s="42">
        <v>50.470833333333303</v>
      </c>
      <c r="D552" s="38">
        <v>-4.2208333333333004</v>
      </c>
      <c r="E552" s="3" t="s">
        <v>386</v>
      </c>
      <c r="F552" s="51" t="s">
        <v>1240</v>
      </c>
      <c r="G552" s="37" t="s">
        <v>64</v>
      </c>
      <c r="H552" s="63" t="s">
        <v>20</v>
      </c>
      <c r="I552" s="169">
        <v>46.034199000000001</v>
      </c>
      <c r="J552" s="170">
        <v>36.205646999999999</v>
      </c>
      <c r="K552" s="170">
        <v>25.364822</v>
      </c>
      <c r="L552" s="170">
        <v>16.772387999999999</v>
      </c>
      <c r="M552" s="170">
        <v>10.812723999999999</v>
      </c>
      <c r="N552" s="170">
        <v>7.2880177000000002</v>
      </c>
      <c r="O552" s="170">
        <v>6.3066358999999999</v>
      </c>
      <c r="P552" s="170">
        <v>7.8405499000000001</v>
      </c>
      <c r="Q552" s="170">
        <v>11.252221</v>
      </c>
      <c r="R552" s="170">
        <v>22.075894999999999</v>
      </c>
      <c r="S552" s="170">
        <v>35.571857000000001</v>
      </c>
      <c r="T552" s="171">
        <v>45.278754999999997</v>
      </c>
      <c r="U552" s="182">
        <f t="shared" si="10"/>
        <v>22.566975958333334</v>
      </c>
      <c r="V552" s="182">
        <f t="shared" si="11"/>
        <v>6.7700927875000003</v>
      </c>
      <c r="W552" s="14">
        <v>4</v>
      </c>
      <c r="X552" s="179">
        <f t="shared" si="12"/>
        <v>0.90267903833333341</v>
      </c>
      <c r="Y552" s="15">
        <v>0.90267914999999999</v>
      </c>
      <c r="Z552" s="11">
        <v>0.90267914999999999</v>
      </c>
      <c r="AA552" s="11">
        <v>0.90267914999999999</v>
      </c>
      <c r="AB552" s="11">
        <v>0.90267914999999999</v>
      </c>
      <c r="AC552" s="11">
        <v>0.90267914999999999</v>
      </c>
      <c r="AD552" s="11">
        <v>0.51792431000000005</v>
      </c>
      <c r="AE552" s="11">
        <v>0</v>
      </c>
      <c r="AF552" s="11">
        <v>0.90267914999999999</v>
      </c>
      <c r="AG552" s="11">
        <v>0.90267914999999999</v>
      </c>
      <c r="AH552" s="11">
        <v>0.90267914999999999</v>
      </c>
      <c r="AI552" s="11">
        <v>0.90267914999999999</v>
      </c>
      <c r="AJ552" s="16">
        <v>0.90267914999999999</v>
      </c>
      <c r="AK552" s="13">
        <f t="shared" si="13"/>
        <v>9.5447158099999996</v>
      </c>
      <c r="AL552" s="13">
        <f t="shared" si="14"/>
        <v>88.114706378387268</v>
      </c>
    </row>
    <row r="553" spans="1:38" ht="15.75" customHeight="1">
      <c r="A553" s="44">
        <v>551</v>
      </c>
      <c r="B553" s="62" t="s">
        <v>665</v>
      </c>
      <c r="C553" s="42">
        <v>-41.224468017563197</v>
      </c>
      <c r="D553" s="38">
        <v>174.902332429214</v>
      </c>
      <c r="E553" s="3" t="s">
        <v>206</v>
      </c>
      <c r="F553" s="51" t="s">
        <v>1241</v>
      </c>
      <c r="G553" s="37" t="s">
        <v>207</v>
      </c>
      <c r="H553" s="63" t="s">
        <v>78</v>
      </c>
      <c r="I553" s="169">
        <v>13.655832999999999</v>
      </c>
      <c r="J553" s="170">
        <v>9.6858330000000006</v>
      </c>
      <c r="K553" s="170">
        <v>12.775416</v>
      </c>
      <c r="L553" s="170">
        <v>16.643749</v>
      </c>
      <c r="M553" s="170">
        <v>25.061665999999999</v>
      </c>
      <c r="N553" s="170">
        <v>29.7425</v>
      </c>
      <c r="O553" s="170">
        <v>32.958751999999997</v>
      </c>
      <c r="P553" s="170">
        <v>30.807917</v>
      </c>
      <c r="Q553" s="170">
        <v>27.505001</v>
      </c>
      <c r="R553" s="170">
        <v>26.46875</v>
      </c>
      <c r="S553" s="170">
        <v>23.354165999999999</v>
      </c>
      <c r="T553" s="171">
        <v>20.057500999999998</v>
      </c>
      <c r="U553" s="182">
        <f t="shared" si="10"/>
        <v>22.393090333333333</v>
      </c>
      <c r="V553" s="182">
        <f t="shared" si="11"/>
        <v>6.7179270999999998</v>
      </c>
      <c r="W553" s="14">
        <v>13</v>
      </c>
      <c r="X553" s="179">
        <f t="shared" si="12"/>
        <v>2.9111017433333335</v>
      </c>
      <c r="Y553" s="15">
        <v>2.9111018</v>
      </c>
      <c r="Z553" s="11">
        <v>2.9111018</v>
      </c>
      <c r="AA553" s="11">
        <v>2.9111018</v>
      </c>
      <c r="AB553" s="11">
        <v>2.9111018</v>
      </c>
      <c r="AC553" s="11">
        <v>2.9111018</v>
      </c>
      <c r="AD553" s="11">
        <v>2.9111018</v>
      </c>
      <c r="AE553" s="11">
        <v>2.9111018</v>
      </c>
      <c r="AF553" s="11">
        <v>2.9111018</v>
      </c>
      <c r="AG553" s="11">
        <v>2.9111018</v>
      </c>
      <c r="AH553" s="11">
        <v>2.9111018</v>
      </c>
      <c r="AI553" s="11">
        <v>2.9111018</v>
      </c>
      <c r="AJ553" s="16">
        <v>2.9111018</v>
      </c>
      <c r="AK553" s="13">
        <f t="shared" si="13"/>
        <v>34.933221600000003</v>
      </c>
      <c r="AL553" s="13">
        <f t="shared" si="14"/>
        <v>100.00000194657115</v>
      </c>
    </row>
    <row r="554" spans="1:38" ht="15.75" customHeight="1">
      <c r="A554" s="44">
        <v>552</v>
      </c>
      <c r="B554" s="62" t="s">
        <v>666</v>
      </c>
      <c r="C554" s="42">
        <v>65.669998168945298</v>
      </c>
      <c r="D554" s="38">
        <v>40.419998168945298</v>
      </c>
      <c r="E554" s="3" t="s">
        <v>38</v>
      </c>
      <c r="F554" s="51" t="s">
        <v>1234</v>
      </c>
      <c r="G554" s="37" t="s">
        <v>64</v>
      </c>
      <c r="H554" s="63" t="s">
        <v>39</v>
      </c>
      <c r="I554" s="169">
        <v>6.0565623999999998</v>
      </c>
      <c r="J554" s="170">
        <v>5.1615624000000002</v>
      </c>
      <c r="K554" s="170">
        <v>4.8712502000000004</v>
      </c>
      <c r="L554" s="170">
        <v>14.476875</v>
      </c>
      <c r="M554" s="170">
        <v>98.165627000000001</v>
      </c>
      <c r="N554" s="170">
        <v>39.025806000000003</v>
      </c>
      <c r="O554" s="170">
        <v>14.59125</v>
      </c>
      <c r="P554" s="170">
        <v>10.41</v>
      </c>
      <c r="Q554" s="170">
        <v>18.368787999999999</v>
      </c>
      <c r="R554" s="170">
        <v>26.519697000000001</v>
      </c>
      <c r="S554" s="170">
        <v>18.21697</v>
      </c>
      <c r="T554" s="171">
        <v>8.7554549999999995</v>
      </c>
      <c r="U554" s="182">
        <f t="shared" si="10"/>
        <v>22.051653583333334</v>
      </c>
      <c r="V554" s="182">
        <f t="shared" si="11"/>
        <v>6.6154960750000003</v>
      </c>
      <c r="W554" s="14">
        <v>36</v>
      </c>
      <c r="X554" s="179">
        <f t="shared" si="12"/>
        <v>7.9385952899999994</v>
      </c>
      <c r="Y554" s="15">
        <v>0</v>
      </c>
      <c r="Z554" s="11">
        <v>0</v>
      </c>
      <c r="AA554" s="11">
        <v>0</v>
      </c>
      <c r="AB554" s="11">
        <v>7.8613796000000002</v>
      </c>
      <c r="AC554" s="11">
        <v>7.9385947999999997</v>
      </c>
      <c r="AD554" s="11">
        <v>7.9385947999999997</v>
      </c>
      <c r="AE554" s="11">
        <v>7.9385947999999997</v>
      </c>
      <c r="AF554" s="11">
        <v>3.7945042</v>
      </c>
      <c r="AG554" s="11">
        <v>7.9385947999999997</v>
      </c>
      <c r="AH554" s="11">
        <v>7.9385947999999997</v>
      </c>
      <c r="AI554" s="11">
        <v>7.9385947999999997</v>
      </c>
      <c r="AJ554" s="16">
        <v>2.1399593000000001</v>
      </c>
      <c r="AK554" s="13">
        <f t="shared" si="13"/>
        <v>61.427411899999996</v>
      </c>
      <c r="AL554" s="13">
        <f t="shared" si="14"/>
        <v>64.481823353746833</v>
      </c>
    </row>
    <row r="555" spans="1:38" ht="15.75" customHeight="1">
      <c r="A555" s="44">
        <v>553</v>
      </c>
      <c r="B555" s="62" t="s">
        <v>667</v>
      </c>
      <c r="C555" s="42">
        <v>68.900001525878906</v>
      </c>
      <c r="D555" s="38">
        <v>36.75</v>
      </c>
      <c r="E555" s="3" t="s">
        <v>38</v>
      </c>
      <c r="F555" s="51" t="s">
        <v>1234</v>
      </c>
      <c r="G555" s="37" t="s">
        <v>64</v>
      </c>
      <c r="H555" s="63" t="s">
        <v>39</v>
      </c>
      <c r="I555" s="169">
        <v>5.3083334000000004</v>
      </c>
      <c r="J555" s="170">
        <v>3.9850001000000002</v>
      </c>
      <c r="K555" s="170">
        <v>2.9049999999999998</v>
      </c>
      <c r="L555" s="170">
        <v>3.1471429</v>
      </c>
      <c r="M555" s="170">
        <v>58.863914000000001</v>
      </c>
      <c r="N555" s="170">
        <v>112.47308</v>
      </c>
      <c r="O555" s="170">
        <v>19.490767999999999</v>
      </c>
      <c r="P555" s="170">
        <v>9.3257694000000004</v>
      </c>
      <c r="Q555" s="170">
        <v>12.635</v>
      </c>
      <c r="R555" s="170">
        <v>16.802692</v>
      </c>
      <c r="S555" s="170">
        <v>11.9</v>
      </c>
      <c r="T555" s="171">
        <v>7.3559998999999996</v>
      </c>
      <c r="U555" s="182">
        <f t="shared" si="10"/>
        <v>22.016058308333331</v>
      </c>
      <c r="V555" s="182">
        <f t="shared" si="11"/>
        <v>6.6048174924999996</v>
      </c>
      <c r="W555" s="14">
        <v>46</v>
      </c>
      <c r="X555" s="179">
        <f t="shared" si="12"/>
        <v>10.127386821833333</v>
      </c>
      <c r="Y555" s="15">
        <v>0</v>
      </c>
      <c r="Z555" s="11">
        <v>0</v>
      </c>
      <c r="AA555" s="11">
        <v>0</v>
      </c>
      <c r="AB555" s="11">
        <v>0</v>
      </c>
      <c r="AC555" s="11">
        <v>10.127387000000001</v>
      </c>
      <c r="AD555" s="11">
        <v>10.127387000000001</v>
      </c>
      <c r="AE555" s="11">
        <v>10.127387000000001</v>
      </c>
      <c r="AF555" s="11">
        <v>2.720952</v>
      </c>
      <c r="AG555" s="11">
        <v>6.0301828000000004</v>
      </c>
      <c r="AH555" s="11">
        <v>10.127387000000001</v>
      </c>
      <c r="AI555" s="11">
        <v>5.2951822000000002</v>
      </c>
      <c r="AJ555" s="16">
        <v>0.75118256000000005</v>
      </c>
      <c r="AK555" s="13">
        <f t="shared" si="13"/>
        <v>55.307047559999994</v>
      </c>
      <c r="AL555" s="13">
        <f t="shared" si="14"/>
        <v>45.509475554580021</v>
      </c>
    </row>
    <row r="556" spans="1:38" ht="15.75" customHeight="1">
      <c r="A556" s="44">
        <v>554</v>
      </c>
      <c r="B556" s="62" t="s">
        <v>668</v>
      </c>
      <c r="C556" s="42">
        <v>43.024999999999999</v>
      </c>
      <c r="D556" s="38">
        <v>27.891666666666701</v>
      </c>
      <c r="E556" s="3" t="s">
        <v>669</v>
      </c>
      <c r="F556" s="51" t="s">
        <v>1232</v>
      </c>
      <c r="G556" s="37" t="s">
        <v>64</v>
      </c>
      <c r="H556" s="63" t="s">
        <v>65</v>
      </c>
      <c r="I556" s="169">
        <v>35.006312999999999</v>
      </c>
      <c r="J556" s="170">
        <v>46.457881999999998</v>
      </c>
      <c r="K556" s="170">
        <v>46.280391999999999</v>
      </c>
      <c r="L556" s="170">
        <v>38.835453000000001</v>
      </c>
      <c r="M556" s="170">
        <v>29.621200999999999</v>
      </c>
      <c r="N556" s="170">
        <v>21.110824999999998</v>
      </c>
      <c r="O556" s="170">
        <v>11.727831</v>
      </c>
      <c r="P556" s="170">
        <v>8.1066865999999997</v>
      </c>
      <c r="Q556" s="170">
        <v>7.0217327999999997</v>
      </c>
      <c r="R556" s="170">
        <v>6.5039854000000004</v>
      </c>
      <c r="S556" s="170">
        <v>12.875506</v>
      </c>
      <c r="T556" s="171">
        <v>23.257244</v>
      </c>
      <c r="U556" s="182">
        <f t="shared" si="10"/>
        <v>23.900420983333333</v>
      </c>
      <c r="V556" s="182">
        <f t="shared" si="11"/>
        <v>7.1701262950000002</v>
      </c>
      <c r="W556" s="14">
        <v>23</v>
      </c>
      <c r="X556" s="179">
        <f t="shared" si="12"/>
        <v>5.4970968261666666</v>
      </c>
      <c r="Y556" s="15">
        <v>5.4970964999999996</v>
      </c>
      <c r="Z556" s="11">
        <v>5.4970964999999996</v>
      </c>
      <c r="AA556" s="11">
        <v>5.4970964999999996</v>
      </c>
      <c r="AB556" s="11">
        <v>5.4970964999999996</v>
      </c>
      <c r="AC556" s="11">
        <v>5.4970964999999996</v>
      </c>
      <c r="AD556" s="11">
        <v>5.4970964999999996</v>
      </c>
      <c r="AE556" s="11">
        <v>4.5577049000000001</v>
      </c>
      <c r="AF556" s="11">
        <v>0.93656063000000001</v>
      </c>
      <c r="AG556" s="11">
        <v>0</v>
      </c>
      <c r="AH556" s="11">
        <v>0</v>
      </c>
      <c r="AI556" s="11">
        <v>5.4970964999999996</v>
      </c>
      <c r="AJ556" s="16">
        <v>5.4970964999999996</v>
      </c>
      <c r="AK556" s="13">
        <f t="shared" si="13"/>
        <v>49.47103752999999</v>
      </c>
      <c r="AL556" s="13">
        <f t="shared" si="14"/>
        <v>74.995703936111454</v>
      </c>
    </row>
    <row r="557" spans="1:38" ht="15.75" customHeight="1">
      <c r="A557" s="44">
        <v>555</v>
      </c>
      <c r="B557" s="62" t="s">
        <v>670</v>
      </c>
      <c r="C557" s="42">
        <v>35.052555701010299</v>
      </c>
      <c r="D557" s="38">
        <v>-76.555108024508002</v>
      </c>
      <c r="E557" s="3" t="s">
        <v>35</v>
      </c>
      <c r="F557" s="51" t="s">
        <v>1229</v>
      </c>
      <c r="G557" s="37" t="s">
        <v>36</v>
      </c>
      <c r="H557" s="63" t="s">
        <v>20</v>
      </c>
      <c r="I557" s="169">
        <v>30.822039</v>
      </c>
      <c r="J557" s="170">
        <v>37.450099999999999</v>
      </c>
      <c r="K557" s="170">
        <v>38.907051000000003</v>
      </c>
      <c r="L557" s="170">
        <v>29.036411000000001</v>
      </c>
      <c r="M557" s="170">
        <v>17.367740999999999</v>
      </c>
      <c r="N557" s="170">
        <v>12.876134</v>
      </c>
      <c r="O557" s="170">
        <v>14.984025000000001</v>
      </c>
      <c r="P557" s="170">
        <v>16.124891000000002</v>
      </c>
      <c r="Q557" s="170">
        <v>18.352974</v>
      </c>
      <c r="R557" s="170">
        <v>14.962339</v>
      </c>
      <c r="S557" s="170">
        <v>13.866555</v>
      </c>
      <c r="T557" s="171">
        <v>20.120335000000001</v>
      </c>
      <c r="U557" s="182">
        <f t="shared" si="10"/>
        <v>22.072549583333331</v>
      </c>
      <c r="V557" s="182">
        <f t="shared" si="11"/>
        <v>6.6217648749999993</v>
      </c>
      <c r="W557" s="14">
        <v>28</v>
      </c>
      <c r="X557" s="179">
        <f t="shared" si="12"/>
        <v>6.1803138833333335</v>
      </c>
      <c r="Y557" s="15">
        <v>6.1803141000000004</v>
      </c>
      <c r="Z557" s="11">
        <v>6.1803141000000004</v>
      </c>
      <c r="AA557" s="11">
        <v>6.1803141000000004</v>
      </c>
      <c r="AB557" s="11">
        <v>6.1803141000000004</v>
      </c>
      <c r="AC557" s="11">
        <v>6.1803141000000004</v>
      </c>
      <c r="AD557" s="11">
        <v>6.1803141000000004</v>
      </c>
      <c r="AE557" s="11">
        <v>6.1803141000000004</v>
      </c>
      <c r="AF557" s="11">
        <v>6.1803141000000004</v>
      </c>
      <c r="AG557" s="11">
        <v>6.1803141000000004</v>
      </c>
      <c r="AH557" s="11">
        <v>6.1803141000000004</v>
      </c>
      <c r="AI557" s="11">
        <v>6.1803141000000004</v>
      </c>
      <c r="AJ557" s="16">
        <v>6.1803141000000004</v>
      </c>
      <c r="AK557" s="13">
        <f t="shared" si="13"/>
        <v>74.163769200000019</v>
      </c>
      <c r="AL557" s="13">
        <f t="shared" si="14"/>
        <v>100.00000350575509</v>
      </c>
    </row>
    <row r="558" spans="1:38" ht="15.75" customHeight="1">
      <c r="A558" s="44">
        <v>556</v>
      </c>
      <c r="B558" s="62" t="s">
        <v>671</v>
      </c>
      <c r="C558" s="42">
        <v>68.879997253417997</v>
      </c>
      <c r="D558" s="38">
        <v>17.879999160766602</v>
      </c>
      <c r="E558" s="3" t="s">
        <v>193</v>
      </c>
      <c r="F558" s="51" t="s">
        <v>1240</v>
      </c>
      <c r="G558" s="37" t="s">
        <v>64</v>
      </c>
      <c r="H558" s="63" t="s">
        <v>39</v>
      </c>
      <c r="I558" s="169">
        <v>5.5691804999999999</v>
      </c>
      <c r="J558" s="170">
        <v>3.7915573</v>
      </c>
      <c r="K558" s="170">
        <v>4.2009835000000004</v>
      </c>
      <c r="L558" s="170">
        <v>6.2729505999999997</v>
      </c>
      <c r="M558" s="170">
        <v>31.018032000000002</v>
      </c>
      <c r="N558" s="170">
        <v>66.793357999999998</v>
      </c>
      <c r="O558" s="170">
        <v>54.286884000000001</v>
      </c>
      <c r="P558" s="170">
        <v>26.592130999999998</v>
      </c>
      <c r="Q558" s="170">
        <v>22.727212999999999</v>
      </c>
      <c r="R558" s="170">
        <v>19.90082</v>
      </c>
      <c r="S558" s="170">
        <v>10.430164</v>
      </c>
      <c r="T558" s="171">
        <v>6.3266391999999998</v>
      </c>
      <c r="U558" s="182">
        <f t="shared" si="10"/>
        <v>21.492492758333331</v>
      </c>
      <c r="V558" s="182">
        <f t="shared" si="11"/>
        <v>6.4477478274999989</v>
      </c>
      <c r="W558" s="14">
        <v>75</v>
      </c>
      <c r="X558" s="179">
        <f t="shared" si="12"/>
        <v>16.119369568749999</v>
      </c>
      <c r="Y558" s="15">
        <v>0</v>
      </c>
      <c r="Z558" s="11">
        <v>0</v>
      </c>
      <c r="AA558" s="11">
        <v>0</v>
      </c>
      <c r="AB558" s="11">
        <v>0</v>
      </c>
      <c r="AC558" s="11">
        <v>16.11937</v>
      </c>
      <c r="AD558" s="11">
        <v>16.11937</v>
      </c>
      <c r="AE558" s="11">
        <v>16.11937</v>
      </c>
      <c r="AF558" s="11">
        <v>16.11937</v>
      </c>
      <c r="AG558" s="11">
        <v>16.11937</v>
      </c>
      <c r="AH558" s="11">
        <v>13.453072000000001</v>
      </c>
      <c r="AI558" s="11">
        <v>3.9824166000000001</v>
      </c>
      <c r="AJ558" s="16">
        <v>0</v>
      </c>
      <c r="AK558" s="13">
        <f t="shared" si="13"/>
        <v>98.032338600000003</v>
      </c>
      <c r="AL558" s="13">
        <f t="shared" si="14"/>
        <v>50.680403567628517</v>
      </c>
    </row>
    <row r="559" spans="1:38" ht="15.75" customHeight="1">
      <c r="A559" s="44">
        <v>557</v>
      </c>
      <c r="B559" s="62" t="s">
        <v>672</v>
      </c>
      <c r="C559" s="42">
        <v>19.238132154419201</v>
      </c>
      <c r="D559" s="38">
        <v>-72.779518695795005</v>
      </c>
      <c r="E559" s="3" t="s">
        <v>673</v>
      </c>
      <c r="F559" s="51" t="s">
        <v>1244</v>
      </c>
      <c r="G559" s="37" t="s">
        <v>36</v>
      </c>
      <c r="H559" s="63" t="s">
        <v>20</v>
      </c>
      <c r="I559" s="169">
        <v>7.5749997999999996</v>
      </c>
      <c r="J559" s="170">
        <v>7.1444444999999996</v>
      </c>
      <c r="K559" s="170">
        <v>6.2333331000000003</v>
      </c>
      <c r="L559" s="170">
        <v>9.5222224999999998</v>
      </c>
      <c r="M559" s="170">
        <v>28.711110999999999</v>
      </c>
      <c r="N559" s="170">
        <v>37.422221999999998</v>
      </c>
      <c r="O559" s="170">
        <v>23.022223</v>
      </c>
      <c r="P559" s="170">
        <v>20.111111000000001</v>
      </c>
      <c r="Q559" s="170">
        <v>35.888888999999999</v>
      </c>
      <c r="R559" s="170">
        <v>46.333331999999999</v>
      </c>
      <c r="S559" s="170">
        <v>21.311111</v>
      </c>
      <c r="T559" s="171">
        <v>9.9111109000000006</v>
      </c>
      <c r="U559" s="182">
        <f t="shared" si="10"/>
        <v>21.098842483333332</v>
      </c>
      <c r="V559" s="182">
        <f t="shared" si="11"/>
        <v>6.3296527449999997</v>
      </c>
      <c r="W559" s="14">
        <v>5</v>
      </c>
      <c r="X559" s="179">
        <f t="shared" si="12"/>
        <v>1.0549421241666666</v>
      </c>
      <c r="Y559" s="15">
        <v>1.0549421000000001</v>
      </c>
      <c r="Z559" s="11">
        <v>0.81479168000000002</v>
      </c>
      <c r="AA559" s="11">
        <v>0</v>
      </c>
      <c r="AB559" s="11">
        <v>1.0549421000000001</v>
      </c>
      <c r="AC559" s="11">
        <v>1.0549421000000001</v>
      </c>
      <c r="AD559" s="11">
        <v>1.0549421000000001</v>
      </c>
      <c r="AE559" s="11">
        <v>1.0549421000000001</v>
      </c>
      <c r="AF559" s="11">
        <v>1.0549421000000001</v>
      </c>
      <c r="AG559" s="11">
        <v>1.0549421000000001</v>
      </c>
      <c r="AH559" s="11">
        <v>1.0549421000000001</v>
      </c>
      <c r="AI559" s="11">
        <v>1.0549421000000001</v>
      </c>
      <c r="AJ559" s="16">
        <v>1.0549421000000001</v>
      </c>
      <c r="AK559" s="13">
        <f t="shared" si="13"/>
        <v>11.36421268</v>
      </c>
      <c r="AL559" s="13">
        <f t="shared" si="14"/>
        <v>89.769637749693018</v>
      </c>
    </row>
    <row r="560" spans="1:38" ht="15.75" customHeight="1">
      <c r="A560" s="44">
        <v>558</v>
      </c>
      <c r="B560" s="62" t="s">
        <v>674</v>
      </c>
      <c r="C560" s="42">
        <v>43.2130558863524</v>
      </c>
      <c r="D560" s="38">
        <v>3.2400009642771601</v>
      </c>
      <c r="E560" s="3" t="s">
        <v>117</v>
      </c>
      <c r="F560" s="51" t="s">
        <v>1014</v>
      </c>
      <c r="G560" s="37" t="s">
        <v>64</v>
      </c>
      <c r="H560" s="63" t="s">
        <v>65</v>
      </c>
      <c r="I560" s="169">
        <v>25.236895000000001</v>
      </c>
      <c r="J560" s="170">
        <v>31.448716999999998</v>
      </c>
      <c r="K560" s="170">
        <v>32.358505000000001</v>
      </c>
      <c r="L560" s="170">
        <v>36.062576</v>
      </c>
      <c r="M560" s="170">
        <v>35.985497000000002</v>
      </c>
      <c r="N560" s="170">
        <v>22.554922000000001</v>
      </c>
      <c r="O560" s="170">
        <v>11.845661</v>
      </c>
      <c r="P560" s="170">
        <v>8.1100197000000005</v>
      </c>
      <c r="Q560" s="170">
        <v>7.5463222999999999</v>
      </c>
      <c r="R560" s="170">
        <v>10.444627000000001</v>
      </c>
      <c r="S560" s="170">
        <v>12.023133</v>
      </c>
      <c r="T560" s="171">
        <v>20.341166000000001</v>
      </c>
      <c r="U560" s="182">
        <f t="shared" si="10"/>
        <v>21.163170083333338</v>
      </c>
      <c r="V560" s="182">
        <f t="shared" si="11"/>
        <v>6.3489510250000007</v>
      </c>
      <c r="W560" s="14">
        <v>5</v>
      </c>
      <c r="X560" s="179">
        <f t="shared" si="12"/>
        <v>1.058158504166667</v>
      </c>
      <c r="Y560" s="15">
        <v>1.0581585</v>
      </c>
      <c r="Z560" s="11">
        <v>1.0581585</v>
      </c>
      <c r="AA560" s="11">
        <v>1.0581585</v>
      </c>
      <c r="AB560" s="11">
        <v>1.0581585</v>
      </c>
      <c r="AC560" s="11">
        <v>1.0581585</v>
      </c>
      <c r="AD560" s="11">
        <v>1.0581585</v>
      </c>
      <c r="AE560" s="11">
        <v>1.0581585</v>
      </c>
      <c r="AF560" s="11">
        <v>1.0581585</v>
      </c>
      <c r="AG560" s="11">
        <v>1.0581585</v>
      </c>
      <c r="AH560" s="11">
        <v>1.0581585</v>
      </c>
      <c r="AI560" s="11">
        <v>1.0581585</v>
      </c>
      <c r="AJ560" s="16">
        <v>1.0581585</v>
      </c>
      <c r="AK560" s="13">
        <f t="shared" si="13"/>
        <v>12.697901999999997</v>
      </c>
      <c r="AL560" s="13">
        <f t="shared" si="14"/>
        <v>99.999999606234113</v>
      </c>
    </row>
    <row r="561" spans="1:38" ht="15.75" customHeight="1">
      <c r="A561" s="44">
        <v>559</v>
      </c>
      <c r="B561" s="62" t="s">
        <v>675</v>
      </c>
      <c r="C561" s="42">
        <v>24.494807336438601</v>
      </c>
      <c r="D561" s="38">
        <v>-107.732190776792</v>
      </c>
      <c r="E561" s="3" t="s">
        <v>93</v>
      </c>
      <c r="F561" s="51" t="s">
        <v>1237</v>
      </c>
      <c r="G561" s="37" t="s">
        <v>36</v>
      </c>
      <c r="H561" s="63" t="s">
        <v>30</v>
      </c>
      <c r="I561" s="169">
        <v>10.275</v>
      </c>
      <c r="J561" s="170">
        <v>8.6999998000000005</v>
      </c>
      <c r="K561" s="170">
        <v>9.5249995999999992</v>
      </c>
      <c r="L561" s="170">
        <v>34.75</v>
      </c>
      <c r="M561" s="170">
        <v>40.375</v>
      </c>
      <c r="N561" s="170">
        <v>26.5</v>
      </c>
      <c r="O561" s="170">
        <v>22.575001</v>
      </c>
      <c r="P561" s="170">
        <v>8.5749998000000005</v>
      </c>
      <c r="Q561" s="170">
        <v>24.424999</v>
      </c>
      <c r="R561" s="170">
        <v>38.049999</v>
      </c>
      <c r="S561" s="170">
        <v>15.75</v>
      </c>
      <c r="T561" s="171">
        <v>10.75</v>
      </c>
      <c r="U561" s="182">
        <f t="shared" si="10"/>
        <v>20.85416651666667</v>
      </c>
      <c r="V561" s="182">
        <f t="shared" si="11"/>
        <v>6.2562499550000004</v>
      </c>
      <c r="W561" s="14">
        <v>11</v>
      </c>
      <c r="X561" s="179">
        <f t="shared" si="12"/>
        <v>2.2939583168333337</v>
      </c>
      <c r="Y561" s="15">
        <v>2.2939582000000001</v>
      </c>
      <c r="Z561" s="11">
        <v>2.2939582000000001</v>
      </c>
      <c r="AA561" s="11">
        <v>2.2939582000000001</v>
      </c>
      <c r="AB561" s="11">
        <v>2.2939582000000001</v>
      </c>
      <c r="AC561" s="11">
        <v>2.2939582000000001</v>
      </c>
      <c r="AD561" s="11">
        <v>2.2939582000000001</v>
      </c>
      <c r="AE561" s="11">
        <v>2.2939582000000001</v>
      </c>
      <c r="AF561" s="11">
        <v>2.2939582000000001</v>
      </c>
      <c r="AG561" s="11">
        <v>2.2939582000000001</v>
      </c>
      <c r="AH561" s="11">
        <v>2.2939582000000001</v>
      </c>
      <c r="AI561" s="11">
        <v>2.2939582000000001</v>
      </c>
      <c r="AJ561" s="16">
        <v>2.2939582000000001</v>
      </c>
      <c r="AK561" s="13">
        <f t="shared" si="13"/>
        <v>27.527498399999995</v>
      </c>
      <c r="AL561" s="13">
        <f t="shared" si="14"/>
        <v>99.999994906911212</v>
      </c>
    </row>
    <row r="562" spans="1:38" ht="15.75" customHeight="1">
      <c r="A562" s="44">
        <v>560</v>
      </c>
      <c r="B562" s="62" t="s">
        <v>676</v>
      </c>
      <c r="C562" s="42">
        <v>56.225000000000001</v>
      </c>
      <c r="D562" s="38">
        <v>-131.520833333333</v>
      </c>
      <c r="E562" s="3" t="s">
        <v>35</v>
      </c>
      <c r="F562" s="51" t="s">
        <v>1229</v>
      </c>
      <c r="G562" s="37" t="s">
        <v>36</v>
      </c>
      <c r="H562" s="63" t="s">
        <v>30</v>
      </c>
      <c r="I562" s="169">
        <v>7.4459413999999997</v>
      </c>
      <c r="J562" s="170">
        <v>6.6727847999999996</v>
      </c>
      <c r="K562" s="170">
        <v>5.7839026000000002</v>
      </c>
      <c r="L562" s="170">
        <v>10.361882</v>
      </c>
      <c r="M562" s="170">
        <v>25.980543000000001</v>
      </c>
      <c r="N562" s="170">
        <v>39.215729000000003</v>
      </c>
      <c r="O562" s="170">
        <v>37.954211999999998</v>
      </c>
      <c r="P562" s="170">
        <v>32.205871999999999</v>
      </c>
      <c r="Q562" s="170">
        <v>32.871960000000001</v>
      </c>
      <c r="R562" s="170">
        <v>30.493397000000002</v>
      </c>
      <c r="S562" s="170">
        <v>14.136037</v>
      </c>
      <c r="T562" s="171">
        <v>9.7565422000000002</v>
      </c>
      <c r="U562" s="182">
        <f t="shared" si="10"/>
        <v>21.073233583333334</v>
      </c>
      <c r="V562" s="182">
        <f t="shared" si="11"/>
        <v>6.3219700750000003</v>
      </c>
      <c r="W562" s="14">
        <v>5</v>
      </c>
      <c r="X562" s="179">
        <f t="shared" si="12"/>
        <v>1.0536616791666666</v>
      </c>
      <c r="Y562" s="15">
        <v>1.0536616000000001</v>
      </c>
      <c r="Z562" s="11">
        <v>0.35081482000000003</v>
      </c>
      <c r="AA562" s="11">
        <v>0</v>
      </c>
      <c r="AB562" s="11">
        <v>1.0536616000000001</v>
      </c>
      <c r="AC562" s="11">
        <v>1.0536616000000001</v>
      </c>
      <c r="AD562" s="11">
        <v>1.0536616000000001</v>
      </c>
      <c r="AE562" s="11">
        <v>1.0536616000000001</v>
      </c>
      <c r="AF562" s="11">
        <v>1.0536616000000001</v>
      </c>
      <c r="AG562" s="11">
        <v>1.0536616000000001</v>
      </c>
      <c r="AH562" s="11">
        <v>1.0536616000000001</v>
      </c>
      <c r="AI562" s="11">
        <v>1.0536616000000001</v>
      </c>
      <c r="AJ562" s="16">
        <v>1.0536616000000001</v>
      </c>
      <c r="AK562" s="13">
        <f t="shared" si="13"/>
        <v>10.887430820000001</v>
      </c>
      <c r="AL562" s="13">
        <f t="shared" si="14"/>
        <v>86.107895884021573</v>
      </c>
    </row>
    <row r="563" spans="1:38" ht="15.75" customHeight="1">
      <c r="A563" s="44">
        <v>561</v>
      </c>
      <c r="B563" s="62" t="s">
        <v>677</v>
      </c>
      <c r="C563" s="42">
        <v>-41.502659206558199</v>
      </c>
      <c r="D563" s="38">
        <v>174.06035893905201</v>
      </c>
      <c r="E563" s="3" t="s">
        <v>206</v>
      </c>
      <c r="F563" s="51" t="s">
        <v>1241</v>
      </c>
      <c r="G563" s="37" t="s">
        <v>207</v>
      </c>
      <c r="H563" s="63" t="s">
        <v>78</v>
      </c>
      <c r="I563" s="169">
        <v>16.643332999999998</v>
      </c>
      <c r="J563" s="170">
        <v>11.867620000000001</v>
      </c>
      <c r="K563" s="170">
        <v>13.711905</v>
      </c>
      <c r="L563" s="170">
        <v>19.037144000000001</v>
      </c>
      <c r="M563" s="170">
        <v>21.267143000000001</v>
      </c>
      <c r="N563" s="170">
        <v>16.370476</v>
      </c>
      <c r="O563" s="170">
        <v>18.795712999999999</v>
      </c>
      <c r="P563" s="170">
        <v>23.262857</v>
      </c>
      <c r="Q563" s="170">
        <v>25.77</v>
      </c>
      <c r="R563" s="170">
        <v>33.556190000000001</v>
      </c>
      <c r="S563" s="170">
        <v>28.698094999999999</v>
      </c>
      <c r="T563" s="171">
        <v>19.314285000000002</v>
      </c>
      <c r="U563" s="182">
        <f t="shared" si="10"/>
        <v>20.691230083333334</v>
      </c>
      <c r="V563" s="182">
        <f t="shared" si="11"/>
        <v>6.2073690250000002</v>
      </c>
      <c r="W563" s="14">
        <v>27</v>
      </c>
      <c r="X563" s="179">
        <f t="shared" si="12"/>
        <v>5.5866321225000002</v>
      </c>
      <c r="Y563" s="15">
        <v>5.5866318000000001</v>
      </c>
      <c r="Z563" s="11">
        <v>5.5866318000000001</v>
      </c>
      <c r="AA563" s="11">
        <v>5.5866318000000001</v>
      </c>
      <c r="AB563" s="11">
        <v>5.5866318000000001</v>
      </c>
      <c r="AC563" s="11">
        <v>5.5866318000000001</v>
      </c>
      <c r="AD563" s="11">
        <v>5.5866318000000001</v>
      </c>
      <c r="AE563" s="11">
        <v>5.5866318000000001</v>
      </c>
      <c r="AF563" s="11">
        <v>5.5866318000000001</v>
      </c>
      <c r="AG563" s="11">
        <v>5.5866318000000001</v>
      </c>
      <c r="AH563" s="11">
        <v>5.5866318000000001</v>
      </c>
      <c r="AI563" s="11">
        <v>5.5866318000000001</v>
      </c>
      <c r="AJ563" s="16">
        <v>5.5866318000000001</v>
      </c>
      <c r="AK563" s="13">
        <f t="shared" si="13"/>
        <v>67.039581600000005</v>
      </c>
      <c r="AL563" s="13">
        <f t="shared" si="14"/>
        <v>99.999994227291282</v>
      </c>
    </row>
    <row r="564" spans="1:38" ht="15.75" customHeight="1">
      <c r="A564" s="44">
        <v>562</v>
      </c>
      <c r="B564" s="62" t="s">
        <v>678</v>
      </c>
      <c r="C564" s="42">
        <v>16.190600681773802</v>
      </c>
      <c r="D564" s="38">
        <v>-95.145697676692905</v>
      </c>
      <c r="E564" s="3" t="s">
        <v>93</v>
      </c>
      <c r="F564" s="51" t="s">
        <v>1237</v>
      </c>
      <c r="G564" s="37" t="s">
        <v>36</v>
      </c>
      <c r="H564" s="63" t="s">
        <v>30</v>
      </c>
      <c r="I564" s="169">
        <v>21.5</v>
      </c>
      <c r="J564" s="170">
        <v>25</v>
      </c>
      <c r="K564" s="170">
        <v>26.633333</v>
      </c>
      <c r="L564" s="170">
        <v>31.666665999999999</v>
      </c>
      <c r="M564" s="170">
        <v>26.833334000000001</v>
      </c>
      <c r="N564" s="170">
        <v>11.156667000000001</v>
      </c>
      <c r="O564" s="170">
        <v>17.329999999999998</v>
      </c>
      <c r="P564" s="170">
        <v>19.166665999999999</v>
      </c>
      <c r="Q564" s="170">
        <v>13.2</v>
      </c>
      <c r="R564" s="170">
        <v>17.833334000000001</v>
      </c>
      <c r="S564" s="170">
        <v>19.666665999999999</v>
      </c>
      <c r="T564" s="171">
        <v>18.899999999999999</v>
      </c>
      <c r="U564" s="182">
        <f t="shared" si="10"/>
        <v>20.740555499999999</v>
      </c>
      <c r="V564" s="182">
        <f t="shared" si="11"/>
        <v>6.2221666499999992</v>
      </c>
      <c r="W564" s="14">
        <v>23</v>
      </c>
      <c r="X564" s="179">
        <f t="shared" si="12"/>
        <v>4.7703277650000002</v>
      </c>
      <c r="Y564" s="15">
        <v>4.7703275999999999</v>
      </c>
      <c r="Z564" s="11">
        <v>4.7703275999999999</v>
      </c>
      <c r="AA564" s="11">
        <v>4.7703275999999999</v>
      </c>
      <c r="AB564" s="11">
        <v>4.7703275999999999</v>
      </c>
      <c r="AC564" s="11">
        <v>4.7703275999999999</v>
      </c>
      <c r="AD564" s="11">
        <v>4.7703275999999999</v>
      </c>
      <c r="AE564" s="11">
        <v>4.7703275999999999</v>
      </c>
      <c r="AF564" s="11">
        <v>4.7703275999999999</v>
      </c>
      <c r="AG564" s="11">
        <v>4.7703275999999999</v>
      </c>
      <c r="AH564" s="11">
        <v>4.7703275999999999</v>
      </c>
      <c r="AI564" s="11">
        <v>4.7703275999999999</v>
      </c>
      <c r="AJ564" s="16">
        <v>4.7703275999999999</v>
      </c>
      <c r="AK564" s="13">
        <f t="shared" si="13"/>
        <v>57.243931200000013</v>
      </c>
      <c r="AL564" s="13">
        <f t="shared" si="14"/>
        <v>99.999996541118193</v>
      </c>
    </row>
    <row r="565" spans="1:38" ht="15.75" customHeight="1">
      <c r="A565" s="44">
        <v>563</v>
      </c>
      <c r="B565" s="62" t="s">
        <v>679</v>
      </c>
      <c r="C565" s="42">
        <v>34.0378218410006</v>
      </c>
      <c r="D565" s="38">
        <v>131.50197928672799</v>
      </c>
      <c r="E565" s="3" t="s">
        <v>271</v>
      </c>
      <c r="F565" s="51" t="s">
        <v>1227</v>
      </c>
      <c r="G565" s="37" t="s">
        <v>29</v>
      </c>
      <c r="H565" s="63" t="s">
        <v>30</v>
      </c>
      <c r="I565" s="169">
        <v>13.001637000000001</v>
      </c>
      <c r="J565" s="170">
        <v>17.960182</v>
      </c>
      <c r="K565" s="170">
        <v>21.007273000000001</v>
      </c>
      <c r="L565" s="170">
        <v>28.485332</v>
      </c>
      <c r="M565" s="170">
        <v>38.877997999999998</v>
      </c>
      <c r="N565" s="170">
        <v>55.950600000000001</v>
      </c>
      <c r="O565" s="170">
        <v>95.063400000000001</v>
      </c>
      <c r="P565" s="170">
        <v>74.601639000000006</v>
      </c>
      <c r="Q565" s="170">
        <v>61.670180999999999</v>
      </c>
      <c r="R565" s="170">
        <v>41.873634000000003</v>
      </c>
      <c r="S565" s="170">
        <v>25.205272999999998</v>
      </c>
      <c r="T565" s="171">
        <v>15.930726999999999</v>
      </c>
      <c r="U565" s="182">
        <f t="shared" si="10"/>
        <v>40.802323000000001</v>
      </c>
      <c r="V565" s="182">
        <f t="shared" si="11"/>
        <v>12.2406969</v>
      </c>
      <c r="W565" s="14">
        <v>1</v>
      </c>
      <c r="X565" s="179">
        <f t="shared" si="12"/>
        <v>0.40802323000000001</v>
      </c>
      <c r="Y565" s="15">
        <v>0.40802317999999999</v>
      </c>
      <c r="Z565" s="11">
        <v>0.40802317999999999</v>
      </c>
      <c r="AA565" s="11">
        <v>0.40802317999999999</v>
      </c>
      <c r="AB565" s="11">
        <v>0.40802317999999999</v>
      </c>
      <c r="AC565" s="11">
        <v>0.40802317999999999</v>
      </c>
      <c r="AD565" s="11">
        <v>0.40802317999999999</v>
      </c>
      <c r="AE565" s="11">
        <v>0.40802317999999999</v>
      </c>
      <c r="AF565" s="11">
        <v>0.40802317999999999</v>
      </c>
      <c r="AG565" s="11">
        <v>0.40802317999999999</v>
      </c>
      <c r="AH565" s="11">
        <v>0.40802317999999999</v>
      </c>
      <c r="AI565" s="11">
        <v>0.40802317999999999</v>
      </c>
      <c r="AJ565" s="16">
        <v>0.40802317999999999</v>
      </c>
      <c r="AK565" s="13">
        <f t="shared" si="13"/>
        <v>4.8962781599999987</v>
      </c>
      <c r="AL565" s="13">
        <f t="shared" si="14"/>
        <v>99.999987745795721</v>
      </c>
    </row>
    <row r="566" spans="1:38" ht="15.75" customHeight="1">
      <c r="A566" s="44">
        <v>564</v>
      </c>
      <c r="B566" s="62" t="s">
        <v>680</v>
      </c>
      <c r="C566" s="42">
        <v>35.122518753605597</v>
      </c>
      <c r="D566" s="38">
        <v>-2.3438936872755001</v>
      </c>
      <c r="E566" s="3" t="s">
        <v>528</v>
      </c>
      <c r="F566" s="51" t="s">
        <v>1239</v>
      </c>
      <c r="G566" s="37" t="s">
        <v>23</v>
      </c>
      <c r="H566" s="63" t="s">
        <v>65</v>
      </c>
      <c r="I566" s="169">
        <v>20.366371000000001</v>
      </c>
      <c r="J566" s="170">
        <v>23.032095000000002</v>
      </c>
      <c r="K566" s="170">
        <v>26.338242000000001</v>
      </c>
      <c r="L566" s="170">
        <v>33.580371999999997</v>
      </c>
      <c r="M566" s="170">
        <v>28.422056000000001</v>
      </c>
      <c r="N566" s="170">
        <v>16.645223999999999</v>
      </c>
      <c r="O566" s="170">
        <v>7.7588305000000002</v>
      </c>
      <c r="P566" s="170">
        <v>8.7381630000000001</v>
      </c>
      <c r="Q566" s="170">
        <v>10.952427</v>
      </c>
      <c r="R566" s="170">
        <v>12.083576000000001</v>
      </c>
      <c r="S566" s="170">
        <v>14.033072000000001</v>
      </c>
      <c r="T566" s="171">
        <v>12.361723</v>
      </c>
      <c r="U566" s="182">
        <f t="shared" si="10"/>
        <v>17.859345958333332</v>
      </c>
      <c r="V566" s="182">
        <f t="shared" si="11"/>
        <v>5.3578037874999991</v>
      </c>
      <c r="W566" s="14">
        <v>13</v>
      </c>
      <c r="X566" s="179">
        <f t="shared" si="12"/>
        <v>2.3217149745833332</v>
      </c>
      <c r="Y566" s="15">
        <v>2.3217148999999999</v>
      </c>
      <c r="Z566" s="11">
        <v>2.3217148999999999</v>
      </c>
      <c r="AA566" s="11">
        <v>2.3217148999999999</v>
      </c>
      <c r="AB566" s="11">
        <v>2.3217148999999999</v>
      </c>
      <c r="AC566" s="11">
        <v>2.3217148999999999</v>
      </c>
      <c r="AD566" s="11">
        <v>2.3217148999999999</v>
      </c>
      <c r="AE566" s="11">
        <v>2.3217148999999999</v>
      </c>
      <c r="AF566" s="11">
        <v>2.3217148999999999</v>
      </c>
      <c r="AG566" s="11">
        <v>2.3217148999999999</v>
      </c>
      <c r="AH566" s="11">
        <v>2.3217148999999999</v>
      </c>
      <c r="AI566" s="11">
        <v>2.3217148999999999</v>
      </c>
      <c r="AJ566" s="16">
        <v>2.3217148999999999</v>
      </c>
      <c r="AK566" s="13">
        <f t="shared" si="13"/>
        <v>27.860578799999999</v>
      </c>
      <c r="AL566" s="13">
        <f t="shared" si="14"/>
        <v>99.999996787575824</v>
      </c>
    </row>
    <row r="567" spans="1:38" ht="15.75" customHeight="1">
      <c r="A567" s="44">
        <v>565</v>
      </c>
      <c r="B567" s="62" t="s">
        <v>681</v>
      </c>
      <c r="C567" s="42">
        <v>11.767865911802801</v>
      </c>
      <c r="D567" s="38">
        <v>79.775368246504797</v>
      </c>
      <c r="E567" s="3" t="s">
        <v>88</v>
      </c>
      <c r="F567" s="51" t="s">
        <v>1228</v>
      </c>
      <c r="G567" s="37" t="s">
        <v>29</v>
      </c>
      <c r="H567" s="63" t="s">
        <v>33</v>
      </c>
      <c r="I567" s="169">
        <v>6.5</v>
      </c>
      <c r="J567" s="170">
        <v>20.5</v>
      </c>
      <c r="K567" s="170">
        <v>6</v>
      </c>
      <c r="L567" s="170">
        <v>3</v>
      </c>
      <c r="M567" s="170">
        <v>1.75</v>
      </c>
      <c r="N567" s="170">
        <v>1</v>
      </c>
      <c r="O567" s="170">
        <v>1</v>
      </c>
      <c r="P567" s="170">
        <v>2.25</v>
      </c>
      <c r="Q567" s="170">
        <v>3.75</v>
      </c>
      <c r="R567" s="170">
        <v>15.25</v>
      </c>
      <c r="S567" s="170">
        <v>157.25</v>
      </c>
      <c r="T567" s="171">
        <v>29.25</v>
      </c>
      <c r="U567" s="182">
        <f t="shared" si="10"/>
        <v>20.625</v>
      </c>
      <c r="V567" s="182">
        <f t="shared" si="11"/>
        <v>6.1875</v>
      </c>
      <c r="W567" s="14">
        <v>100</v>
      </c>
      <c r="X567" s="179">
        <f t="shared" si="12"/>
        <v>20.625</v>
      </c>
      <c r="Y567" s="15">
        <v>0.3125</v>
      </c>
      <c r="Z567" s="11">
        <v>14.3125</v>
      </c>
      <c r="AA567" s="11">
        <v>0</v>
      </c>
      <c r="AB567" s="11">
        <v>0</v>
      </c>
      <c r="AC567" s="11">
        <v>0</v>
      </c>
      <c r="AD567" s="11">
        <v>0</v>
      </c>
      <c r="AE567" s="11">
        <v>0</v>
      </c>
      <c r="AF567" s="11">
        <v>0</v>
      </c>
      <c r="AG567" s="11">
        <v>0</v>
      </c>
      <c r="AH567" s="11">
        <v>9.0625</v>
      </c>
      <c r="AI567" s="11">
        <v>20.625</v>
      </c>
      <c r="AJ567" s="16">
        <v>20.625</v>
      </c>
      <c r="AK567" s="13">
        <f t="shared" si="13"/>
        <v>64.9375</v>
      </c>
      <c r="AL567" s="13">
        <f t="shared" si="14"/>
        <v>26.237373737373737</v>
      </c>
    </row>
    <row r="568" spans="1:38" ht="15.75" customHeight="1">
      <c r="A568" s="44">
        <v>566</v>
      </c>
      <c r="B568" s="62" t="s">
        <v>682</v>
      </c>
      <c r="C568" s="42">
        <v>27.841938682357299</v>
      </c>
      <c r="D568" s="38">
        <v>-97.491765678010296</v>
      </c>
      <c r="E568" s="3" t="s">
        <v>35</v>
      </c>
      <c r="F568" s="51" t="s">
        <v>1229</v>
      </c>
      <c r="G568" s="37" t="s">
        <v>36</v>
      </c>
      <c r="H568" s="63" t="s">
        <v>20</v>
      </c>
      <c r="I568" s="169">
        <v>7.1269916999999996</v>
      </c>
      <c r="J568" s="170">
        <v>7.9922389999999996</v>
      </c>
      <c r="K568" s="170">
        <v>7.2444610999999997</v>
      </c>
      <c r="L568" s="170">
        <v>11.299771</v>
      </c>
      <c r="M568" s="170">
        <v>28.938189999999999</v>
      </c>
      <c r="N568" s="170">
        <v>31.443172000000001</v>
      </c>
      <c r="O568" s="170">
        <v>29.402640999999999</v>
      </c>
      <c r="P568" s="170">
        <v>13.822844999999999</v>
      </c>
      <c r="Q568" s="170">
        <v>39.422263999999998</v>
      </c>
      <c r="R568" s="170">
        <v>31.426371</v>
      </c>
      <c r="S568" s="170">
        <v>13.407767</v>
      </c>
      <c r="T568" s="171">
        <v>5.8805847</v>
      </c>
      <c r="U568" s="182">
        <f t="shared" si="10"/>
        <v>18.950608124999999</v>
      </c>
      <c r="V568" s="182">
        <f t="shared" si="11"/>
        <v>5.6851824374999991</v>
      </c>
      <c r="W568" s="14">
        <v>1</v>
      </c>
      <c r="X568" s="179">
        <f t="shared" si="12"/>
        <v>0.18950608124999999</v>
      </c>
      <c r="Y568" s="15">
        <v>0.18950607</v>
      </c>
      <c r="Z568" s="11">
        <v>0.18950607</v>
      </c>
      <c r="AA568" s="11">
        <v>0.18950607</v>
      </c>
      <c r="AB568" s="11">
        <v>0.18950607</v>
      </c>
      <c r="AC568" s="11">
        <v>0.18950607</v>
      </c>
      <c r="AD568" s="11">
        <v>0.18950607</v>
      </c>
      <c r="AE568" s="11">
        <v>0.18950607</v>
      </c>
      <c r="AF568" s="11">
        <v>0.18950607</v>
      </c>
      <c r="AG568" s="11">
        <v>0.18950607</v>
      </c>
      <c r="AH568" s="11">
        <v>0.18950607</v>
      </c>
      <c r="AI568" s="11">
        <v>0.18950607</v>
      </c>
      <c r="AJ568" s="16">
        <v>0.18950607</v>
      </c>
      <c r="AK568" s="13">
        <f t="shared" si="13"/>
        <v>2.2740728400000001</v>
      </c>
      <c r="AL568" s="13">
        <f t="shared" si="14"/>
        <v>99.999994063515061</v>
      </c>
    </row>
    <row r="569" spans="1:38" ht="15.75" customHeight="1">
      <c r="A569" s="44">
        <v>567</v>
      </c>
      <c r="B569" s="62" t="s">
        <v>683</v>
      </c>
      <c r="C569" s="42">
        <v>39.015506937428597</v>
      </c>
      <c r="D569" s="38">
        <v>21.053223737514301</v>
      </c>
      <c r="E569" s="3" t="s">
        <v>539</v>
      </c>
      <c r="F569" s="51" t="s">
        <v>1238</v>
      </c>
      <c r="G569" s="37" t="s">
        <v>64</v>
      </c>
      <c r="H569" s="63" t="s">
        <v>65</v>
      </c>
      <c r="I569" s="169">
        <v>38.362499</v>
      </c>
      <c r="J569" s="170">
        <v>35.556252000000001</v>
      </c>
      <c r="K569" s="170">
        <v>29.049999</v>
      </c>
      <c r="L569" s="170">
        <v>28.356251</v>
      </c>
      <c r="M569" s="170">
        <v>20.568750000000001</v>
      </c>
      <c r="N569" s="170">
        <v>9.375</v>
      </c>
      <c r="O569" s="170">
        <v>9.375</v>
      </c>
      <c r="P569" s="170">
        <v>1.8812500000000001</v>
      </c>
      <c r="Q569" s="170">
        <v>3.3062501000000002</v>
      </c>
      <c r="R569" s="170">
        <v>8.8125</v>
      </c>
      <c r="S569" s="170">
        <v>21.21875</v>
      </c>
      <c r="T569" s="171">
        <v>38.299999</v>
      </c>
      <c r="U569" s="182">
        <f t="shared" si="10"/>
        <v>20.346875008333331</v>
      </c>
      <c r="V569" s="182">
        <f t="shared" si="11"/>
        <v>6.1040625024999988</v>
      </c>
      <c r="W569" s="14">
        <v>16</v>
      </c>
      <c r="X569" s="179">
        <f t="shared" si="12"/>
        <v>3.2555000013333331</v>
      </c>
      <c r="Y569" s="15">
        <v>3.2555000999999999</v>
      </c>
      <c r="Z569" s="11">
        <v>3.2555000999999999</v>
      </c>
      <c r="AA569" s="11">
        <v>3.2555000999999999</v>
      </c>
      <c r="AB569" s="11">
        <v>3.2555000999999999</v>
      </c>
      <c r="AC569" s="11">
        <v>3.2555000999999999</v>
      </c>
      <c r="AD569" s="11">
        <v>3.2555000999999999</v>
      </c>
      <c r="AE569" s="11">
        <v>3.2555000999999999</v>
      </c>
      <c r="AF569" s="11">
        <v>0</v>
      </c>
      <c r="AG569" s="11">
        <v>0</v>
      </c>
      <c r="AH569" s="11">
        <v>2.708437</v>
      </c>
      <c r="AI569" s="11">
        <v>3.2555000999999999</v>
      </c>
      <c r="AJ569" s="16">
        <v>3.2555000999999999</v>
      </c>
      <c r="AK569" s="13">
        <f t="shared" si="13"/>
        <v>32.007937899999995</v>
      </c>
      <c r="AL569" s="13">
        <f t="shared" si="14"/>
        <v>81.932979795450564</v>
      </c>
    </row>
    <row r="570" spans="1:38" ht="15.75" customHeight="1">
      <c r="A570" s="44">
        <v>568</v>
      </c>
      <c r="B570" s="62" t="s">
        <v>684</v>
      </c>
      <c r="C570" s="42">
        <v>-32.918692117969101</v>
      </c>
      <c r="D570" s="38">
        <v>-71.507351917460596</v>
      </c>
      <c r="E570" s="3" t="s">
        <v>86</v>
      </c>
      <c r="F570" s="51" t="s">
        <v>19</v>
      </c>
      <c r="G570" s="37" t="s">
        <v>19</v>
      </c>
      <c r="H570" s="63" t="s">
        <v>78</v>
      </c>
      <c r="I570" s="169">
        <v>42.5</v>
      </c>
      <c r="J570" s="170">
        <v>32.027779000000002</v>
      </c>
      <c r="K570" s="170">
        <v>20.572222</v>
      </c>
      <c r="L570" s="170">
        <v>12.166667</v>
      </c>
      <c r="M570" s="170">
        <v>8.0111112999999996</v>
      </c>
      <c r="N570" s="170">
        <v>7.1611108999999997</v>
      </c>
      <c r="O570" s="170">
        <v>7.1694446000000003</v>
      </c>
      <c r="P570" s="170">
        <v>6.7222223000000003</v>
      </c>
      <c r="Q570" s="170">
        <v>9.4499998000000005</v>
      </c>
      <c r="R570" s="170">
        <v>15.866667</v>
      </c>
      <c r="S570" s="170">
        <v>34.211112999999997</v>
      </c>
      <c r="T570" s="171">
        <v>45.722220999999998</v>
      </c>
      <c r="U570" s="182">
        <f t="shared" si="10"/>
        <v>20.13171315833333</v>
      </c>
      <c r="V570" s="182">
        <f t="shared" si="11"/>
        <v>6.0395139474999988</v>
      </c>
      <c r="W570" s="14">
        <v>3</v>
      </c>
      <c r="X570" s="179">
        <f t="shared" si="12"/>
        <v>0.60395139474999993</v>
      </c>
      <c r="Y570" s="15">
        <v>0.60395138999999998</v>
      </c>
      <c r="Z570" s="11">
        <v>0.60395138999999998</v>
      </c>
      <c r="AA570" s="11">
        <v>0.60395138999999998</v>
      </c>
      <c r="AB570" s="11">
        <v>0.60395138999999998</v>
      </c>
      <c r="AC570" s="11">
        <v>0.60395138999999998</v>
      </c>
      <c r="AD570" s="11">
        <v>0.60395138999999998</v>
      </c>
      <c r="AE570" s="11">
        <v>0.60395138999999998</v>
      </c>
      <c r="AF570" s="11">
        <v>0.60395138999999998</v>
      </c>
      <c r="AG570" s="11">
        <v>0.60395138999999998</v>
      </c>
      <c r="AH570" s="11">
        <v>0.60395138999999998</v>
      </c>
      <c r="AI570" s="11">
        <v>0.60395138999999998</v>
      </c>
      <c r="AJ570" s="16">
        <v>0.60395138999999998</v>
      </c>
      <c r="AK570" s="13">
        <f t="shared" si="13"/>
        <v>7.2474166799999979</v>
      </c>
      <c r="AL570" s="13">
        <f t="shared" si="14"/>
        <v>99.999999213512865</v>
      </c>
    </row>
    <row r="571" spans="1:38" ht="15.75" customHeight="1">
      <c r="A571" s="44">
        <v>569</v>
      </c>
      <c r="B571" s="62" t="s">
        <v>685</v>
      </c>
      <c r="C571" s="42">
        <v>64.25</v>
      </c>
      <c r="D571" s="38">
        <v>35.430000305175803</v>
      </c>
      <c r="E571" s="3" t="s">
        <v>38</v>
      </c>
      <c r="F571" s="51" t="s">
        <v>1234</v>
      </c>
      <c r="G571" s="37" t="s">
        <v>64</v>
      </c>
      <c r="H571" s="63" t="s">
        <v>39</v>
      </c>
      <c r="I571" s="169">
        <v>12.504106999999999</v>
      </c>
      <c r="J571" s="170">
        <v>10.344643</v>
      </c>
      <c r="K571" s="170">
        <v>8.7574997000000003</v>
      </c>
      <c r="L571" s="170">
        <v>10.228771999999999</v>
      </c>
      <c r="M571" s="170">
        <v>35.422806000000001</v>
      </c>
      <c r="N571" s="170">
        <v>41.099997999999999</v>
      </c>
      <c r="O571" s="170">
        <v>25.891228000000002</v>
      </c>
      <c r="P571" s="170">
        <v>19.080701999999999</v>
      </c>
      <c r="Q571" s="170">
        <v>18.773683999999999</v>
      </c>
      <c r="R571" s="170">
        <v>20.764209999999999</v>
      </c>
      <c r="S571" s="170">
        <v>20.754286</v>
      </c>
      <c r="T571" s="171">
        <v>16.485714000000002</v>
      </c>
      <c r="U571" s="182">
        <f t="shared" si="10"/>
        <v>20.008970808333334</v>
      </c>
      <c r="V571" s="182">
        <f t="shared" si="11"/>
        <v>6.0026912425000001</v>
      </c>
      <c r="W571" s="14">
        <v>13</v>
      </c>
      <c r="X571" s="179">
        <f t="shared" si="12"/>
        <v>2.6011662050833335</v>
      </c>
      <c r="Y571" s="15">
        <v>2.6011662000000002</v>
      </c>
      <c r="Z571" s="11">
        <v>2.6011662000000002</v>
      </c>
      <c r="AA571" s="11">
        <v>2.6011662000000002</v>
      </c>
      <c r="AB571" s="11">
        <v>2.6011662000000002</v>
      </c>
      <c r="AC571" s="11">
        <v>2.6011662000000002</v>
      </c>
      <c r="AD571" s="11">
        <v>2.6011662000000002</v>
      </c>
      <c r="AE571" s="11">
        <v>2.6011662000000002</v>
      </c>
      <c r="AF571" s="11">
        <v>2.6011662000000002</v>
      </c>
      <c r="AG571" s="11">
        <v>2.6011662000000002</v>
      </c>
      <c r="AH571" s="11">
        <v>2.6011662000000002</v>
      </c>
      <c r="AI571" s="11">
        <v>2.6011662000000002</v>
      </c>
      <c r="AJ571" s="16">
        <v>2.6011662000000002</v>
      </c>
      <c r="AK571" s="13">
        <f t="shared" si="13"/>
        <v>31.213994400000008</v>
      </c>
      <c r="AL571" s="13">
        <f t="shared" si="14"/>
        <v>99.999999804574855</v>
      </c>
    </row>
    <row r="572" spans="1:38" ht="15.75" customHeight="1">
      <c r="A572" s="44">
        <v>570</v>
      </c>
      <c r="B572" s="62" t="s">
        <v>686</v>
      </c>
      <c r="C572" s="42">
        <v>-34.3188325537662</v>
      </c>
      <c r="D572" s="38">
        <v>115.16601572007301</v>
      </c>
      <c r="E572" s="3" t="s">
        <v>235</v>
      </c>
      <c r="F572" s="51" t="s">
        <v>1241</v>
      </c>
      <c r="G572" s="37" t="s">
        <v>235</v>
      </c>
      <c r="H572" s="63" t="s">
        <v>33</v>
      </c>
      <c r="I572" s="169">
        <v>3.3528935999999998</v>
      </c>
      <c r="J572" s="170">
        <v>1.0777873</v>
      </c>
      <c r="K572" s="170">
        <v>1.1022128</v>
      </c>
      <c r="L572" s="170">
        <v>1.1189362</v>
      </c>
      <c r="M572" s="170">
        <v>2.5904682000000001</v>
      </c>
      <c r="N572" s="170">
        <v>18.305235</v>
      </c>
      <c r="O572" s="170">
        <v>64.242553999999998</v>
      </c>
      <c r="P572" s="170">
        <v>81.760513000000003</v>
      </c>
      <c r="Q572" s="170">
        <v>43.382111000000002</v>
      </c>
      <c r="R572" s="170">
        <v>16.528845</v>
      </c>
      <c r="S572" s="170">
        <v>5.4931555000000003</v>
      </c>
      <c r="T572" s="171">
        <v>1.9315777999999999</v>
      </c>
      <c r="U572" s="182">
        <f t="shared" si="10"/>
        <v>20.073857450000002</v>
      </c>
      <c r="V572" s="182">
        <f t="shared" si="11"/>
        <v>6.0221572350000008</v>
      </c>
      <c r="W572" s="14">
        <v>100</v>
      </c>
      <c r="X572" s="179">
        <f t="shared" si="12"/>
        <v>20.073857450000002</v>
      </c>
      <c r="Y572" s="15">
        <v>0</v>
      </c>
      <c r="Z572" s="11">
        <v>0</v>
      </c>
      <c r="AA572" s="11">
        <v>0</v>
      </c>
      <c r="AB572" s="11">
        <v>0</v>
      </c>
      <c r="AC572" s="11">
        <v>0</v>
      </c>
      <c r="AD572" s="11">
        <v>12.283078</v>
      </c>
      <c r="AE572" s="11">
        <v>20.073855999999999</v>
      </c>
      <c r="AF572" s="11">
        <v>20.073855999999999</v>
      </c>
      <c r="AG572" s="11">
        <v>20.073855999999999</v>
      </c>
      <c r="AH572" s="11">
        <v>10.506688</v>
      </c>
      <c r="AI572" s="11">
        <v>0</v>
      </c>
      <c r="AJ572" s="16">
        <v>0</v>
      </c>
      <c r="AK572" s="13">
        <f t="shared" si="13"/>
        <v>83.011333999999991</v>
      </c>
      <c r="AL572" s="13">
        <f t="shared" si="14"/>
        <v>34.460796505589741</v>
      </c>
    </row>
    <row r="573" spans="1:38" ht="15.75" customHeight="1">
      <c r="A573" s="44">
        <v>571</v>
      </c>
      <c r="B573" s="62" t="s">
        <v>687</v>
      </c>
      <c r="C573" s="42">
        <v>51.0833333333333</v>
      </c>
      <c r="D573" s="38">
        <v>-4.0708333333333302</v>
      </c>
      <c r="E573" s="3" t="s">
        <v>386</v>
      </c>
      <c r="F573" s="51" t="s">
        <v>1240</v>
      </c>
      <c r="G573" s="37" t="s">
        <v>64</v>
      </c>
      <c r="H573" s="63" t="s">
        <v>20</v>
      </c>
      <c r="I573" s="169">
        <v>38.596088000000002</v>
      </c>
      <c r="J573" s="170">
        <v>24.611916999999998</v>
      </c>
      <c r="K573" s="170">
        <v>24.884091999999999</v>
      </c>
      <c r="L573" s="170">
        <v>13.096429000000001</v>
      </c>
      <c r="M573" s="170">
        <v>10.154242999999999</v>
      </c>
      <c r="N573" s="170">
        <v>6.4329624000000001</v>
      </c>
      <c r="O573" s="170">
        <v>5.1354822999999996</v>
      </c>
      <c r="P573" s="170">
        <v>3.9451432</v>
      </c>
      <c r="Q573" s="170">
        <v>7.2403331</v>
      </c>
      <c r="R573" s="170">
        <v>27.056222999999999</v>
      </c>
      <c r="S573" s="170">
        <v>33.801132000000003</v>
      </c>
      <c r="T573" s="171">
        <v>43.637797999999997</v>
      </c>
      <c r="U573" s="182">
        <f t="shared" si="10"/>
        <v>19.882653583333333</v>
      </c>
      <c r="V573" s="182">
        <f t="shared" si="11"/>
        <v>5.9647960749999998</v>
      </c>
      <c r="W573" s="14">
        <v>21</v>
      </c>
      <c r="X573" s="179">
        <f t="shared" si="12"/>
        <v>4.1753572524999996</v>
      </c>
      <c r="Y573" s="15">
        <v>4.1753572999999999</v>
      </c>
      <c r="Z573" s="11">
        <v>4.1753572999999999</v>
      </c>
      <c r="AA573" s="11">
        <v>4.1753572999999999</v>
      </c>
      <c r="AB573" s="11">
        <v>4.1753572999999999</v>
      </c>
      <c r="AC573" s="11">
        <v>4.1753572999999999</v>
      </c>
      <c r="AD573" s="11">
        <v>0.46816635000000001</v>
      </c>
      <c r="AE573" s="11">
        <v>0</v>
      </c>
      <c r="AF573" s="11">
        <v>0</v>
      </c>
      <c r="AG573" s="11">
        <v>1.2755369999999999</v>
      </c>
      <c r="AH573" s="11">
        <v>4.1753572999999999</v>
      </c>
      <c r="AI573" s="11">
        <v>4.1753572999999999</v>
      </c>
      <c r="AJ573" s="16">
        <v>4.1753572999999999</v>
      </c>
      <c r="AK573" s="13">
        <f t="shared" si="13"/>
        <v>35.146561750000004</v>
      </c>
      <c r="AL573" s="13">
        <f t="shared" si="14"/>
        <v>70.146815439078026</v>
      </c>
    </row>
    <row r="574" spans="1:38" ht="15.75" customHeight="1">
      <c r="A574" s="44">
        <v>572</v>
      </c>
      <c r="B574" s="62" t="s">
        <v>688</v>
      </c>
      <c r="C574" s="42">
        <v>23.4657724342919</v>
      </c>
      <c r="D574" s="38">
        <v>121.4918329107</v>
      </c>
      <c r="E574" s="3" t="s">
        <v>435</v>
      </c>
      <c r="F574" s="51" t="s">
        <v>1227</v>
      </c>
      <c r="G574" s="37" t="s">
        <v>29</v>
      </c>
      <c r="H574" s="63" t="s">
        <v>30</v>
      </c>
      <c r="I574" s="169">
        <v>10.249264</v>
      </c>
      <c r="J574" s="170">
        <v>9.4834671000000004</v>
      </c>
      <c r="K574" s="170">
        <v>8.5730143000000005</v>
      </c>
      <c r="L574" s="170">
        <v>8.1023235000000007</v>
      </c>
      <c r="M574" s="170">
        <v>11.296977</v>
      </c>
      <c r="N574" s="170">
        <v>19.445056999999998</v>
      </c>
      <c r="O574" s="170">
        <v>23.728791999999999</v>
      </c>
      <c r="P574" s="170">
        <v>29.044976999999999</v>
      </c>
      <c r="Q574" s="170">
        <v>46.538448000000002</v>
      </c>
      <c r="R574" s="170">
        <v>39.181632999999998</v>
      </c>
      <c r="S574" s="170">
        <v>20.767772999999998</v>
      </c>
      <c r="T574" s="171">
        <v>11.457732999999999</v>
      </c>
      <c r="U574" s="182">
        <f t="shared" si="10"/>
        <v>19.822454908333334</v>
      </c>
      <c r="V574" s="182">
        <f t="shared" si="11"/>
        <v>5.9467364725000005</v>
      </c>
      <c r="W574" s="14">
        <v>10</v>
      </c>
      <c r="X574" s="179">
        <f t="shared" si="12"/>
        <v>1.9822454908333336</v>
      </c>
      <c r="Y574" s="15">
        <v>1.9822454</v>
      </c>
      <c r="Z574" s="11">
        <v>1.9822454</v>
      </c>
      <c r="AA574" s="11">
        <v>1.9822454</v>
      </c>
      <c r="AB574" s="11">
        <v>1.9822454</v>
      </c>
      <c r="AC574" s="11">
        <v>1.9822454</v>
      </c>
      <c r="AD574" s="11">
        <v>1.9822454</v>
      </c>
      <c r="AE574" s="11">
        <v>1.9822454</v>
      </c>
      <c r="AF574" s="11">
        <v>1.9822454</v>
      </c>
      <c r="AG574" s="11">
        <v>1.9822454</v>
      </c>
      <c r="AH574" s="11">
        <v>1.9822454</v>
      </c>
      <c r="AI574" s="11">
        <v>1.9822454</v>
      </c>
      <c r="AJ574" s="16">
        <v>1.9822454</v>
      </c>
      <c r="AK574" s="13">
        <f t="shared" si="13"/>
        <v>23.786944800000001</v>
      </c>
      <c r="AL574" s="13">
        <f t="shared" si="14"/>
        <v>99.999995417654688</v>
      </c>
    </row>
    <row r="575" spans="1:38" ht="15.75" customHeight="1">
      <c r="A575" s="44">
        <v>573</v>
      </c>
      <c r="B575" s="62" t="s">
        <v>689</v>
      </c>
      <c r="C575" s="42">
        <v>51.462499999999999</v>
      </c>
      <c r="D575" s="38">
        <v>-3.1749999999999501</v>
      </c>
      <c r="E575" s="3" t="s">
        <v>386</v>
      </c>
      <c r="F575" s="51" t="s">
        <v>1240</v>
      </c>
      <c r="G575" s="37" t="s">
        <v>64</v>
      </c>
      <c r="H575" s="63" t="s">
        <v>20</v>
      </c>
      <c r="I575" s="169">
        <v>34.241356000000003</v>
      </c>
      <c r="J575" s="170">
        <v>28.443518000000001</v>
      </c>
      <c r="K575" s="170">
        <v>23.882356999999999</v>
      </c>
      <c r="L575" s="170">
        <v>14.698821000000001</v>
      </c>
      <c r="M575" s="170">
        <v>10.259321</v>
      </c>
      <c r="N575" s="170">
        <v>8.7105169</v>
      </c>
      <c r="O575" s="170">
        <v>6.6364998999999996</v>
      </c>
      <c r="P575" s="170">
        <v>9.7392759000000009</v>
      </c>
      <c r="Q575" s="170">
        <v>12.378143</v>
      </c>
      <c r="R575" s="170">
        <v>22.636827</v>
      </c>
      <c r="S575" s="170">
        <v>29.396861999999999</v>
      </c>
      <c r="T575" s="171">
        <v>33.165999999999997</v>
      </c>
      <c r="U575" s="182">
        <f t="shared" si="10"/>
        <v>19.515791475</v>
      </c>
      <c r="V575" s="182">
        <f t="shared" si="11"/>
        <v>5.8547374425000003</v>
      </c>
      <c r="W575" s="14">
        <v>4</v>
      </c>
      <c r="X575" s="179">
        <f t="shared" si="12"/>
        <v>0.78063165899999998</v>
      </c>
      <c r="Y575" s="15">
        <v>0.78063165999999995</v>
      </c>
      <c r="Z575" s="11">
        <v>0.78063165999999995</v>
      </c>
      <c r="AA575" s="11">
        <v>0.78063165999999995</v>
      </c>
      <c r="AB575" s="11">
        <v>0.78063165999999995</v>
      </c>
      <c r="AC575" s="11">
        <v>0.78063165999999995</v>
      </c>
      <c r="AD575" s="11">
        <v>0.78063165999999995</v>
      </c>
      <c r="AE575" s="11">
        <v>0.78063165999999995</v>
      </c>
      <c r="AF575" s="11">
        <v>0.78063165999999995</v>
      </c>
      <c r="AG575" s="11">
        <v>0.78063165999999995</v>
      </c>
      <c r="AH575" s="11">
        <v>0.78063165999999995</v>
      </c>
      <c r="AI575" s="11">
        <v>0.78063165999999995</v>
      </c>
      <c r="AJ575" s="16">
        <v>0.78063165999999995</v>
      </c>
      <c r="AK575" s="13">
        <f t="shared" si="13"/>
        <v>9.3675799199999989</v>
      </c>
      <c r="AL575" s="13">
        <f t="shared" si="14"/>
        <v>100.00000012810138</v>
      </c>
    </row>
    <row r="576" spans="1:38" ht="15.75" customHeight="1">
      <c r="A576" s="44">
        <v>574</v>
      </c>
      <c r="B576" s="62" t="s">
        <v>690</v>
      </c>
      <c r="C576" s="42">
        <v>-27.6966640235309</v>
      </c>
      <c r="D576" s="38">
        <v>-48.644216715657997</v>
      </c>
      <c r="E576" s="3" t="s">
        <v>18</v>
      </c>
      <c r="F576" s="51" t="s">
        <v>19</v>
      </c>
      <c r="G576" s="37" t="s">
        <v>19</v>
      </c>
      <c r="H576" s="63" t="s">
        <v>24</v>
      </c>
      <c r="I576" s="169">
        <v>21.471436000000001</v>
      </c>
      <c r="J576" s="170">
        <v>23.908118999999999</v>
      </c>
      <c r="K576" s="170">
        <v>20.543082999999999</v>
      </c>
      <c r="L576" s="170">
        <v>16.242336000000002</v>
      </c>
      <c r="M576" s="170">
        <v>15.585493</v>
      </c>
      <c r="N576" s="170">
        <v>14.399763</v>
      </c>
      <c r="O576" s="170">
        <v>15.160119999999999</v>
      </c>
      <c r="P576" s="170">
        <v>15.173500000000001</v>
      </c>
      <c r="Q576" s="170">
        <v>18.093219999999999</v>
      </c>
      <c r="R576" s="170">
        <v>17.870771000000001</v>
      </c>
      <c r="S576" s="170">
        <v>18.070620999999999</v>
      </c>
      <c r="T576" s="171">
        <v>18.661366999999998</v>
      </c>
      <c r="U576" s="182">
        <f t="shared" si="10"/>
        <v>17.931652416666665</v>
      </c>
      <c r="V576" s="182">
        <f t="shared" si="11"/>
        <v>5.3794957249999991</v>
      </c>
      <c r="W576" s="14">
        <v>50</v>
      </c>
      <c r="X576" s="179">
        <f t="shared" si="12"/>
        <v>8.9658262083333327</v>
      </c>
      <c r="Y576" s="15">
        <v>8.9658259999999999</v>
      </c>
      <c r="Z576" s="11">
        <v>8.9658259999999999</v>
      </c>
      <c r="AA576" s="11">
        <v>8.9658259999999999</v>
      </c>
      <c r="AB576" s="11">
        <v>8.9658259999999999</v>
      </c>
      <c r="AC576" s="11">
        <v>8.9658259999999999</v>
      </c>
      <c r="AD576" s="11">
        <v>8.9658259999999999</v>
      </c>
      <c r="AE576" s="11">
        <v>8.9658259999999999</v>
      </c>
      <c r="AF576" s="11">
        <v>8.9658259999999999</v>
      </c>
      <c r="AG576" s="11">
        <v>8.9658259999999999</v>
      </c>
      <c r="AH576" s="11">
        <v>8.9658259999999999</v>
      </c>
      <c r="AI576" s="11">
        <v>8.9658259999999999</v>
      </c>
      <c r="AJ576" s="16">
        <v>8.9658259999999999</v>
      </c>
      <c r="AK576" s="13">
        <f t="shared" si="13"/>
        <v>107.58991199999997</v>
      </c>
      <c r="AL576" s="13">
        <f t="shared" si="14"/>
        <v>99.999997676362113</v>
      </c>
    </row>
    <row r="577" spans="1:38" ht="15.75" customHeight="1">
      <c r="A577" s="44">
        <v>575</v>
      </c>
      <c r="B577" s="62" t="s">
        <v>691</v>
      </c>
      <c r="C577" s="42">
        <v>43.3028608183552</v>
      </c>
      <c r="D577" s="38">
        <v>132.34332118537901</v>
      </c>
      <c r="E577" s="3" t="s">
        <v>38</v>
      </c>
      <c r="F577" s="51" t="s">
        <v>1230</v>
      </c>
      <c r="G577" s="37" t="s">
        <v>29</v>
      </c>
      <c r="H577" s="63" t="s">
        <v>30</v>
      </c>
      <c r="I577" s="169">
        <v>0.82214284000000004</v>
      </c>
      <c r="J577" s="170">
        <v>0.47857140999999997</v>
      </c>
      <c r="K577" s="170">
        <v>5.0954762000000002</v>
      </c>
      <c r="L577" s="170">
        <v>55.727618999999997</v>
      </c>
      <c r="M577" s="170">
        <v>40.509524999999996</v>
      </c>
      <c r="N577" s="170">
        <v>20.313572000000001</v>
      </c>
      <c r="O577" s="170">
        <v>12.487560999999999</v>
      </c>
      <c r="P577" s="170">
        <v>19.037561</v>
      </c>
      <c r="Q577" s="170">
        <v>34.585608999999998</v>
      </c>
      <c r="R577" s="170">
        <v>26.588809999999999</v>
      </c>
      <c r="S577" s="170">
        <v>12.742143</v>
      </c>
      <c r="T577" s="171">
        <v>2.6661904000000001</v>
      </c>
      <c r="U577" s="182">
        <f t="shared" si="10"/>
        <v>19.254565070833333</v>
      </c>
      <c r="V577" s="182">
        <f t="shared" si="11"/>
        <v>5.7763695212499995</v>
      </c>
      <c r="W577" s="14">
        <v>100</v>
      </c>
      <c r="X577" s="179">
        <f t="shared" si="12"/>
        <v>19.254565070833333</v>
      </c>
      <c r="Y577" s="15">
        <v>0</v>
      </c>
      <c r="Z577" s="11">
        <v>0</v>
      </c>
      <c r="AA577" s="11">
        <v>0</v>
      </c>
      <c r="AB577" s="11">
        <v>19.254563999999998</v>
      </c>
      <c r="AC577" s="11">
        <v>19.254563999999998</v>
      </c>
      <c r="AD577" s="11">
        <v>14.537203</v>
      </c>
      <c r="AE577" s="11">
        <v>6.7111920999999999</v>
      </c>
      <c r="AF577" s="11">
        <v>13.261191999999999</v>
      </c>
      <c r="AG577" s="11">
        <v>19.254563999999998</v>
      </c>
      <c r="AH577" s="11">
        <v>19.254563999999998</v>
      </c>
      <c r="AI577" s="11">
        <v>6.9657736000000003</v>
      </c>
      <c r="AJ577" s="16">
        <v>0</v>
      </c>
      <c r="AK577" s="13">
        <f t="shared" si="13"/>
        <v>118.4936167</v>
      </c>
      <c r="AL577" s="13">
        <f t="shared" si="14"/>
        <v>51.28377619544937</v>
      </c>
    </row>
    <row r="578" spans="1:38" ht="15.75" customHeight="1">
      <c r="A578" s="44">
        <v>576</v>
      </c>
      <c r="B578" s="62" t="s">
        <v>692</v>
      </c>
      <c r="C578" s="42">
        <v>-13.375</v>
      </c>
      <c r="D578" s="38">
        <v>-39.0416666666667</v>
      </c>
      <c r="E578" s="3" t="s">
        <v>18</v>
      </c>
      <c r="F578" s="51" t="s">
        <v>19</v>
      </c>
      <c r="G578" s="37" t="s">
        <v>19</v>
      </c>
      <c r="H578" s="63" t="s">
        <v>24</v>
      </c>
      <c r="I578" s="169">
        <v>27.813347</v>
      </c>
      <c r="J578" s="170">
        <v>33.269599999999997</v>
      </c>
      <c r="K578" s="170">
        <v>34.004173000000002</v>
      </c>
      <c r="L578" s="170">
        <v>32.482551999999998</v>
      </c>
      <c r="M578" s="170">
        <v>30.921935999999999</v>
      </c>
      <c r="N578" s="170">
        <v>36.502868999999997</v>
      </c>
      <c r="O578" s="170">
        <v>41.488585999999998</v>
      </c>
      <c r="P578" s="170">
        <v>36.508980000000001</v>
      </c>
      <c r="Q578" s="170">
        <v>31.687840000000001</v>
      </c>
      <c r="R578" s="170">
        <v>28.236381999999999</v>
      </c>
      <c r="S578" s="170">
        <v>29.276699000000001</v>
      </c>
      <c r="T578" s="171">
        <v>33.045043999999997</v>
      </c>
      <c r="U578" s="182">
        <f t="shared" si="10"/>
        <v>32.936500666666667</v>
      </c>
      <c r="V578" s="182">
        <f t="shared" si="11"/>
        <v>9.8809501999999991</v>
      </c>
      <c r="W578" s="14">
        <v>54</v>
      </c>
      <c r="X578" s="179">
        <f t="shared" si="12"/>
        <v>17.785710360000003</v>
      </c>
      <c r="Y578" s="15">
        <v>17.785709000000001</v>
      </c>
      <c r="Z578" s="11">
        <v>17.785709000000001</v>
      </c>
      <c r="AA578" s="11">
        <v>17.785709000000001</v>
      </c>
      <c r="AB578" s="11">
        <v>17.785709000000001</v>
      </c>
      <c r="AC578" s="11">
        <v>17.785709000000001</v>
      </c>
      <c r="AD578" s="11">
        <v>17.785709000000001</v>
      </c>
      <c r="AE578" s="11">
        <v>17.785709000000001</v>
      </c>
      <c r="AF578" s="11">
        <v>17.785709000000001</v>
      </c>
      <c r="AG578" s="11">
        <v>17.785709000000001</v>
      </c>
      <c r="AH578" s="11">
        <v>17.785709000000001</v>
      </c>
      <c r="AI578" s="11">
        <v>17.785709000000001</v>
      </c>
      <c r="AJ578" s="16">
        <v>17.785709000000001</v>
      </c>
      <c r="AK578" s="13">
        <f t="shared" si="13"/>
        <v>213.42850799999999</v>
      </c>
      <c r="AL578" s="13">
        <f t="shared" si="14"/>
        <v>99.999992353411955</v>
      </c>
    </row>
    <row r="579" spans="1:38" ht="15.75" customHeight="1">
      <c r="A579" s="44">
        <v>577</v>
      </c>
      <c r="B579" s="62" t="s">
        <v>693</v>
      </c>
      <c r="C579" s="42">
        <v>-38.052278502925802</v>
      </c>
      <c r="D579" s="38">
        <v>141.00675148706301</v>
      </c>
      <c r="E579" s="3" t="s">
        <v>235</v>
      </c>
      <c r="F579" s="51" t="s">
        <v>1241</v>
      </c>
      <c r="G579" s="37" t="s">
        <v>235</v>
      </c>
      <c r="H579" s="63" t="s">
        <v>33</v>
      </c>
      <c r="I579" s="169">
        <v>1.650722</v>
      </c>
      <c r="J579" s="170">
        <v>0.97092610999999995</v>
      </c>
      <c r="K579" s="170">
        <v>0.87836968999999998</v>
      </c>
      <c r="L579" s="170">
        <v>1.4200044000000001</v>
      </c>
      <c r="M579" s="170">
        <v>3.1551816000000001</v>
      </c>
      <c r="N579" s="170">
        <v>10.247194</v>
      </c>
      <c r="O579" s="170">
        <v>27.134394</v>
      </c>
      <c r="P579" s="170">
        <v>55.219360000000002</v>
      </c>
      <c r="Q579" s="170">
        <v>50.727424999999997</v>
      </c>
      <c r="R579" s="170">
        <v>29.843245</v>
      </c>
      <c r="S579" s="170">
        <v>13.66891</v>
      </c>
      <c r="T579" s="171">
        <v>3.9314954000000002</v>
      </c>
      <c r="U579" s="182">
        <f t="shared" si="10"/>
        <v>16.570602266666665</v>
      </c>
      <c r="V579" s="182">
        <f t="shared" si="11"/>
        <v>4.9711806799999989</v>
      </c>
      <c r="W579" s="14">
        <v>100</v>
      </c>
      <c r="X579" s="179">
        <f t="shared" si="12"/>
        <v>16.570602266666665</v>
      </c>
      <c r="Y579" s="15">
        <v>0</v>
      </c>
      <c r="Z579" s="11">
        <v>0</v>
      </c>
      <c r="AA579" s="11">
        <v>0</v>
      </c>
      <c r="AB579" s="11">
        <v>0</v>
      </c>
      <c r="AC579" s="11">
        <v>0</v>
      </c>
      <c r="AD579" s="11">
        <v>5.2760134000000001</v>
      </c>
      <c r="AE579" s="11">
        <v>16.570602000000001</v>
      </c>
      <c r="AF579" s="11">
        <v>16.570602000000001</v>
      </c>
      <c r="AG579" s="11">
        <v>16.570602000000001</v>
      </c>
      <c r="AH579" s="11">
        <v>16.570602000000001</v>
      </c>
      <c r="AI579" s="11">
        <v>8.6977291000000001</v>
      </c>
      <c r="AJ579" s="16">
        <v>0</v>
      </c>
      <c r="AK579" s="13">
        <f t="shared" si="13"/>
        <v>80.256150500000004</v>
      </c>
      <c r="AL579" s="13">
        <f t="shared" si="14"/>
        <v>40.360708886968084</v>
      </c>
    </row>
    <row r="580" spans="1:38" ht="15.75" customHeight="1">
      <c r="A580" s="44">
        <v>578</v>
      </c>
      <c r="B580" s="62" t="s">
        <v>694</v>
      </c>
      <c r="C580" s="42">
        <v>-34.860870309256399</v>
      </c>
      <c r="D580" s="38">
        <v>150.74098447423199</v>
      </c>
      <c r="E580" s="3" t="s">
        <v>235</v>
      </c>
      <c r="F580" s="51" t="s">
        <v>1241</v>
      </c>
      <c r="G580" s="37" t="s">
        <v>235</v>
      </c>
      <c r="H580" s="63" t="s">
        <v>78</v>
      </c>
      <c r="I580" s="169">
        <v>12.057827</v>
      </c>
      <c r="J580" s="170">
        <v>17.205310999999998</v>
      </c>
      <c r="K580" s="170">
        <v>15.088345</v>
      </c>
      <c r="L580" s="170">
        <v>19.389935000000001</v>
      </c>
      <c r="M580" s="170">
        <v>29.039069999999999</v>
      </c>
      <c r="N580" s="170">
        <v>31.998654999999999</v>
      </c>
      <c r="O580" s="170">
        <v>24.258247000000001</v>
      </c>
      <c r="P580" s="170">
        <v>18.007608000000001</v>
      </c>
      <c r="Q580" s="170">
        <v>14.420607</v>
      </c>
      <c r="R580" s="170">
        <v>18.479265000000002</v>
      </c>
      <c r="S580" s="170">
        <v>13.947800000000001</v>
      </c>
      <c r="T580" s="171">
        <v>11.092574000000001</v>
      </c>
      <c r="U580" s="182">
        <f t="shared" si="10"/>
        <v>18.748770333333336</v>
      </c>
      <c r="V580" s="182">
        <f t="shared" si="11"/>
        <v>5.6246311000000011</v>
      </c>
      <c r="W580" s="14">
        <v>29</v>
      </c>
      <c r="X580" s="179">
        <f t="shared" si="12"/>
        <v>5.4371433966666673</v>
      </c>
      <c r="Y580" s="15">
        <v>5.4371432999999998</v>
      </c>
      <c r="Z580" s="11">
        <v>5.4371432999999998</v>
      </c>
      <c r="AA580" s="11">
        <v>5.4371432999999998</v>
      </c>
      <c r="AB580" s="11">
        <v>5.4371432999999998</v>
      </c>
      <c r="AC580" s="11">
        <v>5.4371432999999998</v>
      </c>
      <c r="AD580" s="11">
        <v>5.4371432999999998</v>
      </c>
      <c r="AE580" s="11">
        <v>5.4371432999999998</v>
      </c>
      <c r="AF580" s="11">
        <v>5.4371432999999998</v>
      </c>
      <c r="AG580" s="11">
        <v>5.4371432999999998</v>
      </c>
      <c r="AH580" s="11">
        <v>5.4371432999999998</v>
      </c>
      <c r="AI580" s="11">
        <v>5.4371432999999998</v>
      </c>
      <c r="AJ580" s="16">
        <v>5.4371432999999998</v>
      </c>
      <c r="AK580" s="13">
        <f t="shared" si="13"/>
        <v>65.245719600000015</v>
      </c>
      <c r="AL580" s="13">
        <f t="shared" si="14"/>
        <v>99.999998222105617</v>
      </c>
    </row>
    <row r="581" spans="1:38" ht="15.75" customHeight="1">
      <c r="A581" s="44">
        <v>579</v>
      </c>
      <c r="B581" s="62" t="s">
        <v>695</v>
      </c>
      <c r="C581" s="42">
        <v>8.30833333333333</v>
      </c>
      <c r="D581" s="38">
        <v>-80.391666666666694</v>
      </c>
      <c r="E581" s="3" t="s">
        <v>380</v>
      </c>
      <c r="F581" s="51" t="s">
        <v>1237</v>
      </c>
      <c r="G581" s="37" t="s">
        <v>36</v>
      </c>
      <c r="H581" s="63" t="s">
        <v>30</v>
      </c>
      <c r="I581" s="169">
        <v>12.58</v>
      </c>
      <c r="J581" s="170">
        <v>9.1099996999999995</v>
      </c>
      <c r="K581" s="170">
        <v>6.29</v>
      </c>
      <c r="L581" s="170">
        <v>7.4947366999999998</v>
      </c>
      <c r="M581" s="170">
        <v>12.315789000000001</v>
      </c>
      <c r="N581" s="170">
        <v>19.289473999999998</v>
      </c>
      <c r="O581" s="170">
        <v>13.11</v>
      </c>
      <c r="P581" s="170">
        <v>17.149999999999999</v>
      </c>
      <c r="Q581" s="170">
        <v>30.263159000000002</v>
      </c>
      <c r="R581" s="170">
        <v>43.775002000000001</v>
      </c>
      <c r="S581" s="170">
        <v>32.509998000000003</v>
      </c>
      <c r="T581" s="171">
        <v>20.454999999999998</v>
      </c>
      <c r="U581" s="182">
        <f t="shared" si="10"/>
        <v>18.695263199999999</v>
      </c>
      <c r="V581" s="182">
        <f t="shared" si="11"/>
        <v>5.60857896</v>
      </c>
      <c r="W581" s="14">
        <v>3</v>
      </c>
      <c r="X581" s="179">
        <f t="shared" si="12"/>
        <v>0.56085789599999991</v>
      </c>
      <c r="Y581" s="15">
        <v>0.56085795000000005</v>
      </c>
      <c r="Z581" s="11">
        <v>0.56085795000000005</v>
      </c>
      <c r="AA581" s="11">
        <v>0.56085795000000005</v>
      </c>
      <c r="AB581" s="11">
        <v>0.56085795000000005</v>
      </c>
      <c r="AC581" s="11">
        <v>0.56085795000000005</v>
      </c>
      <c r="AD581" s="11">
        <v>0.56085795000000005</v>
      </c>
      <c r="AE581" s="11">
        <v>0.56085795000000005</v>
      </c>
      <c r="AF581" s="11">
        <v>0.56085795000000005</v>
      </c>
      <c r="AG581" s="11">
        <v>0.56085795000000005</v>
      </c>
      <c r="AH581" s="11">
        <v>0.56085795000000005</v>
      </c>
      <c r="AI581" s="11">
        <v>0.56085795000000005</v>
      </c>
      <c r="AJ581" s="16">
        <v>0.56085795000000005</v>
      </c>
      <c r="AK581" s="13">
        <f t="shared" si="13"/>
        <v>6.7302954000000001</v>
      </c>
      <c r="AL581" s="13">
        <f t="shared" si="14"/>
        <v>100.00000962810731</v>
      </c>
    </row>
    <row r="582" spans="1:38" ht="15.75" customHeight="1">
      <c r="A582" s="44">
        <v>580</v>
      </c>
      <c r="B582" s="62" t="s">
        <v>696</v>
      </c>
      <c r="C582" s="42">
        <v>37.111747635797201</v>
      </c>
      <c r="D582" s="38">
        <v>10.2127023757911</v>
      </c>
      <c r="E582" s="3" t="s">
        <v>697</v>
      </c>
      <c r="F582" s="51" t="s">
        <v>1239</v>
      </c>
      <c r="G582" s="37" t="s">
        <v>23</v>
      </c>
      <c r="H582" s="63" t="s">
        <v>65</v>
      </c>
      <c r="I582" s="169">
        <v>32.225037</v>
      </c>
      <c r="J582" s="170">
        <v>21.983055</v>
      </c>
      <c r="K582" s="170">
        <v>33.789428999999998</v>
      </c>
      <c r="L582" s="170">
        <v>23.476938000000001</v>
      </c>
      <c r="M582" s="170">
        <v>17.995201000000002</v>
      </c>
      <c r="N582" s="170">
        <v>18.483639</v>
      </c>
      <c r="O582" s="170">
        <v>16.75807</v>
      </c>
      <c r="P582" s="170">
        <v>20.596053999999999</v>
      </c>
      <c r="Q582" s="170">
        <v>20.414964999999999</v>
      </c>
      <c r="R582" s="170">
        <v>40.198833</v>
      </c>
      <c r="S582" s="170">
        <v>22.484929999999999</v>
      </c>
      <c r="T582" s="171">
        <v>16.326971</v>
      </c>
      <c r="U582" s="182">
        <f t="shared" si="10"/>
        <v>23.72776016666667</v>
      </c>
      <c r="V582" s="182">
        <f t="shared" si="11"/>
        <v>7.1183280500000006</v>
      </c>
      <c r="W582" s="14">
        <v>38</v>
      </c>
      <c r="X582" s="179">
        <f t="shared" si="12"/>
        <v>9.0165488633333339</v>
      </c>
      <c r="Y582" s="15">
        <v>9.0165491000000006</v>
      </c>
      <c r="Z582" s="11">
        <v>9.0165491000000006</v>
      </c>
      <c r="AA582" s="11">
        <v>9.0165491000000006</v>
      </c>
      <c r="AB582" s="11">
        <v>9.0165491000000006</v>
      </c>
      <c r="AC582" s="11">
        <v>9.0165491000000006</v>
      </c>
      <c r="AD582" s="11">
        <v>9.0165491000000006</v>
      </c>
      <c r="AE582" s="11">
        <v>9.0165491000000006</v>
      </c>
      <c r="AF582" s="11">
        <v>9.0165491000000006</v>
      </c>
      <c r="AG582" s="11">
        <v>9.0165491000000006</v>
      </c>
      <c r="AH582" s="11">
        <v>9.0165491000000006</v>
      </c>
      <c r="AI582" s="11">
        <v>9.0165491000000006</v>
      </c>
      <c r="AJ582" s="16">
        <v>9.0165491000000006</v>
      </c>
      <c r="AK582" s="13">
        <f t="shared" si="13"/>
        <v>108.19858920000003</v>
      </c>
      <c r="AL582" s="13">
        <f t="shared" si="14"/>
        <v>100.00000262480326</v>
      </c>
    </row>
    <row r="583" spans="1:38" ht="15.75" customHeight="1">
      <c r="A583" s="44">
        <v>581</v>
      </c>
      <c r="B583" s="62" t="s">
        <v>698</v>
      </c>
      <c r="C583" s="42">
        <v>53.274999999999999</v>
      </c>
      <c r="D583" s="38">
        <v>-3.8041666666666698</v>
      </c>
      <c r="E583" s="3" t="s">
        <v>386</v>
      </c>
      <c r="F583" s="51" t="s">
        <v>1240</v>
      </c>
      <c r="G583" s="37" t="s">
        <v>64</v>
      </c>
      <c r="H583" s="63" t="s">
        <v>20</v>
      </c>
      <c r="I583" s="169">
        <v>28.835564000000002</v>
      </c>
      <c r="J583" s="170">
        <v>22.691092000000001</v>
      </c>
      <c r="K583" s="170">
        <v>22.232818999999999</v>
      </c>
      <c r="L583" s="170">
        <v>13.908218</v>
      </c>
      <c r="M583" s="170">
        <v>9.2926970000000004</v>
      </c>
      <c r="N583" s="170">
        <v>8.2477646</v>
      </c>
      <c r="O583" s="170">
        <v>7.1617059999999997</v>
      </c>
      <c r="P583" s="170">
        <v>10.822056999999999</v>
      </c>
      <c r="Q583" s="170">
        <v>15.230364</v>
      </c>
      <c r="R583" s="170">
        <v>22.925906999999999</v>
      </c>
      <c r="S583" s="170">
        <v>28.698059000000001</v>
      </c>
      <c r="T583" s="171">
        <v>31.57077</v>
      </c>
      <c r="U583" s="182">
        <f t="shared" si="10"/>
        <v>18.468084800000003</v>
      </c>
      <c r="V583" s="182">
        <f t="shared" si="11"/>
        <v>5.5404254400000008</v>
      </c>
      <c r="W583" s="14">
        <v>8</v>
      </c>
      <c r="X583" s="179">
        <f t="shared" si="12"/>
        <v>1.4774467840000003</v>
      </c>
      <c r="Y583" s="15">
        <v>1.4774468000000001</v>
      </c>
      <c r="Z583" s="11">
        <v>1.4774468000000001</v>
      </c>
      <c r="AA583" s="11">
        <v>1.4774468000000001</v>
      </c>
      <c r="AB583" s="11">
        <v>1.4774468000000001</v>
      </c>
      <c r="AC583" s="11">
        <v>1.4774468000000001</v>
      </c>
      <c r="AD583" s="11">
        <v>1.4774468000000001</v>
      </c>
      <c r="AE583" s="11">
        <v>1.4774468000000001</v>
      </c>
      <c r="AF583" s="11">
        <v>1.4774468000000001</v>
      </c>
      <c r="AG583" s="11">
        <v>1.4774468000000001</v>
      </c>
      <c r="AH583" s="11">
        <v>1.4774468000000001</v>
      </c>
      <c r="AI583" s="11">
        <v>1.4774468000000001</v>
      </c>
      <c r="AJ583" s="16">
        <v>1.4774468000000001</v>
      </c>
      <c r="AK583" s="13">
        <f t="shared" si="13"/>
        <v>17.729361599999997</v>
      </c>
      <c r="AL583" s="13">
        <f t="shared" si="14"/>
        <v>100.00000108294928</v>
      </c>
    </row>
    <row r="584" spans="1:38" ht="15.75" customHeight="1">
      <c r="A584" s="44">
        <v>582</v>
      </c>
      <c r="B584" s="62" t="s">
        <v>699</v>
      </c>
      <c r="C584" s="42">
        <v>41.301959425657301</v>
      </c>
      <c r="D584" s="38">
        <v>2.1332331980357901</v>
      </c>
      <c r="E584" s="3" t="s">
        <v>226</v>
      </c>
      <c r="F584" s="51" t="s">
        <v>1238</v>
      </c>
      <c r="G584" s="37" t="s">
        <v>64</v>
      </c>
      <c r="H584" s="63" t="s">
        <v>65</v>
      </c>
      <c r="I584" s="169">
        <v>14.903157999999999</v>
      </c>
      <c r="J584" s="170">
        <v>13.221052999999999</v>
      </c>
      <c r="K584" s="170">
        <v>19.453157000000001</v>
      </c>
      <c r="L584" s="170">
        <v>24.091578999999999</v>
      </c>
      <c r="M584" s="170">
        <v>24.683157000000001</v>
      </c>
      <c r="N584" s="170">
        <v>19.490525999999999</v>
      </c>
      <c r="O584" s="170">
        <v>8.8415794000000005</v>
      </c>
      <c r="P584" s="170">
        <v>8.5</v>
      </c>
      <c r="Q584" s="170">
        <v>11.756842000000001</v>
      </c>
      <c r="R584" s="170">
        <v>11.587894</v>
      </c>
      <c r="S584" s="170">
        <v>16.868948</v>
      </c>
      <c r="T584" s="171">
        <v>13.888420999999999</v>
      </c>
      <c r="U584" s="182">
        <f t="shared" si="10"/>
        <v>15.607192866666665</v>
      </c>
      <c r="V584" s="182">
        <f t="shared" si="11"/>
        <v>4.6821578599999993</v>
      </c>
      <c r="W584" s="14">
        <v>24</v>
      </c>
      <c r="X584" s="179">
        <f t="shared" si="12"/>
        <v>3.7457262879999993</v>
      </c>
      <c r="Y584" s="15">
        <v>3.7457261000000002</v>
      </c>
      <c r="Z584" s="11">
        <v>3.7457261000000002</v>
      </c>
      <c r="AA584" s="11">
        <v>3.7457261000000002</v>
      </c>
      <c r="AB584" s="11">
        <v>3.7457261000000002</v>
      </c>
      <c r="AC584" s="11">
        <v>3.7457261000000002</v>
      </c>
      <c r="AD584" s="11">
        <v>3.7457261000000002</v>
      </c>
      <c r="AE584" s="11">
        <v>3.7457261000000002</v>
      </c>
      <c r="AF584" s="11">
        <v>3.7457261000000002</v>
      </c>
      <c r="AG584" s="11">
        <v>3.7457261000000002</v>
      </c>
      <c r="AH584" s="11">
        <v>3.7457261000000002</v>
      </c>
      <c r="AI584" s="11">
        <v>3.7457261000000002</v>
      </c>
      <c r="AJ584" s="16">
        <v>3.7457261000000002</v>
      </c>
      <c r="AK584" s="13">
        <f t="shared" si="13"/>
        <v>44.948713199999993</v>
      </c>
      <c r="AL584" s="13">
        <f t="shared" si="14"/>
        <v>99.999994980946681</v>
      </c>
    </row>
    <row r="585" spans="1:38" ht="15.75" customHeight="1">
      <c r="A585" s="44">
        <v>583</v>
      </c>
      <c r="B585" s="62" t="s">
        <v>700</v>
      </c>
      <c r="C585" s="42">
        <v>-9.3125</v>
      </c>
      <c r="D585" s="38">
        <v>-35.4166666666667</v>
      </c>
      <c r="E585" s="3" t="s">
        <v>18</v>
      </c>
      <c r="F585" s="51" t="s">
        <v>19</v>
      </c>
      <c r="G585" s="37" t="s">
        <v>19</v>
      </c>
      <c r="H585" s="63" t="s">
        <v>24</v>
      </c>
      <c r="I585" s="169">
        <v>8.5503750000000007</v>
      </c>
      <c r="J585" s="170">
        <v>9.3616656999999996</v>
      </c>
      <c r="K585" s="170">
        <v>9.8455334000000008</v>
      </c>
      <c r="L585" s="170">
        <v>13.73424</v>
      </c>
      <c r="M585" s="170">
        <v>22.205212</v>
      </c>
      <c r="N585" s="170">
        <v>31.457094000000001</v>
      </c>
      <c r="O585" s="170">
        <v>35.385330000000003</v>
      </c>
      <c r="P585" s="170">
        <v>27.598461</v>
      </c>
      <c r="Q585" s="170">
        <v>20.517157000000001</v>
      </c>
      <c r="R585" s="170">
        <v>13.861734999999999</v>
      </c>
      <c r="S585" s="170">
        <v>10.445133</v>
      </c>
      <c r="T585" s="171">
        <v>8.9771441999999997</v>
      </c>
      <c r="U585" s="182">
        <f t="shared" si="10"/>
        <v>17.661590024999999</v>
      </c>
      <c r="V585" s="182">
        <f t="shared" si="11"/>
        <v>5.2984770074999998</v>
      </c>
      <c r="W585" s="14">
        <v>18</v>
      </c>
      <c r="X585" s="179">
        <f t="shared" si="12"/>
        <v>3.1790862044999995</v>
      </c>
      <c r="Y585" s="15">
        <v>3.1790862</v>
      </c>
      <c r="Z585" s="11">
        <v>3.1790862</v>
      </c>
      <c r="AA585" s="11">
        <v>3.1790862</v>
      </c>
      <c r="AB585" s="11">
        <v>3.1790862</v>
      </c>
      <c r="AC585" s="11">
        <v>3.1790862</v>
      </c>
      <c r="AD585" s="11">
        <v>3.1790862</v>
      </c>
      <c r="AE585" s="11">
        <v>3.1790862</v>
      </c>
      <c r="AF585" s="11">
        <v>3.1790862</v>
      </c>
      <c r="AG585" s="11">
        <v>3.1790862</v>
      </c>
      <c r="AH585" s="11">
        <v>3.1790862</v>
      </c>
      <c r="AI585" s="11">
        <v>3.1790862</v>
      </c>
      <c r="AJ585" s="16">
        <v>3.1790862</v>
      </c>
      <c r="AK585" s="13">
        <f t="shared" si="13"/>
        <v>38.149034399999998</v>
      </c>
      <c r="AL585" s="13">
        <f t="shared" si="14"/>
        <v>99.999999858449897</v>
      </c>
    </row>
    <row r="586" spans="1:38" ht="15.75" customHeight="1">
      <c r="A586" s="44">
        <v>584</v>
      </c>
      <c r="B586" s="62" t="s">
        <v>701</v>
      </c>
      <c r="C586" s="42">
        <v>36.910235356824799</v>
      </c>
      <c r="D586" s="38">
        <v>3.8552891761856101</v>
      </c>
      <c r="E586" s="3" t="s">
        <v>653</v>
      </c>
      <c r="F586" s="51" t="s">
        <v>1239</v>
      </c>
      <c r="G586" s="37" t="s">
        <v>23</v>
      </c>
      <c r="H586" s="63" t="s">
        <v>65</v>
      </c>
      <c r="I586" s="169">
        <v>24.024999999999999</v>
      </c>
      <c r="J586" s="170">
        <v>61.375</v>
      </c>
      <c r="K586" s="170">
        <v>43.674999</v>
      </c>
      <c r="L586" s="170">
        <v>37.5</v>
      </c>
      <c r="M586" s="170">
        <v>14.6</v>
      </c>
      <c r="N586" s="170">
        <v>4.1750002000000004</v>
      </c>
      <c r="O586" s="170">
        <v>1.2875000000000001</v>
      </c>
      <c r="P586" s="170">
        <v>0.35250002000000003</v>
      </c>
      <c r="Q586" s="170">
        <v>0.36000000999999998</v>
      </c>
      <c r="R586" s="170">
        <v>0.87249993999999997</v>
      </c>
      <c r="S586" s="170">
        <v>9.4499998000000005</v>
      </c>
      <c r="T586" s="171">
        <v>20.024999999999999</v>
      </c>
      <c r="U586" s="182">
        <f t="shared" si="10"/>
        <v>18.141458247500001</v>
      </c>
      <c r="V586" s="182">
        <f t="shared" si="11"/>
        <v>5.4424374742500001</v>
      </c>
      <c r="W586" s="14">
        <v>80</v>
      </c>
      <c r="X586" s="179">
        <f t="shared" si="12"/>
        <v>14.513166598000002</v>
      </c>
      <c r="Y586" s="15">
        <v>14.513166</v>
      </c>
      <c r="Z586" s="11">
        <v>14.513166</v>
      </c>
      <c r="AA586" s="11">
        <v>14.513166</v>
      </c>
      <c r="AB586" s="11">
        <v>14.513166</v>
      </c>
      <c r="AC586" s="11">
        <v>9.1575623000000004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4.0075621999999997</v>
      </c>
      <c r="AJ586" s="16">
        <v>14.513166</v>
      </c>
      <c r="AK586" s="13">
        <f t="shared" si="13"/>
        <v>85.730954499999996</v>
      </c>
      <c r="AL586" s="13">
        <f t="shared" si="14"/>
        <v>49.225964300016031</v>
      </c>
    </row>
    <row r="587" spans="1:38" ht="15.75" customHeight="1">
      <c r="A587" s="44">
        <v>585</v>
      </c>
      <c r="B587" s="62" t="s">
        <v>702</v>
      </c>
      <c r="C587" s="42">
        <v>1.8195958863572199</v>
      </c>
      <c r="D587" s="38">
        <v>102.892071571887</v>
      </c>
      <c r="E587" s="3" t="s">
        <v>90</v>
      </c>
      <c r="F587" s="51" t="s">
        <v>1231</v>
      </c>
      <c r="G587" s="37" t="s">
        <v>29</v>
      </c>
      <c r="H587" s="63" t="s">
        <v>45</v>
      </c>
      <c r="I587" s="169">
        <v>15.520834000000001</v>
      </c>
      <c r="J587" s="170">
        <v>12.86</v>
      </c>
      <c r="K587" s="170">
        <v>12.128888999999999</v>
      </c>
      <c r="L587" s="170">
        <v>19.419090000000001</v>
      </c>
      <c r="M587" s="170">
        <v>22.028334000000001</v>
      </c>
      <c r="N587" s="170">
        <v>14.708333</v>
      </c>
      <c r="O587" s="170">
        <v>10.329000000000001</v>
      </c>
      <c r="P587" s="170">
        <v>8.6566668</v>
      </c>
      <c r="Q587" s="170">
        <v>18.077777999999999</v>
      </c>
      <c r="R587" s="170">
        <v>24.475555</v>
      </c>
      <c r="S587" s="170">
        <v>27.763999999999999</v>
      </c>
      <c r="T587" s="171">
        <v>24.24</v>
      </c>
      <c r="U587" s="182">
        <f t="shared" si="10"/>
        <v>17.517373316666667</v>
      </c>
      <c r="V587" s="182">
        <f t="shared" si="11"/>
        <v>5.2552119949999998</v>
      </c>
      <c r="W587" s="14">
        <v>19</v>
      </c>
      <c r="X587" s="179">
        <f t="shared" si="12"/>
        <v>3.3283009301666668</v>
      </c>
      <c r="Y587" s="15">
        <v>3.3283010000000002</v>
      </c>
      <c r="Z587" s="11">
        <v>3.3283010000000002</v>
      </c>
      <c r="AA587" s="11">
        <v>3.3283010000000002</v>
      </c>
      <c r="AB587" s="11">
        <v>3.3283010000000002</v>
      </c>
      <c r="AC587" s="11">
        <v>3.3283010000000002</v>
      </c>
      <c r="AD587" s="11">
        <v>3.3283010000000002</v>
      </c>
      <c r="AE587" s="11">
        <v>3.3283010000000002</v>
      </c>
      <c r="AF587" s="11">
        <v>3.3283010000000002</v>
      </c>
      <c r="AG587" s="11">
        <v>3.3283010000000002</v>
      </c>
      <c r="AH587" s="11">
        <v>3.3283010000000002</v>
      </c>
      <c r="AI587" s="11">
        <v>3.3283010000000002</v>
      </c>
      <c r="AJ587" s="16">
        <v>3.3283010000000002</v>
      </c>
      <c r="AK587" s="13">
        <f t="shared" si="13"/>
        <v>39.939612000000011</v>
      </c>
      <c r="AL587" s="13">
        <f t="shared" si="14"/>
        <v>100.00000209816766</v>
      </c>
    </row>
    <row r="588" spans="1:38" ht="15.75" customHeight="1">
      <c r="A588" s="44">
        <v>586</v>
      </c>
      <c r="B588" s="62" t="s">
        <v>703</v>
      </c>
      <c r="C588" s="42">
        <v>3.0044855194151299</v>
      </c>
      <c r="D588" s="38">
        <v>101.389039715268</v>
      </c>
      <c r="E588" s="3" t="s">
        <v>90</v>
      </c>
      <c r="F588" s="51" t="s">
        <v>1231</v>
      </c>
      <c r="G588" s="37" t="s">
        <v>29</v>
      </c>
      <c r="H588" s="63" t="s">
        <v>45</v>
      </c>
      <c r="I588" s="169">
        <v>19.078105999999998</v>
      </c>
      <c r="J588" s="170">
        <v>17.266842</v>
      </c>
      <c r="K588" s="170">
        <v>21.393667000000001</v>
      </c>
      <c r="L588" s="170">
        <v>24.719294000000001</v>
      </c>
      <c r="M588" s="170">
        <v>24.411111999999999</v>
      </c>
      <c r="N588" s="170">
        <v>21.481352000000001</v>
      </c>
      <c r="O588" s="170">
        <v>19.748833000000001</v>
      </c>
      <c r="P588" s="170">
        <v>19.921333000000001</v>
      </c>
      <c r="Q588" s="170">
        <v>21.320292999999999</v>
      </c>
      <c r="R588" s="170">
        <v>25.874651</v>
      </c>
      <c r="S588" s="170">
        <v>28.195900000000002</v>
      </c>
      <c r="T588" s="171">
        <v>22.327000000000002</v>
      </c>
      <c r="U588" s="182">
        <f t="shared" si="10"/>
        <v>22.144865249999999</v>
      </c>
      <c r="V588" s="182">
        <f t="shared" si="11"/>
        <v>6.6434595749999996</v>
      </c>
      <c r="W588" s="14">
        <v>47</v>
      </c>
      <c r="X588" s="179">
        <f t="shared" si="12"/>
        <v>10.408086667499999</v>
      </c>
      <c r="Y588" s="15">
        <v>10.408087</v>
      </c>
      <c r="Z588" s="11">
        <v>10.408087</v>
      </c>
      <c r="AA588" s="11">
        <v>10.408087</v>
      </c>
      <c r="AB588" s="11">
        <v>10.408087</v>
      </c>
      <c r="AC588" s="11">
        <v>10.408087</v>
      </c>
      <c r="AD588" s="11">
        <v>10.408087</v>
      </c>
      <c r="AE588" s="11">
        <v>10.408087</v>
      </c>
      <c r="AF588" s="11">
        <v>10.408087</v>
      </c>
      <c r="AG588" s="11">
        <v>10.408087</v>
      </c>
      <c r="AH588" s="11">
        <v>10.408087</v>
      </c>
      <c r="AI588" s="11">
        <v>10.408087</v>
      </c>
      <c r="AJ588" s="16">
        <v>10.408087</v>
      </c>
      <c r="AK588" s="13">
        <f t="shared" si="13"/>
        <v>124.89704399999998</v>
      </c>
      <c r="AL588" s="13">
        <f t="shared" si="14"/>
        <v>100.00000319463136</v>
      </c>
    </row>
    <row r="589" spans="1:38" ht="15.75" customHeight="1">
      <c r="A589" s="44">
        <v>587</v>
      </c>
      <c r="B589" s="62" t="s">
        <v>704</v>
      </c>
      <c r="C589" s="42">
        <v>58.140000627493997</v>
      </c>
      <c r="D589" s="38">
        <v>7.03693170330118</v>
      </c>
      <c r="E589" s="3" t="s">
        <v>193</v>
      </c>
      <c r="F589" s="51" t="s">
        <v>1240</v>
      </c>
      <c r="G589" s="37" t="s">
        <v>64</v>
      </c>
      <c r="H589" s="63" t="s">
        <v>20</v>
      </c>
      <c r="I589" s="169">
        <v>12.58</v>
      </c>
      <c r="J589" s="170">
        <v>5.4000000999999997</v>
      </c>
      <c r="K589" s="170">
        <v>7.5616665000000003</v>
      </c>
      <c r="L589" s="170">
        <v>19.783332999999999</v>
      </c>
      <c r="M589" s="170">
        <v>36.099997999999999</v>
      </c>
      <c r="N589" s="170">
        <v>14.283333000000001</v>
      </c>
      <c r="O589" s="170">
        <v>6.4433331000000003</v>
      </c>
      <c r="P589" s="170">
        <v>7.7366666999999998</v>
      </c>
      <c r="Q589" s="170">
        <v>20.596665999999999</v>
      </c>
      <c r="R589" s="170">
        <v>27.816666000000001</v>
      </c>
      <c r="S589" s="170">
        <v>30</v>
      </c>
      <c r="T589" s="171">
        <v>13.576667</v>
      </c>
      <c r="U589" s="182">
        <f t="shared" si="10"/>
        <v>16.823194116666667</v>
      </c>
      <c r="V589" s="182">
        <f t="shared" si="11"/>
        <v>5.046958235</v>
      </c>
      <c r="W589" s="14">
        <v>2</v>
      </c>
      <c r="X589" s="179">
        <f t="shared" si="12"/>
        <v>0.33646388233333335</v>
      </c>
      <c r="Y589" s="15">
        <v>0.33646389999999998</v>
      </c>
      <c r="Z589" s="11">
        <v>0.33646389999999998</v>
      </c>
      <c r="AA589" s="11">
        <v>0.33646389999999998</v>
      </c>
      <c r="AB589" s="11">
        <v>0.33646389999999998</v>
      </c>
      <c r="AC589" s="11">
        <v>0.33646389999999998</v>
      </c>
      <c r="AD589" s="11">
        <v>0.33646389999999998</v>
      </c>
      <c r="AE589" s="11">
        <v>0.33646389999999998</v>
      </c>
      <c r="AF589" s="11">
        <v>0.33646389999999998</v>
      </c>
      <c r="AG589" s="11">
        <v>0.33646389999999998</v>
      </c>
      <c r="AH589" s="11">
        <v>0.33646389999999998</v>
      </c>
      <c r="AI589" s="11">
        <v>0.33646389999999998</v>
      </c>
      <c r="AJ589" s="16">
        <v>0.33646389999999998</v>
      </c>
      <c r="AK589" s="13">
        <f t="shared" si="13"/>
        <v>4.0375667999999996</v>
      </c>
      <c r="AL589" s="13">
        <f t="shared" si="14"/>
        <v>100.00000525068738</v>
      </c>
    </row>
    <row r="590" spans="1:38" ht="15.75" customHeight="1">
      <c r="A590" s="44">
        <v>588</v>
      </c>
      <c r="B590" s="62" t="s">
        <v>705</v>
      </c>
      <c r="C590" s="42">
        <v>64.546999999999997</v>
      </c>
      <c r="D590" s="38">
        <v>40.248972000000002</v>
      </c>
      <c r="E590" s="3" t="s">
        <v>38</v>
      </c>
      <c r="F590" s="51" t="s">
        <v>1234</v>
      </c>
      <c r="G590" s="37" t="s">
        <v>64</v>
      </c>
      <c r="H590" s="63" t="s">
        <v>39</v>
      </c>
      <c r="I590" s="169">
        <v>4.0827780000000002</v>
      </c>
      <c r="J590" s="170">
        <v>3.0566665999999998</v>
      </c>
      <c r="K590" s="170">
        <v>2.5647058</v>
      </c>
      <c r="L590" s="170">
        <v>12.765882</v>
      </c>
      <c r="M590" s="170">
        <v>72.875</v>
      </c>
      <c r="N590" s="170">
        <v>20.973333</v>
      </c>
      <c r="O590" s="170">
        <v>12.99647</v>
      </c>
      <c r="P590" s="170">
        <v>9.0161113999999998</v>
      </c>
      <c r="Q590" s="170">
        <v>14.018421</v>
      </c>
      <c r="R590" s="170">
        <v>21.432632000000002</v>
      </c>
      <c r="S590" s="170">
        <v>13.995556000000001</v>
      </c>
      <c r="T590" s="171">
        <v>7.8731580000000001</v>
      </c>
      <c r="U590" s="182">
        <f t="shared" si="10"/>
        <v>16.304226149999998</v>
      </c>
      <c r="V590" s="182">
        <f t="shared" si="11"/>
        <v>4.8912678449999989</v>
      </c>
      <c r="W590" s="14">
        <v>49</v>
      </c>
      <c r="X590" s="179">
        <f t="shared" si="12"/>
        <v>7.9890708134999988</v>
      </c>
      <c r="Y590" s="15">
        <v>0</v>
      </c>
      <c r="Z590" s="11">
        <v>0</v>
      </c>
      <c r="AA590" s="11">
        <v>0</v>
      </c>
      <c r="AB590" s="11">
        <v>7.8746147000000004</v>
      </c>
      <c r="AC590" s="11">
        <v>7.9890708999999998</v>
      </c>
      <c r="AD590" s="11">
        <v>7.9890708999999998</v>
      </c>
      <c r="AE590" s="11">
        <v>7.9890708999999998</v>
      </c>
      <c r="AF590" s="11">
        <v>4.1248436000000002</v>
      </c>
      <c r="AG590" s="11">
        <v>7.9890708999999998</v>
      </c>
      <c r="AH590" s="11">
        <v>7.9890708999999998</v>
      </c>
      <c r="AI590" s="11">
        <v>7.9890708999999998</v>
      </c>
      <c r="AJ590" s="16">
        <v>2.9818902</v>
      </c>
      <c r="AK590" s="13">
        <f t="shared" si="13"/>
        <v>62.915773900000005</v>
      </c>
      <c r="AL590" s="13">
        <f t="shared" si="14"/>
        <v>65.626920585979789</v>
      </c>
    </row>
    <row r="591" spans="1:38" ht="15.75" customHeight="1">
      <c r="A591" s="44">
        <v>589</v>
      </c>
      <c r="B591" s="62" t="s">
        <v>706</v>
      </c>
      <c r="C591" s="42">
        <v>68.330001831054702</v>
      </c>
      <c r="D591" s="38">
        <v>38.259998321533203</v>
      </c>
      <c r="E591" s="3" t="s">
        <v>38</v>
      </c>
      <c r="F591" s="51" t="s">
        <v>1234</v>
      </c>
      <c r="G591" s="37" t="s">
        <v>64</v>
      </c>
      <c r="H591" s="63" t="s">
        <v>39</v>
      </c>
      <c r="I591" s="169">
        <v>7.1725000999999997</v>
      </c>
      <c r="J591" s="170">
        <v>5.5187502000000004</v>
      </c>
      <c r="K591" s="170">
        <v>4.4574999999999996</v>
      </c>
      <c r="L591" s="170">
        <v>4.7205881999999999</v>
      </c>
      <c r="M591" s="170">
        <v>20.471765999999999</v>
      </c>
      <c r="N591" s="170">
        <v>56.799999</v>
      </c>
      <c r="O591" s="170">
        <v>27.968948000000001</v>
      </c>
      <c r="P591" s="170">
        <v>15.538422000000001</v>
      </c>
      <c r="Q591" s="170">
        <v>14.917</v>
      </c>
      <c r="R591" s="170">
        <v>17.141176000000002</v>
      </c>
      <c r="S591" s="170">
        <v>12.425000000000001</v>
      </c>
      <c r="T591" s="171">
        <v>8.8712502000000004</v>
      </c>
      <c r="U591" s="182">
        <f t="shared" si="10"/>
        <v>16.333574975000001</v>
      </c>
      <c r="V591" s="182">
        <f t="shared" si="11"/>
        <v>4.9000724925000005</v>
      </c>
      <c r="W591" s="14">
        <v>24</v>
      </c>
      <c r="X591" s="179">
        <f t="shared" si="12"/>
        <v>3.920057994</v>
      </c>
      <c r="Y591" s="15">
        <v>2.2724280000000001</v>
      </c>
      <c r="Z591" s="11">
        <v>0.61867808999999996</v>
      </c>
      <c r="AA591" s="11">
        <v>0</v>
      </c>
      <c r="AB591" s="11">
        <v>0</v>
      </c>
      <c r="AC591" s="11">
        <v>3.9200577999999999</v>
      </c>
      <c r="AD591" s="11">
        <v>3.9200577999999999</v>
      </c>
      <c r="AE591" s="11">
        <v>3.9200577999999999</v>
      </c>
      <c r="AF591" s="11">
        <v>3.9200577999999999</v>
      </c>
      <c r="AG591" s="11">
        <v>3.9200577999999999</v>
      </c>
      <c r="AH591" s="11">
        <v>3.9200577999999999</v>
      </c>
      <c r="AI591" s="11">
        <v>3.9200577999999999</v>
      </c>
      <c r="AJ591" s="16">
        <v>3.9200577999999999</v>
      </c>
      <c r="AK591" s="13">
        <f t="shared" si="13"/>
        <v>34.251568489999997</v>
      </c>
      <c r="AL591" s="13">
        <f t="shared" si="14"/>
        <v>72.812631306358838</v>
      </c>
    </row>
    <row r="592" spans="1:38" ht="15.75" customHeight="1">
      <c r="A592" s="44">
        <v>590</v>
      </c>
      <c r="B592" s="62" t="s">
        <v>707</v>
      </c>
      <c r="C592" s="42">
        <v>50.679166666666703</v>
      </c>
      <c r="D592" s="38">
        <v>-3.4624999999999799</v>
      </c>
      <c r="E592" s="3" t="s">
        <v>386</v>
      </c>
      <c r="F592" s="51" t="s">
        <v>1240</v>
      </c>
      <c r="G592" s="37" t="s">
        <v>64</v>
      </c>
      <c r="H592" s="63" t="s">
        <v>20</v>
      </c>
      <c r="I592" s="169">
        <v>30.142513000000001</v>
      </c>
      <c r="J592" s="170">
        <v>25.069839000000002</v>
      </c>
      <c r="K592" s="170">
        <v>18.958604999999999</v>
      </c>
      <c r="L592" s="170">
        <v>13.439726</v>
      </c>
      <c r="M592" s="170">
        <v>8.2132225000000005</v>
      </c>
      <c r="N592" s="170">
        <v>6.0281067000000004</v>
      </c>
      <c r="O592" s="170">
        <v>4.6960464000000002</v>
      </c>
      <c r="P592" s="170">
        <v>6.1296495999999996</v>
      </c>
      <c r="Q592" s="170">
        <v>8.7572116999999992</v>
      </c>
      <c r="R592" s="170">
        <v>16.950405</v>
      </c>
      <c r="S592" s="170">
        <v>23.216282</v>
      </c>
      <c r="T592" s="171">
        <v>30.769172999999999</v>
      </c>
      <c r="U592" s="182">
        <f t="shared" si="10"/>
        <v>16.030898324999999</v>
      </c>
      <c r="V592" s="182">
        <f t="shared" si="11"/>
        <v>4.8092694974999999</v>
      </c>
      <c r="W592" s="14">
        <v>8</v>
      </c>
      <c r="X592" s="179">
        <f t="shared" si="12"/>
        <v>1.2824718659999998</v>
      </c>
      <c r="Y592" s="15">
        <v>1.2824719</v>
      </c>
      <c r="Z592" s="11">
        <v>1.2824719</v>
      </c>
      <c r="AA592" s="11">
        <v>1.2824719</v>
      </c>
      <c r="AB592" s="11">
        <v>1.2824719</v>
      </c>
      <c r="AC592" s="11">
        <v>1.2824719</v>
      </c>
      <c r="AD592" s="11">
        <v>1.2188368000000001</v>
      </c>
      <c r="AE592" s="11">
        <v>0</v>
      </c>
      <c r="AF592" s="11">
        <v>1.2824719</v>
      </c>
      <c r="AG592" s="11">
        <v>1.2824719</v>
      </c>
      <c r="AH592" s="11">
        <v>1.2824719</v>
      </c>
      <c r="AI592" s="11">
        <v>1.2824719</v>
      </c>
      <c r="AJ592" s="16">
        <v>1.2824719</v>
      </c>
      <c r="AK592" s="13">
        <f t="shared" si="13"/>
        <v>14.043555800000004</v>
      </c>
      <c r="AL592" s="13">
        <f t="shared" si="14"/>
        <v>91.253176595350524</v>
      </c>
    </row>
    <row r="593" spans="1:38" ht="15.75" customHeight="1">
      <c r="A593" s="44">
        <v>591</v>
      </c>
      <c r="B593" s="62" t="s">
        <v>708</v>
      </c>
      <c r="C593" s="42">
        <v>-13.2125</v>
      </c>
      <c r="D593" s="38">
        <v>-38.920833333333398</v>
      </c>
      <c r="E593" s="3" t="s">
        <v>18</v>
      </c>
      <c r="F593" s="51" t="s">
        <v>19</v>
      </c>
      <c r="G593" s="37" t="s">
        <v>19</v>
      </c>
      <c r="H593" s="63" t="s">
        <v>24</v>
      </c>
      <c r="I593" s="169">
        <v>12.821199</v>
      </c>
      <c r="J593" s="170">
        <v>15.471313</v>
      </c>
      <c r="K593" s="170">
        <v>15.284557</v>
      </c>
      <c r="L593" s="170">
        <v>13.355677</v>
      </c>
      <c r="M593" s="170">
        <v>11.896381999999999</v>
      </c>
      <c r="N593" s="170">
        <v>14.381866</v>
      </c>
      <c r="O593" s="170">
        <v>16.722104999999999</v>
      </c>
      <c r="P593" s="170">
        <v>15.015860999999999</v>
      </c>
      <c r="Q593" s="170">
        <v>12.859356999999999</v>
      </c>
      <c r="R593" s="170">
        <v>10.795525</v>
      </c>
      <c r="S593" s="170">
        <v>12.308807</v>
      </c>
      <c r="T593" s="171">
        <v>15.690918</v>
      </c>
      <c r="U593" s="182">
        <f t="shared" si="10"/>
        <v>13.883630583333336</v>
      </c>
      <c r="V593" s="182">
        <f t="shared" si="11"/>
        <v>4.1650891750000003</v>
      </c>
      <c r="W593" s="14">
        <v>47</v>
      </c>
      <c r="X593" s="179">
        <f t="shared" si="12"/>
        <v>6.525306374166667</v>
      </c>
      <c r="Y593" s="15">
        <v>6.5253066999999998</v>
      </c>
      <c r="Z593" s="11">
        <v>6.5253066999999998</v>
      </c>
      <c r="AA593" s="11">
        <v>6.5253066999999998</v>
      </c>
      <c r="AB593" s="11">
        <v>6.5253066999999998</v>
      </c>
      <c r="AC593" s="11">
        <v>6.5253066999999998</v>
      </c>
      <c r="AD593" s="11">
        <v>6.5253066999999998</v>
      </c>
      <c r="AE593" s="11">
        <v>6.5253066999999998</v>
      </c>
      <c r="AF593" s="11">
        <v>6.5253066999999998</v>
      </c>
      <c r="AG593" s="11">
        <v>6.5253066999999998</v>
      </c>
      <c r="AH593" s="11">
        <v>6.5253066999999998</v>
      </c>
      <c r="AI593" s="11">
        <v>6.5253066999999998</v>
      </c>
      <c r="AJ593" s="16">
        <v>6.5253066999999998</v>
      </c>
      <c r="AK593" s="13">
        <f t="shared" si="13"/>
        <v>78.303680400000005</v>
      </c>
      <c r="AL593" s="13">
        <f t="shared" si="14"/>
        <v>100.00000499337985</v>
      </c>
    </row>
    <row r="594" spans="1:38" ht="15.75" customHeight="1">
      <c r="A594" s="44">
        <v>592</v>
      </c>
      <c r="B594" s="62" t="s">
        <v>709</v>
      </c>
      <c r="C594" s="42">
        <v>59.212499999999999</v>
      </c>
      <c r="D594" s="38">
        <v>-135.27916666666701</v>
      </c>
      <c r="E594" s="3" t="s">
        <v>35</v>
      </c>
      <c r="F594" s="51" t="s">
        <v>1229</v>
      </c>
      <c r="G594" s="37" t="s">
        <v>36</v>
      </c>
      <c r="H594" s="63" t="s">
        <v>30</v>
      </c>
      <c r="I594" s="169">
        <v>7.3823195000000004</v>
      </c>
      <c r="J594" s="170">
        <v>24.951938999999999</v>
      </c>
      <c r="K594" s="170">
        <v>20.042435000000001</v>
      </c>
      <c r="L594" s="170">
        <v>10.963188000000001</v>
      </c>
      <c r="M594" s="170">
        <v>18.044739</v>
      </c>
      <c r="N594" s="170">
        <v>43.426715999999999</v>
      </c>
      <c r="O594" s="170">
        <v>50.454937000000001</v>
      </c>
      <c r="P594" s="170">
        <v>37.129009000000003</v>
      </c>
      <c r="Q594" s="170">
        <v>23.335965999999999</v>
      </c>
      <c r="R594" s="170">
        <v>15.15437</v>
      </c>
      <c r="S594" s="170">
        <v>6.6872300999999998</v>
      </c>
      <c r="T594" s="171">
        <v>5.9468769999999997</v>
      </c>
      <c r="U594" s="182">
        <f t="shared" si="10"/>
        <v>21.959977133333329</v>
      </c>
      <c r="V594" s="182">
        <f t="shared" si="11"/>
        <v>6.5879931399999982</v>
      </c>
      <c r="W594" s="14">
        <v>3</v>
      </c>
      <c r="X594" s="179">
        <f t="shared" si="12"/>
        <v>0.6587993139999998</v>
      </c>
      <c r="Y594" s="15">
        <v>0.65879935000000001</v>
      </c>
      <c r="Z594" s="11">
        <v>0.65879935000000001</v>
      </c>
      <c r="AA594" s="11">
        <v>0.65879935000000001</v>
      </c>
      <c r="AB594" s="11">
        <v>0.65879935000000001</v>
      </c>
      <c r="AC594" s="11">
        <v>0.65879935000000001</v>
      </c>
      <c r="AD594" s="11">
        <v>0.65879935000000001</v>
      </c>
      <c r="AE594" s="11">
        <v>0.65879935000000001</v>
      </c>
      <c r="AF594" s="11">
        <v>0.65879935000000001</v>
      </c>
      <c r="AG594" s="11">
        <v>0.65879935000000001</v>
      </c>
      <c r="AH594" s="11">
        <v>0.65879935000000001</v>
      </c>
      <c r="AI594" s="11">
        <v>9.9236487999999998E-2</v>
      </c>
      <c r="AJ594" s="16">
        <v>0</v>
      </c>
      <c r="AK594" s="13">
        <f t="shared" si="13"/>
        <v>6.6872299879999986</v>
      </c>
      <c r="AL594" s="13">
        <f t="shared" si="14"/>
        <v>84.588607459701564</v>
      </c>
    </row>
    <row r="595" spans="1:38" ht="15.75" customHeight="1">
      <c r="A595" s="44">
        <v>593</v>
      </c>
      <c r="B595" s="62" t="s">
        <v>710</v>
      </c>
      <c r="C595" s="42">
        <v>52.808625305719801</v>
      </c>
      <c r="D595" s="38">
        <v>0.35417574913308802</v>
      </c>
      <c r="E595" s="3" t="s">
        <v>386</v>
      </c>
      <c r="F595" s="51" t="s">
        <v>1240</v>
      </c>
      <c r="G595" s="37" t="s">
        <v>64</v>
      </c>
      <c r="H595" s="63" t="s">
        <v>20</v>
      </c>
      <c r="I595" s="169">
        <v>29.829704</v>
      </c>
      <c r="J595" s="170">
        <v>26.653148999999999</v>
      </c>
      <c r="K595" s="170">
        <v>24.051615000000002</v>
      </c>
      <c r="L595" s="170">
        <v>20.849769999999999</v>
      </c>
      <c r="M595" s="170">
        <v>12.411693</v>
      </c>
      <c r="N595" s="170">
        <v>9.5816669000000001</v>
      </c>
      <c r="O595" s="170">
        <v>5.8690372000000002</v>
      </c>
      <c r="P595" s="170">
        <v>5.8174076000000001</v>
      </c>
      <c r="Q595" s="170">
        <v>6.4283074999999998</v>
      </c>
      <c r="R595" s="170">
        <v>11.157667</v>
      </c>
      <c r="S595" s="170">
        <v>15.569851999999999</v>
      </c>
      <c r="T595" s="171">
        <v>22.465295999999999</v>
      </c>
      <c r="U595" s="182">
        <f t="shared" si="10"/>
        <v>15.890430433333334</v>
      </c>
      <c r="V595" s="182">
        <f t="shared" si="11"/>
        <v>4.7671291299999998</v>
      </c>
      <c r="W595" s="14">
        <v>6</v>
      </c>
      <c r="X595" s="179">
        <f t="shared" si="12"/>
        <v>0.95342582600000003</v>
      </c>
      <c r="Y595" s="15">
        <v>0.95342587999999995</v>
      </c>
      <c r="Z595" s="11">
        <v>0.95342587999999995</v>
      </c>
      <c r="AA595" s="11">
        <v>0.95342587999999995</v>
      </c>
      <c r="AB595" s="11">
        <v>0.95342587999999995</v>
      </c>
      <c r="AC595" s="11">
        <v>0.95342587999999995</v>
      </c>
      <c r="AD595" s="11">
        <v>0.95342587999999995</v>
      </c>
      <c r="AE595" s="11">
        <v>0.95342587999999995</v>
      </c>
      <c r="AF595" s="11">
        <v>0.95342587999999995</v>
      </c>
      <c r="AG595" s="11">
        <v>0.95342587999999995</v>
      </c>
      <c r="AH595" s="11">
        <v>0.95342587999999995</v>
      </c>
      <c r="AI595" s="11">
        <v>0.95342587999999995</v>
      </c>
      <c r="AJ595" s="16">
        <v>0.95342587999999995</v>
      </c>
      <c r="AK595" s="13">
        <f t="shared" si="13"/>
        <v>11.441110559999998</v>
      </c>
      <c r="AL595" s="13">
        <f t="shared" si="14"/>
        <v>100.00000566378615</v>
      </c>
    </row>
    <row r="596" spans="1:38" ht="15.75" customHeight="1">
      <c r="A596" s="44">
        <v>594</v>
      </c>
      <c r="B596" s="62" t="s">
        <v>711</v>
      </c>
      <c r="C596" s="42">
        <v>56.606552249005603</v>
      </c>
      <c r="D596" s="38">
        <v>10.2986867781391</v>
      </c>
      <c r="E596" s="3" t="s">
        <v>712</v>
      </c>
      <c r="F596" s="51" t="s">
        <v>1240</v>
      </c>
      <c r="G596" s="37" t="s">
        <v>64</v>
      </c>
      <c r="H596" s="63" t="s">
        <v>150</v>
      </c>
      <c r="I596" s="169">
        <v>22.105523999999999</v>
      </c>
      <c r="J596" s="170">
        <v>22.327209</v>
      </c>
      <c r="K596" s="170">
        <v>21.31636</v>
      </c>
      <c r="L596" s="170">
        <v>18.772243</v>
      </c>
      <c r="M596" s="170">
        <v>14.093279000000001</v>
      </c>
      <c r="N596" s="170">
        <v>11.317348000000001</v>
      </c>
      <c r="O596" s="170">
        <v>10.789058000000001</v>
      </c>
      <c r="P596" s="170">
        <v>10.978372999999999</v>
      </c>
      <c r="Q596" s="170">
        <v>11.799918</v>
      </c>
      <c r="R596" s="170">
        <v>14.322989</v>
      </c>
      <c r="S596" s="170">
        <v>17.356873</v>
      </c>
      <c r="T596" s="171">
        <v>19.587209999999999</v>
      </c>
      <c r="U596" s="182">
        <f t="shared" si="10"/>
        <v>16.230532</v>
      </c>
      <c r="V596" s="182">
        <f t="shared" si="11"/>
        <v>4.8691595999999997</v>
      </c>
      <c r="W596" s="14">
        <v>36</v>
      </c>
      <c r="X596" s="179">
        <f t="shared" si="12"/>
        <v>5.84299152</v>
      </c>
      <c r="Y596" s="15">
        <v>5.8429909000000002</v>
      </c>
      <c r="Z596" s="11">
        <v>5.8429909000000002</v>
      </c>
      <c r="AA596" s="11">
        <v>5.8429909000000002</v>
      </c>
      <c r="AB596" s="11">
        <v>5.8429909000000002</v>
      </c>
      <c r="AC596" s="11">
        <v>5.8429909000000002</v>
      </c>
      <c r="AD596" s="11">
        <v>5.8429909000000002</v>
      </c>
      <c r="AE596" s="11">
        <v>5.8429909000000002</v>
      </c>
      <c r="AF596" s="11">
        <v>5.8429909000000002</v>
      </c>
      <c r="AG596" s="11">
        <v>5.8429909000000002</v>
      </c>
      <c r="AH596" s="11">
        <v>5.8429909000000002</v>
      </c>
      <c r="AI596" s="11">
        <v>5.8429909000000002</v>
      </c>
      <c r="AJ596" s="16">
        <v>5.8429909000000002</v>
      </c>
      <c r="AK596" s="13">
        <f t="shared" si="13"/>
        <v>70.115890800000017</v>
      </c>
      <c r="AL596" s="13">
        <f t="shared" si="14"/>
        <v>99.999989388997108</v>
      </c>
    </row>
    <row r="597" spans="1:38" ht="15.75" customHeight="1">
      <c r="A597" s="44">
        <v>595</v>
      </c>
      <c r="B597" s="62" t="s">
        <v>713</v>
      </c>
      <c r="C597" s="42">
        <v>24.714730941837299</v>
      </c>
      <c r="D597" s="38">
        <v>121.813030455445</v>
      </c>
      <c r="E597" s="3" t="s">
        <v>435</v>
      </c>
      <c r="F597" s="51" t="s">
        <v>1227</v>
      </c>
      <c r="G597" s="37" t="s">
        <v>29</v>
      </c>
      <c r="H597" s="63" t="s">
        <v>30</v>
      </c>
      <c r="I597" s="169">
        <v>15.097097</v>
      </c>
      <c r="J597" s="170">
        <v>21.453661</v>
      </c>
      <c r="K597" s="170">
        <v>23.609451</v>
      </c>
      <c r="L597" s="170">
        <v>24.069174</v>
      </c>
      <c r="M597" s="170">
        <v>29.227565999999999</v>
      </c>
      <c r="N597" s="170">
        <v>46.246586000000001</v>
      </c>
      <c r="O597" s="170">
        <v>30.552502</v>
      </c>
      <c r="P597" s="170">
        <v>49.139308999999997</v>
      </c>
      <c r="Q597" s="170">
        <v>77.799210000000002</v>
      </c>
      <c r="R597" s="170">
        <v>46.495117</v>
      </c>
      <c r="S597" s="170">
        <v>26.671493999999999</v>
      </c>
      <c r="T597" s="171">
        <v>20.309260999999999</v>
      </c>
      <c r="U597" s="182">
        <f t="shared" si="10"/>
        <v>34.222535666666666</v>
      </c>
      <c r="V597" s="182">
        <f t="shared" si="11"/>
        <v>10.266760699999999</v>
      </c>
      <c r="W597" s="14">
        <v>14</v>
      </c>
      <c r="X597" s="179">
        <f t="shared" si="12"/>
        <v>4.7911549933333335</v>
      </c>
      <c r="Y597" s="15">
        <v>4.7911552999999998</v>
      </c>
      <c r="Z597" s="11">
        <v>4.7911552999999998</v>
      </c>
      <c r="AA597" s="11">
        <v>4.7911552999999998</v>
      </c>
      <c r="AB597" s="11">
        <v>4.7911552999999998</v>
      </c>
      <c r="AC597" s="11">
        <v>4.7911552999999998</v>
      </c>
      <c r="AD597" s="11">
        <v>4.7911552999999998</v>
      </c>
      <c r="AE597" s="11">
        <v>4.7911552999999998</v>
      </c>
      <c r="AF597" s="11">
        <v>4.7911552999999998</v>
      </c>
      <c r="AG597" s="11">
        <v>4.7911552999999998</v>
      </c>
      <c r="AH597" s="11">
        <v>4.7911552999999998</v>
      </c>
      <c r="AI597" s="11">
        <v>4.7911552999999998</v>
      </c>
      <c r="AJ597" s="16">
        <v>4.7911552999999998</v>
      </c>
      <c r="AK597" s="13">
        <f t="shared" si="13"/>
        <v>57.493863599999997</v>
      </c>
      <c r="AL597" s="13">
        <f t="shared" si="14"/>
        <v>100.00000640068347</v>
      </c>
    </row>
    <row r="598" spans="1:38" ht="15.75" customHeight="1">
      <c r="A598" s="44">
        <v>596</v>
      </c>
      <c r="B598" s="62" t="s">
        <v>714</v>
      </c>
      <c r="C598" s="42">
        <v>63.919998168945298</v>
      </c>
      <c r="D598" s="38">
        <v>36.220001220703097</v>
      </c>
      <c r="E598" s="3" t="s">
        <v>38</v>
      </c>
      <c r="F598" s="51" t="s">
        <v>1234</v>
      </c>
      <c r="G598" s="37" t="s">
        <v>64</v>
      </c>
      <c r="H598" s="63" t="s">
        <v>39</v>
      </c>
      <c r="I598" s="169">
        <v>3.6512498999999998</v>
      </c>
      <c r="J598" s="170">
        <v>2.5453123999999998</v>
      </c>
      <c r="K598" s="170">
        <v>2.1884375</v>
      </c>
      <c r="L598" s="170">
        <v>18.102812</v>
      </c>
      <c r="M598" s="170">
        <v>62.360000999999997</v>
      </c>
      <c r="N598" s="170">
        <v>15.923142</v>
      </c>
      <c r="O598" s="170">
        <v>9.6274289999999993</v>
      </c>
      <c r="P598" s="170">
        <v>11.450571</v>
      </c>
      <c r="Q598" s="170">
        <v>15.003428</v>
      </c>
      <c r="R598" s="170">
        <v>20.539117999999998</v>
      </c>
      <c r="S598" s="170">
        <v>15.509375</v>
      </c>
      <c r="T598" s="171">
        <v>7.0640625999999997</v>
      </c>
      <c r="U598" s="182">
        <f t="shared" si="10"/>
        <v>15.330411533333333</v>
      </c>
      <c r="V598" s="182">
        <f t="shared" si="11"/>
        <v>4.5991234599999995</v>
      </c>
      <c r="W598" s="14">
        <v>67</v>
      </c>
      <c r="X598" s="179">
        <f t="shared" si="12"/>
        <v>10.271375727333334</v>
      </c>
      <c r="Y598" s="15">
        <v>0</v>
      </c>
      <c r="Z598" s="11">
        <v>0</v>
      </c>
      <c r="AA598" s="11">
        <v>0</v>
      </c>
      <c r="AB598" s="11">
        <v>10.271375000000001</v>
      </c>
      <c r="AC598" s="11">
        <v>10.271375000000001</v>
      </c>
      <c r="AD598" s="11">
        <v>10.271375000000001</v>
      </c>
      <c r="AE598" s="11">
        <v>5.0283059999999997</v>
      </c>
      <c r="AF598" s="11">
        <v>6.8514480999999998</v>
      </c>
      <c r="AG598" s="11">
        <v>10.271375000000001</v>
      </c>
      <c r="AH598" s="11">
        <v>10.271375000000001</v>
      </c>
      <c r="AI598" s="11">
        <v>10.271375000000001</v>
      </c>
      <c r="AJ598" s="16">
        <v>2.4649396000000001</v>
      </c>
      <c r="AK598" s="13">
        <f t="shared" si="13"/>
        <v>75.972943700000002</v>
      </c>
      <c r="AL598" s="13">
        <f t="shared" si="14"/>
        <v>61.638078576163124</v>
      </c>
    </row>
    <row r="599" spans="1:38" ht="15.75" customHeight="1">
      <c r="A599" s="44">
        <v>597</v>
      </c>
      <c r="B599" s="62" t="s">
        <v>715</v>
      </c>
      <c r="C599" s="42">
        <v>57.129928494549297</v>
      </c>
      <c r="D599" s="38">
        <v>16.5035589574087</v>
      </c>
      <c r="E599" s="3" t="s">
        <v>213</v>
      </c>
      <c r="F599" s="51" t="s">
        <v>1240</v>
      </c>
      <c r="G599" s="37" t="s">
        <v>64</v>
      </c>
      <c r="H599" s="63" t="s">
        <v>150</v>
      </c>
      <c r="I599" s="169">
        <v>19.466667000000001</v>
      </c>
      <c r="J599" s="170">
        <v>18.665001</v>
      </c>
      <c r="K599" s="170">
        <v>18.174999</v>
      </c>
      <c r="L599" s="170">
        <v>26.334999</v>
      </c>
      <c r="M599" s="170">
        <v>21.076665999999999</v>
      </c>
      <c r="N599" s="170">
        <v>10.968332999999999</v>
      </c>
      <c r="O599" s="170">
        <v>7.8183331000000003</v>
      </c>
      <c r="P599" s="170">
        <v>7.2566667000000002</v>
      </c>
      <c r="Q599" s="170">
        <v>8.8299999000000007</v>
      </c>
      <c r="R599" s="170">
        <v>10.805</v>
      </c>
      <c r="S599" s="170">
        <v>15.028333999999999</v>
      </c>
      <c r="T599" s="171">
        <v>18.107018</v>
      </c>
      <c r="U599" s="182">
        <f t="shared" si="10"/>
        <v>15.211001391666668</v>
      </c>
      <c r="V599" s="182">
        <f t="shared" si="11"/>
        <v>4.5633004175000007</v>
      </c>
      <c r="W599" s="14">
        <v>17</v>
      </c>
      <c r="X599" s="179">
        <f t="shared" si="12"/>
        <v>2.5858702365833337</v>
      </c>
      <c r="Y599" s="15">
        <v>2.5858702999999998</v>
      </c>
      <c r="Z599" s="11">
        <v>2.5858702999999998</v>
      </c>
      <c r="AA599" s="11">
        <v>2.5858702999999998</v>
      </c>
      <c r="AB599" s="11">
        <v>2.5858702999999998</v>
      </c>
      <c r="AC599" s="11">
        <v>2.5858702999999998</v>
      </c>
      <c r="AD599" s="11">
        <v>2.5858702999999998</v>
      </c>
      <c r="AE599" s="11">
        <v>2.5858702999999998</v>
      </c>
      <c r="AF599" s="11">
        <v>2.5858702999999998</v>
      </c>
      <c r="AG599" s="11">
        <v>2.5858702999999998</v>
      </c>
      <c r="AH599" s="11">
        <v>2.5858702999999998</v>
      </c>
      <c r="AI599" s="11">
        <v>2.5858702999999998</v>
      </c>
      <c r="AJ599" s="16">
        <v>2.5858702999999998</v>
      </c>
      <c r="AK599" s="13">
        <f t="shared" si="13"/>
        <v>31.030443599999998</v>
      </c>
      <c r="AL599" s="13">
        <f t="shared" si="14"/>
        <v>100.00000245243035</v>
      </c>
    </row>
    <row r="600" spans="1:38" ht="15.75" customHeight="1">
      <c r="A600" s="44">
        <v>598</v>
      </c>
      <c r="B600" s="62" t="s">
        <v>716</v>
      </c>
      <c r="C600" s="42">
        <v>-8.2416666666666707</v>
      </c>
      <c r="D600" s="38">
        <v>-34.933333333333401</v>
      </c>
      <c r="E600" s="3" t="s">
        <v>18</v>
      </c>
      <c r="F600" s="51" t="s">
        <v>19</v>
      </c>
      <c r="G600" s="37" t="s">
        <v>19</v>
      </c>
      <c r="H600" s="63" t="s">
        <v>24</v>
      </c>
      <c r="I600" s="169">
        <v>4.9356327000000002</v>
      </c>
      <c r="J600" s="170">
        <v>5.7440910000000001</v>
      </c>
      <c r="K600" s="170">
        <v>7.9353404000000003</v>
      </c>
      <c r="L600" s="170">
        <v>13.895797</v>
      </c>
      <c r="M600" s="170">
        <v>17.47175</v>
      </c>
      <c r="N600" s="170">
        <v>27.910012999999999</v>
      </c>
      <c r="O600" s="170">
        <v>29.118427000000001</v>
      </c>
      <c r="P600" s="170">
        <v>18.940149000000002</v>
      </c>
      <c r="Q600" s="170">
        <v>12.19434</v>
      </c>
      <c r="R600" s="170">
        <v>6.9565725</v>
      </c>
      <c r="S600" s="170">
        <v>4.9222115999999998</v>
      </c>
      <c r="T600" s="171">
        <v>5.0118565999999998</v>
      </c>
      <c r="U600" s="182">
        <f t="shared" si="10"/>
        <v>12.919681733333332</v>
      </c>
      <c r="V600" s="182">
        <f t="shared" si="11"/>
        <v>3.8759045199999997</v>
      </c>
      <c r="W600" s="14">
        <v>8</v>
      </c>
      <c r="X600" s="179">
        <f t="shared" si="12"/>
        <v>1.0335745386666666</v>
      </c>
      <c r="Y600" s="15">
        <v>1.0335745999999999</v>
      </c>
      <c r="Z600" s="11">
        <v>1.0335745999999999</v>
      </c>
      <c r="AA600" s="11">
        <v>1.0335745999999999</v>
      </c>
      <c r="AB600" s="11">
        <v>1.0335745999999999</v>
      </c>
      <c r="AC600" s="11">
        <v>1.0335745999999999</v>
      </c>
      <c r="AD600" s="11">
        <v>1.0335745999999999</v>
      </c>
      <c r="AE600" s="11">
        <v>1.0335745999999999</v>
      </c>
      <c r="AF600" s="11">
        <v>1.0335745999999999</v>
      </c>
      <c r="AG600" s="11">
        <v>1.0335745999999999</v>
      </c>
      <c r="AH600" s="11">
        <v>1.0335745999999999</v>
      </c>
      <c r="AI600" s="11">
        <v>1.0335745999999999</v>
      </c>
      <c r="AJ600" s="16">
        <v>1.0335745999999999</v>
      </c>
      <c r="AK600" s="13">
        <f t="shared" si="13"/>
        <v>12.402895199999998</v>
      </c>
      <c r="AL600" s="13">
        <f t="shared" si="14"/>
        <v>100.0000059340987</v>
      </c>
    </row>
    <row r="601" spans="1:38" ht="15.75" customHeight="1">
      <c r="A601" s="44">
        <v>599</v>
      </c>
      <c r="B601" s="62" t="s">
        <v>717</v>
      </c>
      <c r="C601" s="42">
        <v>-24.183333333333302</v>
      </c>
      <c r="D601" s="38">
        <v>-46.787500000000001</v>
      </c>
      <c r="E601" s="3" t="s">
        <v>18</v>
      </c>
      <c r="F601" s="51" t="s">
        <v>19</v>
      </c>
      <c r="G601" s="37" t="s">
        <v>19</v>
      </c>
      <c r="H601" s="63" t="s">
        <v>24</v>
      </c>
      <c r="I601" s="169">
        <v>26.855162</v>
      </c>
      <c r="J601" s="170">
        <v>32.992522999999998</v>
      </c>
      <c r="K601" s="170">
        <v>30.757709999999999</v>
      </c>
      <c r="L601" s="170">
        <v>27.003786000000002</v>
      </c>
      <c r="M601" s="170">
        <v>19.978421999999998</v>
      </c>
      <c r="N601" s="170">
        <v>17.119841000000001</v>
      </c>
      <c r="O601" s="170">
        <v>12.69619</v>
      </c>
      <c r="P601" s="170">
        <v>11.023911</v>
      </c>
      <c r="Q601" s="170">
        <v>15.053499</v>
      </c>
      <c r="R601" s="170">
        <v>17.887615</v>
      </c>
      <c r="S601" s="170">
        <v>17.702499</v>
      </c>
      <c r="T601" s="171">
        <v>23.490165999999999</v>
      </c>
      <c r="U601" s="182">
        <f t="shared" si="10"/>
        <v>21.046776999999999</v>
      </c>
      <c r="V601" s="182">
        <f t="shared" si="11"/>
        <v>6.3140330999999996</v>
      </c>
      <c r="W601" s="14">
        <v>22</v>
      </c>
      <c r="X601" s="179">
        <f t="shared" si="12"/>
        <v>4.6302909400000001</v>
      </c>
      <c r="Y601" s="15">
        <v>4.6302905000000001</v>
      </c>
      <c r="Z601" s="11">
        <v>4.6302905000000001</v>
      </c>
      <c r="AA601" s="11">
        <v>4.6302905000000001</v>
      </c>
      <c r="AB601" s="11">
        <v>4.6302905000000001</v>
      </c>
      <c r="AC601" s="11">
        <v>4.6302905000000001</v>
      </c>
      <c r="AD601" s="11">
        <v>4.6302905000000001</v>
      </c>
      <c r="AE601" s="11">
        <v>4.6302905000000001</v>
      </c>
      <c r="AF601" s="11">
        <v>4.6302905000000001</v>
      </c>
      <c r="AG601" s="11">
        <v>4.6302905000000001</v>
      </c>
      <c r="AH601" s="11">
        <v>4.6302905000000001</v>
      </c>
      <c r="AI601" s="11">
        <v>4.6302905000000001</v>
      </c>
      <c r="AJ601" s="16">
        <v>4.6302905000000001</v>
      </c>
      <c r="AK601" s="13">
        <f t="shared" si="13"/>
        <v>55.563486000000005</v>
      </c>
      <c r="AL601" s="13">
        <f t="shared" si="14"/>
        <v>99.999990497357388</v>
      </c>
    </row>
    <row r="602" spans="1:38" ht="15.75" customHeight="1">
      <c r="A602" s="44">
        <v>600</v>
      </c>
      <c r="B602" s="62" t="s">
        <v>718</v>
      </c>
      <c r="C602" s="42">
        <v>-11.5208333333333</v>
      </c>
      <c r="D602" s="38">
        <v>-37.470833333333303</v>
      </c>
      <c r="E602" s="3" t="s">
        <v>18</v>
      </c>
      <c r="F602" s="51" t="s">
        <v>19</v>
      </c>
      <c r="G602" s="37" t="s">
        <v>19</v>
      </c>
      <c r="H602" s="63" t="s">
        <v>24</v>
      </c>
      <c r="I602" s="169">
        <v>3.280411</v>
      </c>
      <c r="J602" s="170">
        <v>6.6932149000000001</v>
      </c>
      <c r="K602" s="170">
        <v>11.232804</v>
      </c>
      <c r="L602" s="170">
        <v>13.068405</v>
      </c>
      <c r="M602" s="170">
        <v>33.739704000000003</v>
      </c>
      <c r="N602" s="170">
        <v>32.858840999999998</v>
      </c>
      <c r="O602" s="170">
        <v>29.484881999999999</v>
      </c>
      <c r="P602" s="170">
        <v>20.301361</v>
      </c>
      <c r="Q602" s="170">
        <v>8.8323201999999998</v>
      </c>
      <c r="R602" s="170">
        <v>6.1408272000000004</v>
      </c>
      <c r="S602" s="170">
        <v>4.5741028999999997</v>
      </c>
      <c r="T602" s="171">
        <v>6.9619260000000001</v>
      </c>
      <c r="U602" s="182">
        <f t="shared" si="10"/>
        <v>14.764066599999998</v>
      </c>
      <c r="V602" s="182">
        <f t="shared" si="11"/>
        <v>4.4292199799999992</v>
      </c>
      <c r="W602" s="14">
        <v>11</v>
      </c>
      <c r="X602" s="179">
        <f t="shared" si="12"/>
        <v>1.6240473259999997</v>
      </c>
      <c r="Y602" s="15">
        <v>0</v>
      </c>
      <c r="Z602" s="11">
        <v>1.6240473</v>
      </c>
      <c r="AA602" s="11">
        <v>1.6240473</v>
      </c>
      <c r="AB602" s="11">
        <v>1.6240473</v>
      </c>
      <c r="AC602" s="11">
        <v>1.6240473</v>
      </c>
      <c r="AD602" s="11">
        <v>1.6240473</v>
      </c>
      <c r="AE602" s="11">
        <v>1.6240473</v>
      </c>
      <c r="AF602" s="11">
        <v>1.6240473</v>
      </c>
      <c r="AG602" s="11">
        <v>1.6240473</v>
      </c>
      <c r="AH602" s="11">
        <v>1.6240473</v>
      </c>
      <c r="AI602" s="11">
        <v>0.14488316000000001</v>
      </c>
      <c r="AJ602" s="16">
        <v>1.6240473</v>
      </c>
      <c r="AK602" s="13">
        <f t="shared" si="13"/>
        <v>16.385356160000004</v>
      </c>
      <c r="AL602" s="13">
        <f t="shared" si="14"/>
        <v>84.076758405171446</v>
      </c>
    </row>
    <row r="603" spans="1:38" ht="15.75" customHeight="1">
      <c r="A603" s="44">
        <v>601</v>
      </c>
      <c r="B603" s="62" t="s">
        <v>719</v>
      </c>
      <c r="C603" s="42">
        <v>-42.1666666666667</v>
      </c>
      <c r="D603" s="38">
        <v>173.941666666667</v>
      </c>
      <c r="E603" s="3" t="s">
        <v>206</v>
      </c>
      <c r="F603" s="51" t="s">
        <v>1241</v>
      </c>
      <c r="G603" s="37" t="s">
        <v>207</v>
      </c>
      <c r="H603" s="63" t="s">
        <v>78</v>
      </c>
      <c r="I603" s="169">
        <v>9.6172217999999994</v>
      </c>
      <c r="J603" s="170">
        <v>6.9716668000000004</v>
      </c>
      <c r="K603" s="170">
        <v>8.4205550999999996</v>
      </c>
      <c r="L603" s="170">
        <v>11.387143</v>
      </c>
      <c r="M603" s="170">
        <v>15.644166999999999</v>
      </c>
      <c r="N603" s="170">
        <v>15.441110999999999</v>
      </c>
      <c r="O603" s="170">
        <v>16.565404999999998</v>
      </c>
      <c r="P603" s="170">
        <v>18.269459000000001</v>
      </c>
      <c r="Q603" s="170">
        <v>21.267220999999999</v>
      </c>
      <c r="R603" s="170">
        <v>22.68111</v>
      </c>
      <c r="S603" s="170">
        <v>18.172432000000001</v>
      </c>
      <c r="T603" s="171">
        <v>12.694054</v>
      </c>
      <c r="U603" s="182">
        <f t="shared" si="10"/>
        <v>14.760962141666662</v>
      </c>
      <c r="V603" s="182">
        <f t="shared" si="11"/>
        <v>4.4282886424999983</v>
      </c>
      <c r="W603" s="14">
        <v>17</v>
      </c>
      <c r="X603" s="179">
        <f t="shared" si="12"/>
        <v>2.5093635640833325</v>
      </c>
      <c r="Y603" s="15">
        <v>2.5093638999999999</v>
      </c>
      <c r="Z603" s="11">
        <v>2.5093638999999999</v>
      </c>
      <c r="AA603" s="11">
        <v>2.5093638999999999</v>
      </c>
      <c r="AB603" s="11">
        <v>2.5093638999999999</v>
      </c>
      <c r="AC603" s="11">
        <v>2.5093638999999999</v>
      </c>
      <c r="AD603" s="11">
        <v>2.5093638999999999</v>
      </c>
      <c r="AE603" s="11">
        <v>2.5093638999999999</v>
      </c>
      <c r="AF603" s="11">
        <v>2.5093638999999999</v>
      </c>
      <c r="AG603" s="11">
        <v>2.5093638999999999</v>
      </c>
      <c r="AH603" s="11">
        <v>2.5093638999999999</v>
      </c>
      <c r="AI603" s="11">
        <v>2.5093638999999999</v>
      </c>
      <c r="AJ603" s="16">
        <v>2.5093638999999999</v>
      </c>
      <c r="AK603" s="13">
        <f t="shared" si="13"/>
        <v>30.1123668</v>
      </c>
      <c r="AL603" s="13">
        <f t="shared" si="14"/>
        <v>100.00001338652847</v>
      </c>
    </row>
    <row r="604" spans="1:38" ht="15.75" customHeight="1">
      <c r="A604" s="44">
        <v>602</v>
      </c>
      <c r="B604" s="62" t="s">
        <v>720</v>
      </c>
      <c r="C604" s="42">
        <v>69.830001831054702</v>
      </c>
      <c r="D604" s="38">
        <v>25.100000381469702</v>
      </c>
      <c r="E604" s="3" t="s">
        <v>193</v>
      </c>
      <c r="F604" s="51" t="s">
        <v>1240</v>
      </c>
      <c r="G604" s="37" t="s">
        <v>64</v>
      </c>
      <c r="H604" s="63" t="s">
        <v>39</v>
      </c>
      <c r="I604" s="169">
        <v>3.5747170000000001</v>
      </c>
      <c r="J604" s="170">
        <v>3.1479244</v>
      </c>
      <c r="K604" s="170">
        <v>2.9471698000000002</v>
      </c>
      <c r="L604" s="170">
        <v>2.9584906000000002</v>
      </c>
      <c r="M604" s="170">
        <v>27.418845999999998</v>
      </c>
      <c r="N604" s="170">
        <v>60.795577999999999</v>
      </c>
      <c r="O604" s="170">
        <v>22.923076999999999</v>
      </c>
      <c r="P604" s="170">
        <v>14.44327</v>
      </c>
      <c r="Q604" s="170">
        <v>13.72151</v>
      </c>
      <c r="R604" s="170">
        <v>12.29</v>
      </c>
      <c r="S604" s="170">
        <v>7.6854715000000002</v>
      </c>
      <c r="T604" s="171">
        <v>4.8341507999999997</v>
      </c>
      <c r="U604" s="182">
        <f t="shared" si="10"/>
        <v>14.728350425000002</v>
      </c>
      <c r="V604" s="182">
        <f t="shared" si="11"/>
        <v>4.4185051275000005</v>
      </c>
      <c r="W604" s="14">
        <v>68</v>
      </c>
      <c r="X604" s="179">
        <f t="shared" si="12"/>
        <v>10.015278289000003</v>
      </c>
      <c r="Y604" s="15">
        <v>0</v>
      </c>
      <c r="Z604" s="11">
        <v>0</v>
      </c>
      <c r="AA604" s="11">
        <v>0</v>
      </c>
      <c r="AB604" s="11">
        <v>0</v>
      </c>
      <c r="AC604" s="11">
        <v>10.015279</v>
      </c>
      <c r="AD604" s="11">
        <v>10.015279</v>
      </c>
      <c r="AE604" s="11">
        <v>10.015279</v>
      </c>
      <c r="AF604" s="11">
        <v>10.015279</v>
      </c>
      <c r="AG604" s="11">
        <v>9.3030051999999994</v>
      </c>
      <c r="AH604" s="11">
        <v>7.8714947999999998</v>
      </c>
      <c r="AI604" s="11">
        <v>3.2669663</v>
      </c>
      <c r="AJ604" s="16">
        <v>0.4156456</v>
      </c>
      <c r="AK604" s="13">
        <f t="shared" si="13"/>
        <v>60.918227899999998</v>
      </c>
      <c r="AL604" s="13">
        <f t="shared" si="14"/>
        <v>50.687747710838117</v>
      </c>
    </row>
    <row r="605" spans="1:38" ht="15.75" customHeight="1">
      <c r="A605" s="44">
        <v>603</v>
      </c>
      <c r="B605" s="62" t="s">
        <v>721</v>
      </c>
      <c r="C605" s="42">
        <v>-20.2485983187097</v>
      </c>
      <c r="D605" s="38">
        <v>-40.339815349761899</v>
      </c>
      <c r="E605" s="3" t="s">
        <v>18</v>
      </c>
      <c r="F605" s="51" t="s">
        <v>19</v>
      </c>
      <c r="G605" s="37" t="s">
        <v>19</v>
      </c>
      <c r="H605" s="63" t="s">
        <v>24</v>
      </c>
      <c r="I605" s="169">
        <v>24.447355000000002</v>
      </c>
      <c r="J605" s="170">
        <v>17.974371000000001</v>
      </c>
      <c r="K605" s="170">
        <v>19.389914999999998</v>
      </c>
      <c r="L605" s="170">
        <v>14.316426</v>
      </c>
      <c r="M605" s="170">
        <v>10.856780000000001</v>
      </c>
      <c r="N605" s="170">
        <v>9.2063465000000004</v>
      </c>
      <c r="O605" s="170">
        <v>9.0517672999999998</v>
      </c>
      <c r="P605" s="170">
        <v>8.1593037000000006</v>
      </c>
      <c r="Q605" s="170">
        <v>7.9586085999999998</v>
      </c>
      <c r="R605" s="170">
        <v>9.7794255999999997</v>
      </c>
      <c r="S605" s="170">
        <v>18.860410999999999</v>
      </c>
      <c r="T605" s="171">
        <v>23.907039999999999</v>
      </c>
      <c r="U605" s="182">
        <f t="shared" si="10"/>
        <v>14.492312475</v>
      </c>
      <c r="V605" s="182">
        <f t="shared" si="11"/>
        <v>4.3476937424999997</v>
      </c>
      <c r="W605" s="14">
        <v>24</v>
      </c>
      <c r="X605" s="179">
        <f t="shared" si="12"/>
        <v>3.4781549940000001</v>
      </c>
      <c r="Y605" s="15">
        <v>3.4781548999999998</v>
      </c>
      <c r="Z605" s="11">
        <v>3.4781548999999998</v>
      </c>
      <c r="AA605" s="11">
        <v>3.4781548999999998</v>
      </c>
      <c r="AB605" s="11">
        <v>3.4781548999999998</v>
      </c>
      <c r="AC605" s="11">
        <v>3.4781548999999998</v>
      </c>
      <c r="AD605" s="11">
        <v>3.4781548999999998</v>
      </c>
      <c r="AE605" s="11">
        <v>3.4781548999999998</v>
      </c>
      <c r="AF605" s="11">
        <v>3.4781548999999998</v>
      </c>
      <c r="AG605" s="11">
        <v>3.4781548999999998</v>
      </c>
      <c r="AH605" s="11">
        <v>3.4781548999999998</v>
      </c>
      <c r="AI605" s="11">
        <v>3.4781548999999998</v>
      </c>
      <c r="AJ605" s="16">
        <v>3.4781548999999998</v>
      </c>
      <c r="AK605" s="13">
        <f t="shared" si="13"/>
        <v>41.737858799999998</v>
      </c>
      <c r="AL605" s="13">
        <f t="shared" si="14"/>
        <v>99.999997297417735</v>
      </c>
    </row>
    <row r="606" spans="1:38" ht="15.75" customHeight="1">
      <c r="A606" s="44">
        <v>604</v>
      </c>
      <c r="B606" s="62" t="s">
        <v>722</v>
      </c>
      <c r="C606" s="42">
        <v>47.341666666666697</v>
      </c>
      <c r="D606" s="38">
        <v>-123.116666666667</v>
      </c>
      <c r="E606" s="3" t="s">
        <v>35</v>
      </c>
      <c r="F606" s="51" t="s">
        <v>1229</v>
      </c>
      <c r="G606" s="37" t="s">
        <v>36</v>
      </c>
      <c r="H606" s="63" t="s">
        <v>30</v>
      </c>
      <c r="I606" s="169">
        <v>20.687363000000001</v>
      </c>
      <c r="J606" s="170">
        <v>17.371029</v>
      </c>
      <c r="K606" s="170">
        <v>14.979113999999999</v>
      </c>
      <c r="L606" s="170">
        <v>14.852259</v>
      </c>
      <c r="M606" s="170">
        <v>18.625847</v>
      </c>
      <c r="N606" s="170">
        <v>16.737783</v>
      </c>
      <c r="O606" s="170">
        <v>9.4637317999999997</v>
      </c>
      <c r="P606" s="170">
        <v>4.2246413</v>
      </c>
      <c r="Q606" s="170">
        <v>3.9297906999999999</v>
      </c>
      <c r="R606" s="170">
        <v>11.161724</v>
      </c>
      <c r="S606" s="170">
        <v>21.450133999999998</v>
      </c>
      <c r="T606" s="171">
        <v>22.802817999999998</v>
      </c>
      <c r="U606" s="182">
        <f t="shared" si="10"/>
        <v>14.690519566666667</v>
      </c>
      <c r="V606" s="182">
        <f t="shared" si="11"/>
        <v>4.4071558700000004</v>
      </c>
      <c r="W606" s="14">
        <v>71</v>
      </c>
      <c r="X606" s="179">
        <f t="shared" si="12"/>
        <v>10.430268892333334</v>
      </c>
      <c r="Y606" s="15">
        <v>10.430268</v>
      </c>
      <c r="Z606" s="11">
        <v>10.430268</v>
      </c>
      <c r="AA606" s="11">
        <v>10.430268</v>
      </c>
      <c r="AB606" s="11">
        <v>10.430268</v>
      </c>
      <c r="AC606" s="11">
        <v>10.430268</v>
      </c>
      <c r="AD606" s="11">
        <v>10.430268</v>
      </c>
      <c r="AE606" s="11">
        <v>5.0565762999999997</v>
      </c>
      <c r="AF606" s="11">
        <v>0</v>
      </c>
      <c r="AG606" s="11">
        <v>0</v>
      </c>
      <c r="AH606" s="11">
        <v>6.7545685999999998</v>
      </c>
      <c r="AI606" s="11">
        <v>10.430268</v>
      </c>
      <c r="AJ606" s="16">
        <v>10.430268</v>
      </c>
      <c r="AK606" s="13">
        <f t="shared" si="13"/>
        <v>95.253288899999987</v>
      </c>
      <c r="AL606" s="13">
        <f t="shared" si="14"/>
        <v>76.103254450463695</v>
      </c>
    </row>
    <row r="607" spans="1:38" ht="15.75" customHeight="1">
      <c r="A607" s="44">
        <v>605</v>
      </c>
      <c r="B607" s="62" t="s">
        <v>723</v>
      </c>
      <c r="C607" s="42">
        <v>55.911825921221201</v>
      </c>
      <c r="D607" s="38">
        <v>8.4280315669799108</v>
      </c>
      <c r="E607" s="3" t="s">
        <v>712</v>
      </c>
      <c r="F607" s="51" t="s">
        <v>1240</v>
      </c>
      <c r="G607" s="37" t="s">
        <v>64</v>
      </c>
      <c r="H607" s="63" t="s">
        <v>20</v>
      </c>
      <c r="I607" s="169">
        <v>20.074708999999999</v>
      </c>
      <c r="J607" s="170">
        <v>19.516798000000001</v>
      </c>
      <c r="K607" s="170">
        <v>18.442747000000001</v>
      </c>
      <c r="L607" s="170">
        <v>15.193493999999999</v>
      </c>
      <c r="M607" s="170">
        <v>12.034317</v>
      </c>
      <c r="N607" s="170">
        <v>10.470976</v>
      </c>
      <c r="O607" s="170">
        <v>10.154892</v>
      </c>
      <c r="P607" s="170">
        <v>10.542350000000001</v>
      </c>
      <c r="Q607" s="170">
        <v>11.886554</v>
      </c>
      <c r="R607" s="170">
        <v>14.706204</v>
      </c>
      <c r="S607" s="170">
        <v>17.236639</v>
      </c>
      <c r="T607" s="171">
        <v>18.287609</v>
      </c>
      <c r="U607" s="182">
        <f t="shared" si="10"/>
        <v>14.878940750000003</v>
      </c>
      <c r="V607" s="182">
        <f t="shared" si="11"/>
        <v>4.4636822250000012</v>
      </c>
      <c r="W607" s="14">
        <v>38</v>
      </c>
      <c r="X607" s="179">
        <f t="shared" si="12"/>
        <v>5.6539974850000014</v>
      </c>
      <c r="Y607" s="15">
        <v>5.6539979000000002</v>
      </c>
      <c r="Z607" s="11">
        <v>5.6539979000000002</v>
      </c>
      <c r="AA607" s="11">
        <v>5.6539979000000002</v>
      </c>
      <c r="AB607" s="11">
        <v>5.6539979000000002</v>
      </c>
      <c r="AC607" s="11">
        <v>5.6539979000000002</v>
      </c>
      <c r="AD607" s="11">
        <v>5.6539979000000002</v>
      </c>
      <c r="AE607" s="11">
        <v>5.6539979000000002</v>
      </c>
      <c r="AF607" s="11">
        <v>5.6539979000000002</v>
      </c>
      <c r="AG607" s="11">
        <v>5.6539979000000002</v>
      </c>
      <c r="AH607" s="11">
        <v>5.6539979000000002</v>
      </c>
      <c r="AI607" s="11">
        <v>5.6539979000000002</v>
      </c>
      <c r="AJ607" s="16">
        <v>5.6539979000000002</v>
      </c>
      <c r="AK607" s="13">
        <f t="shared" si="13"/>
        <v>67.847974800000003</v>
      </c>
      <c r="AL607" s="13">
        <f t="shared" si="14"/>
        <v>100.00000733993957</v>
      </c>
    </row>
    <row r="608" spans="1:38" ht="15.75" customHeight="1">
      <c r="A608" s="44">
        <v>606</v>
      </c>
      <c r="B608" s="62" t="s">
        <v>724</v>
      </c>
      <c r="C608" s="42">
        <v>-6.7791666666666703</v>
      </c>
      <c r="D608" s="38">
        <v>-34.950000000000003</v>
      </c>
      <c r="E608" s="3" t="s">
        <v>18</v>
      </c>
      <c r="F608" s="51" t="s">
        <v>19</v>
      </c>
      <c r="G608" s="37" t="s">
        <v>19</v>
      </c>
      <c r="H608" s="63" t="s">
        <v>24</v>
      </c>
      <c r="I608" s="169">
        <v>2.8995544999999998</v>
      </c>
      <c r="J608" s="170">
        <v>6.4262113999999997</v>
      </c>
      <c r="K608" s="170">
        <v>9.5310307000000005</v>
      </c>
      <c r="L608" s="170">
        <v>22.139959000000001</v>
      </c>
      <c r="M608" s="170">
        <v>18.719431</v>
      </c>
      <c r="N608" s="170">
        <v>25.306549</v>
      </c>
      <c r="O608" s="170">
        <v>38.968860999999997</v>
      </c>
      <c r="P608" s="170">
        <v>14.027164000000001</v>
      </c>
      <c r="Q608" s="170">
        <v>6.1932577999999996</v>
      </c>
      <c r="R608" s="170">
        <v>1.5475466</v>
      </c>
      <c r="S608" s="170">
        <v>0.95426290999999996</v>
      </c>
      <c r="T608" s="171">
        <v>0.75443738999999999</v>
      </c>
      <c r="U608" s="182">
        <f t="shared" si="10"/>
        <v>12.289022108333334</v>
      </c>
      <c r="V608" s="182">
        <f t="shared" si="11"/>
        <v>3.6867066325</v>
      </c>
      <c r="W608" s="14">
        <v>100</v>
      </c>
      <c r="X608" s="179">
        <f t="shared" si="12"/>
        <v>12.289022108333334</v>
      </c>
      <c r="Y608" s="15">
        <v>0</v>
      </c>
      <c r="Z608" s="11">
        <v>2.7395048000000002</v>
      </c>
      <c r="AA608" s="11">
        <v>5.8443240999999997</v>
      </c>
      <c r="AB608" s="11">
        <v>12.289021</v>
      </c>
      <c r="AC608" s="11">
        <v>12.289021</v>
      </c>
      <c r="AD608" s="11">
        <v>12.289021</v>
      </c>
      <c r="AE608" s="11">
        <v>12.289021</v>
      </c>
      <c r="AF608" s="11">
        <v>10.340457000000001</v>
      </c>
      <c r="AG608" s="11">
        <v>2.5065512999999999</v>
      </c>
      <c r="AH608" s="11">
        <v>0</v>
      </c>
      <c r="AI608" s="11">
        <v>0</v>
      </c>
      <c r="AJ608" s="16">
        <v>0</v>
      </c>
      <c r="AK608" s="13">
        <f t="shared" si="13"/>
        <v>70.586921199999992</v>
      </c>
      <c r="AL608" s="13">
        <f t="shared" si="14"/>
        <v>47.865838156027991</v>
      </c>
    </row>
    <row r="609" spans="1:38" ht="15.75" customHeight="1">
      <c r="A609" s="44">
        <v>607</v>
      </c>
      <c r="B609" s="62" t="s">
        <v>725</v>
      </c>
      <c r="C609" s="42">
        <v>-21.691666666666698</v>
      </c>
      <c r="D609" s="38">
        <v>114.92083333333299</v>
      </c>
      <c r="E609" s="3" t="s">
        <v>235</v>
      </c>
      <c r="F609" s="51" t="s">
        <v>1241</v>
      </c>
      <c r="G609" s="37" t="s">
        <v>235</v>
      </c>
      <c r="H609" s="63" t="s">
        <v>33</v>
      </c>
      <c r="I609" s="169">
        <v>24.871732999999999</v>
      </c>
      <c r="J609" s="170">
        <v>62.179656999999999</v>
      </c>
      <c r="K609" s="170">
        <v>25.513750000000002</v>
      </c>
      <c r="L609" s="170">
        <v>18.062206</v>
      </c>
      <c r="M609" s="170">
        <v>10.051299999999999</v>
      </c>
      <c r="N609" s="170">
        <v>14.835452</v>
      </c>
      <c r="O609" s="170">
        <v>1.2767419</v>
      </c>
      <c r="P609" s="170">
        <v>2.2879355000000001</v>
      </c>
      <c r="Q609" s="170">
        <v>0.1027742</v>
      </c>
      <c r="R609" s="170">
        <v>0.14322579999999999</v>
      </c>
      <c r="S609" s="170">
        <v>2.2516128E-2</v>
      </c>
      <c r="T609" s="171">
        <v>11.634418999999999</v>
      </c>
      <c r="U609" s="182">
        <f t="shared" si="10"/>
        <v>14.248475877333334</v>
      </c>
      <c r="V609" s="182">
        <f t="shared" si="11"/>
        <v>4.2745427632000004</v>
      </c>
      <c r="W609" s="14">
        <v>74</v>
      </c>
      <c r="X609" s="179">
        <f t="shared" si="12"/>
        <v>10.543872149226667</v>
      </c>
      <c r="Y609" s="15">
        <v>10.543872</v>
      </c>
      <c r="Z609" s="11">
        <v>10.543872</v>
      </c>
      <c r="AA609" s="11">
        <v>10.543872</v>
      </c>
      <c r="AB609" s="11">
        <v>10.543872</v>
      </c>
      <c r="AC609" s="11">
        <v>5.7767577000000001</v>
      </c>
      <c r="AD609" s="11">
        <v>10.543872</v>
      </c>
      <c r="AE609" s="11">
        <v>0</v>
      </c>
      <c r="AF609" s="11">
        <v>0</v>
      </c>
      <c r="AG609" s="11">
        <v>0</v>
      </c>
      <c r="AH609" s="11">
        <v>0</v>
      </c>
      <c r="AI609" s="11">
        <v>0</v>
      </c>
      <c r="AJ609" s="16">
        <v>7.3598771000000003</v>
      </c>
      <c r="AK609" s="13">
        <f t="shared" si="13"/>
        <v>65.855994800000005</v>
      </c>
      <c r="AL609" s="13">
        <f t="shared" si="14"/>
        <v>52.049185432025368</v>
      </c>
    </row>
    <row r="610" spans="1:38" ht="15.75" customHeight="1">
      <c r="A610" s="44">
        <v>608</v>
      </c>
      <c r="B610" s="62" t="s">
        <v>726</v>
      </c>
      <c r="C610" s="42">
        <v>-9.1462781392635897</v>
      </c>
      <c r="D610" s="38">
        <v>146.91656073819399</v>
      </c>
      <c r="E610" s="3" t="s">
        <v>77</v>
      </c>
      <c r="F610" s="51" t="s">
        <v>1235</v>
      </c>
      <c r="G610" s="37" t="s">
        <v>29</v>
      </c>
      <c r="H610" s="63" t="s">
        <v>78</v>
      </c>
      <c r="I610" s="169">
        <v>32.55077</v>
      </c>
      <c r="J610" s="170">
        <v>41.441540000000003</v>
      </c>
      <c r="K610" s="170">
        <v>33.301537000000003</v>
      </c>
      <c r="L610" s="170">
        <v>39.87077</v>
      </c>
      <c r="M610" s="170">
        <v>40.267693000000001</v>
      </c>
      <c r="N610" s="170">
        <v>21.416924000000002</v>
      </c>
      <c r="O610" s="170">
        <v>16.381537999999999</v>
      </c>
      <c r="P610" s="170">
        <v>13.603077000000001</v>
      </c>
      <c r="Q610" s="170">
        <v>23.592307999999999</v>
      </c>
      <c r="R610" s="170">
        <v>21.984285</v>
      </c>
      <c r="S610" s="170">
        <v>23.765715</v>
      </c>
      <c r="T610" s="171">
        <v>25.735714000000002</v>
      </c>
      <c r="U610" s="182">
        <f t="shared" si="10"/>
        <v>27.825989250000003</v>
      </c>
      <c r="V610" s="182">
        <f t="shared" si="11"/>
        <v>8.3477967750000008</v>
      </c>
      <c r="W610" s="14">
        <v>18</v>
      </c>
      <c r="X610" s="179">
        <f t="shared" si="12"/>
        <v>5.0086780650000007</v>
      </c>
      <c r="Y610" s="15">
        <v>5.0086779999999997</v>
      </c>
      <c r="Z610" s="11">
        <v>5.0086779999999997</v>
      </c>
      <c r="AA610" s="11">
        <v>5.0086779999999997</v>
      </c>
      <c r="AB610" s="11">
        <v>5.0086779999999997</v>
      </c>
      <c r="AC610" s="11">
        <v>5.0086779999999997</v>
      </c>
      <c r="AD610" s="11">
        <v>5.0086779999999997</v>
      </c>
      <c r="AE610" s="11">
        <v>5.0086779999999997</v>
      </c>
      <c r="AF610" s="11">
        <v>5.0086779999999997</v>
      </c>
      <c r="AG610" s="11">
        <v>5.0086779999999997</v>
      </c>
      <c r="AH610" s="11">
        <v>5.0086779999999997</v>
      </c>
      <c r="AI610" s="11">
        <v>5.0086779999999997</v>
      </c>
      <c r="AJ610" s="16">
        <v>5.0086779999999997</v>
      </c>
      <c r="AK610" s="13">
        <f t="shared" si="13"/>
        <v>60.104136000000011</v>
      </c>
      <c r="AL610" s="13">
        <f t="shared" si="14"/>
        <v>99.999998702252398</v>
      </c>
    </row>
    <row r="611" spans="1:38" ht="15.75" customHeight="1">
      <c r="A611" s="44">
        <v>609</v>
      </c>
      <c r="B611" s="62" t="s">
        <v>727</v>
      </c>
      <c r="C611" s="42">
        <v>66.819999694824205</v>
      </c>
      <c r="D611" s="38">
        <v>15.430000305175801</v>
      </c>
      <c r="E611" s="3" t="s">
        <v>193</v>
      </c>
      <c r="F611" s="51" t="s">
        <v>1240</v>
      </c>
      <c r="G611" s="37" t="s">
        <v>64</v>
      </c>
      <c r="H611" s="63" t="s">
        <v>39</v>
      </c>
      <c r="I611" s="169">
        <v>1.059804</v>
      </c>
      <c r="J611" s="170">
        <v>0.77058822000000005</v>
      </c>
      <c r="K611" s="170">
        <v>0.98333334999999999</v>
      </c>
      <c r="L611" s="170">
        <v>1.5937254000000001</v>
      </c>
      <c r="M611" s="170">
        <v>20.636666999999999</v>
      </c>
      <c r="N611" s="170">
        <v>53.600979000000002</v>
      </c>
      <c r="O611" s="170">
        <v>37.81353</v>
      </c>
      <c r="P611" s="170">
        <v>17.883725999999999</v>
      </c>
      <c r="Q611" s="170">
        <v>13.625686999999999</v>
      </c>
      <c r="R611" s="170">
        <v>9.8400002000000004</v>
      </c>
      <c r="S611" s="170">
        <v>3.6035295000000001</v>
      </c>
      <c r="T611" s="171">
        <v>1.6225491000000001</v>
      </c>
      <c r="U611" s="182">
        <f t="shared" si="10"/>
        <v>13.586176564166665</v>
      </c>
      <c r="V611" s="182">
        <f t="shared" si="11"/>
        <v>4.0758529692499996</v>
      </c>
      <c r="W611" s="14">
        <v>100</v>
      </c>
      <c r="X611" s="179">
        <f t="shared" si="12"/>
        <v>13.586176564166665</v>
      </c>
      <c r="Y611" s="15">
        <v>0</v>
      </c>
      <c r="Z611" s="11">
        <v>0</v>
      </c>
      <c r="AA611" s="11">
        <v>0</v>
      </c>
      <c r="AB611" s="11">
        <v>0</v>
      </c>
      <c r="AC611" s="11">
        <v>13.586175000000001</v>
      </c>
      <c r="AD611" s="11">
        <v>13.586175000000001</v>
      </c>
      <c r="AE611" s="11">
        <v>13.586175000000001</v>
      </c>
      <c r="AF611" s="11">
        <v>13.586175000000001</v>
      </c>
      <c r="AG611" s="11">
        <v>9.5498343000000006</v>
      </c>
      <c r="AH611" s="11">
        <v>5.7641477999999999</v>
      </c>
      <c r="AI611" s="11">
        <v>0</v>
      </c>
      <c r="AJ611" s="16">
        <v>0</v>
      </c>
      <c r="AK611" s="13">
        <f t="shared" si="13"/>
        <v>69.658682100000007</v>
      </c>
      <c r="AL611" s="13">
        <f t="shared" si="14"/>
        <v>42.726444394299349</v>
      </c>
    </row>
    <row r="612" spans="1:38" ht="15.75" customHeight="1">
      <c r="A612" s="44">
        <v>610</v>
      </c>
      <c r="B612" s="62" t="s">
        <v>728</v>
      </c>
      <c r="C612" s="42">
        <v>18.447555924690199</v>
      </c>
      <c r="D612" s="38">
        <v>-77.991070549488995</v>
      </c>
      <c r="E612" s="3" t="s">
        <v>660</v>
      </c>
      <c r="F612" s="51" t="s">
        <v>1244</v>
      </c>
      <c r="G612" s="37" t="s">
        <v>36</v>
      </c>
      <c r="H612" s="63" t="s">
        <v>20</v>
      </c>
      <c r="I612" s="169">
        <v>4.2227272999999999</v>
      </c>
      <c r="J612" s="170">
        <v>3.0445454000000001</v>
      </c>
      <c r="K612" s="170">
        <v>3.1009090000000001</v>
      </c>
      <c r="L612" s="170">
        <v>6.0436363000000002</v>
      </c>
      <c r="M612" s="170">
        <v>14.887273</v>
      </c>
      <c r="N612" s="170">
        <v>16.146000000000001</v>
      </c>
      <c r="O612" s="170">
        <v>13.99</v>
      </c>
      <c r="P612" s="170">
        <v>18.5</v>
      </c>
      <c r="Q612" s="170">
        <v>23.700001</v>
      </c>
      <c r="R612" s="170">
        <v>32.75</v>
      </c>
      <c r="S612" s="170">
        <v>16.98</v>
      </c>
      <c r="T612" s="171">
        <v>6.3099999000000002</v>
      </c>
      <c r="U612" s="182">
        <f t="shared" si="10"/>
        <v>13.306257658333331</v>
      </c>
      <c r="V612" s="182">
        <f t="shared" si="11"/>
        <v>3.9918772974999994</v>
      </c>
      <c r="W612" s="14">
        <v>17</v>
      </c>
      <c r="X612" s="179">
        <f t="shared" si="12"/>
        <v>2.2620638019166663</v>
      </c>
      <c r="Y612" s="15">
        <v>0.23085046000000001</v>
      </c>
      <c r="Z612" s="11">
        <v>0</v>
      </c>
      <c r="AA612" s="11">
        <v>0</v>
      </c>
      <c r="AB612" s="11">
        <v>2.0517595000000002</v>
      </c>
      <c r="AC612" s="11">
        <v>2.2620635</v>
      </c>
      <c r="AD612" s="11">
        <v>2.2620635</v>
      </c>
      <c r="AE612" s="11">
        <v>2.2620635</v>
      </c>
      <c r="AF612" s="11">
        <v>2.2620635</v>
      </c>
      <c r="AG612" s="11">
        <v>2.2620635</v>
      </c>
      <c r="AH612" s="11">
        <v>2.2620635</v>
      </c>
      <c r="AI612" s="11">
        <v>2.2620635</v>
      </c>
      <c r="AJ612" s="16">
        <v>2.2620635</v>
      </c>
      <c r="AK612" s="13">
        <f t="shared" si="13"/>
        <v>20.379117959999999</v>
      </c>
      <c r="AL612" s="13">
        <f t="shared" si="14"/>
        <v>75.075682151893744</v>
      </c>
    </row>
    <row r="613" spans="1:38" ht="15.75" customHeight="1">
      <c r="A613" s="44">
        <v>611</v>
      </c>
      <c r="B613" s="62" t="s">
        <v>729</v>
      </c>
      <c r="C613" s="42">
        <v>33.606980859149203</v>
      </c>
      <c r="D613" s="38">
        <v>132.48234709055899</v>
      </c>
      <c r="E613" s="3" t="s">
        <v>271</v>
      </c>
      <c r="F613" s="51" t="s">
        <v>1227</v>
      </c>
      <c r="G613" s="37" t="s">
        <v>29</v>
      </c>
      <c r="H613" s="63" t="s">
        <v>30</v>
      </c>
      <c r="I613" s="169">
        <v>7.3218569999999996</v>
      </c>
      <c r="J613" s="170">
        <v>9.3451433000000002</v>
      </c>
      <c r="K613" s="170">
        <v>9.5041428000000003</v>
      </c>
      <c r="L613" s="170">
        <v>11.894</v>
      </c>
      <c r="M613" s="170">
        <v>16.179001</v>
      </c>
      <c r="N613" s="170">
        <v>25.626429000000002</v>
      </c>
      <c r="O613" s="170">
        <v>33.584999000000003</v>
      </c>
      <c r="P613" s="170">
        <v>15.309429</v>
      </c>
      <c r="Q613" s="170">
        <v>10.826428</v>
      </c>
      <c r="R613" s="170">
        <v>6.8477144000000001</v>
      </c>
      <c r="S613" s="170">
        <v>5.6401428999999998</v>
      </c>
      <c r="T613" s="171">
        <v>6.7096666999999997</v>
      </c>
      <c r="U613" s="182">
        <f t="shared" si="10"/>
        <v>13.232412758333334</v>
      </c>
      <c r="V613" s="182">
        <f t="shared" si="11"/>
        <v>3.9697238275000002</v>
      </c>
      <c r="W613" s="14">
        <v>12</v>
      </c>
      <c r="X613" s="179">
        <f t="shared" si="12"/>
        <v>1.5878895310000001</v>
      </c>
      <c r="Y613" s="15">
        <v>1.5878896</v>
      </c>
      <c r="Z613" s="11">
        <v>1.5878896</v>
      </c>
      <c r="AA613" s="11">
        <v>1.5878896</v>
      </c>
      <c r="AB613" s="11">
        <v>1.5878896</v>
      </c>
      <c r="AC613" s="11">
        <v>1.5878896</v>
      </c>
      <c r="AD613" s="11">
        <v>1.5878896</v>
      </c>
      <c r="AE613" s="11">
        <v>1.5878896</v>
      </c>
      <c r="AF613" s="11">
        <v>1.5878896</v>
      </c>
      <c r="AG613" s="11">
        <v>1.5878896</v>
      </c>
      <c r="AH613" s="11">
        <v>1.5878896</v>
      </c>
      <c r="AI613" s="11">
        <v>1.5878896</v>
      </c>
      <c r="AJ613" s="16">
        <v>1.5878896</v>
      </c>
      <c r="AK613" s="13">
        <f t="shared" si="13"/>
        <v>19.054675200000002</v>
      </c>
      <c r="AL613" s="13">
        <f t="shared" si="14"/>
        <v>100.00000434539045</v>
      </c>
    </row>
    <row r="614" spans="1:38" ht="15.75" customHeight="1">
      <c r="A614" s="44">
        <v>612</v>
      </c>
      <c r="B614" s="62" t="s">
        <v>730</v>
      </c>
      <c r="C614" s="42">
        <v>64.549833000000007</v>
      </c>
      <c r="D614" s="38">
        <v>39.649721999999997</v>
      </c>
      <c r="E614" s="3" t="s">
        <v>38</v>
      </c>
      <c r="F614" s="51" t="s">
        <v>1234</v>
      </c>
      <c r="G614" s="37" t="s">
        <v>64</v>
      </c>
      <c r="H614" s="63" t="s">
        <v>39</v>
      </c>
      <c r="I614" s="169">
        <v>3.6177967</v>
      </c>
      <c r="J614" s="170">
        <v>2.7390001000000002</v>
      </c>
      <c r="K614" s="170">
        <v>2.3591525999999998</v>
      </c>
      <c r="L614" s="170">
        <v>9.1812495999999992</v>
      </c>
      <c r="M614" s="170">
        <v>54.888644999999997</v>
      </c>
      <c r="N614" s="170">
        <v>20.300169</v>
      </c>
      <c r="O614" s="170">
        <v>8.1175861000000005</v>
      </c>
      <c r="P614" s="170">
        <v>7.0877584999999996</v>
      </c>
      <c r="Q614" s="170">
        <v>10.624407</v>
      </c>
      <c r="R614" s="170">
        <v>16.523792</v>
      </c>
      <c r="S614" s="170">
        <v>14.77614</v>
      </c>
      <c r="T614" s="171">
        <v>6.9989657000000003</v>
      </c>
      <c r="U614" s="182">
        <f t="shared" si="10"/>
        <v>13.101221858333334</v>
      </c>
      <c r="V614" s="182">
        <f t="shared" si="11"/>
        <v>3.9303665575000002</v>
      </c>
      <c r="W614" s="14">
        <v>40</v>
      </c>
      <c r="X614" s="179">
        <f t="shared" si="12"/>
        <v>5.2404887433333336</v>
      </c>
      <c r="Y614" s="15">
        <v>0</v>
      </c>
      <c r="Z614" s="11">
        <v>0</v>
      </c>
      <c r="AA614" s="11">
        <v>0</v>
      </c>
      <c r="AB614" s="11">
        <v>5.2404890000000002</v>
      </c>
      <c r="AC614" s="11">
        <v>5.2404890000000002</v>
      </c>
      <c r="AD614" s="11">
        <v>5.2404890000000002</v>
      </c>
      <c r="AE614" s="11">
        <v>4.1872195999999997</v>
      </c>
      <c r="AF614" s="11">
        <v>3.1573920000000002</v>
      </c>
      <c r="AG614" s="11">
        <v>5.2404890000000002</v>
      </c>
      <c r="AH614" s="11">
        <v>5.2404890000000002</v>
      </c>
      <c r="AI614" s="11">
        <v>5.2404890000000002</v>
      </c>
      <c r="AJ614" s="16">
        <v>3.0685992</v>
      </c>
      <c r="AK614" s="13">
        <f t="shared" si="13"/>
        <v>41.856144800000003</v>
      </c>
      <c r="AL614" s="13">
        <f t="shared" si="14"/>
        <v>66.558907718367436</v>
      </c>
    </row>
    <row r="615" spans="1:38" ht="15.75" customHeight="1">
      <c r="A615" s="44">
        <v>613</v>
      </c>
      <c r="B615" s="62" t="s">
        <v>731</v>
      </c>
      <c r="C615" s="42">
        <v>41.356523970462497</v>
      </c>
      <c r="D615" s="38">
        <v>16.197201913987101</v>
      </c>
      <c r="E615" s="3" t="s">
        <v>113</v>
      </c>
      <c r="F615" s="51" t="s">
        <v>1238</v>
      </c>
      <c r="G615" s="37" t="s">
        <v>64</v>
      </c>
      <c r="H615" s="63" t="s">
        <v>65</v>
      </c>
      <c r="I615" s="169">
        <v>27.296873000000001</v>
      </c>
      <c r="J615" s="170">
        <v>30.951221</v>
      </c>
      <c r="K615" s="170">
        <v>23.955524</v>
      </c>
      <c r="L615" s="170">
        <v>17.074380999999999</v>
      </c>
      <c r="M615" s="170">
        <v>8.6786984999999994</v>
      </c>
      <c r="N615" s="170">
        <v>3.5539516999999998</v>
      </c>
      <c r="O615" s="170">
        <v>1.8165967000000001</v>
      </c>
      <c r="P615" s="170">
        <v>1.5469354</v>
      </c>
      <c r="Q615" s="170">
        <v>2.619113</v>
      </c>
      <c r="R615" s="170">
        <v>5.1172580999999999</v>
      </c>
      <c r="S615" s="170">
        <v>12.646693000000001</v>
      </c>
      <c r="T615" s="171">
        <v>23.624483000000001</v>
      </c>
      <c r="U615" s="182">
        <f t="shared" si="10"/>
        <v>13.240144033333335</v>
      </c>
      <c r="V615" s="182">
        <f t="shared" si="11"/>
        <v>3.9720432100000003</v>
      </c>
      <c r="W615" s="14">
        <v>100</v>
      </c>
      <c r="X615" s="179">
        <f t="shared" si="12"/>
        <v>13.240144033333335</v>
      </c>
      <c r="Y615" s="15">
        <v>13.240143</v>
      </c>
      <c r="Z615" s="11">
        <v>13.240143</v>
      </c>
      <c r="AA615" s="11">
        <v>13.240143</v>
      </c>
      <c r="AB615" s="11">
        <v>13.102338</v>
      </c>
      <c r="AC615" s="11">
        <v>4.7066555000000001</v>
      </c>
      <c r="AD615" s="11">
        <v>0</v>
      </c>
      <c r="AE615" s="11">
        <v>0</v>
      </c>
      <c r="AF615" s="11">
        <v>0</v>
      </c>
      <c r="AG615" s="11">
        <v>0</v>
      </c>
      <c r="AH615" s="11">
        <v>1.1452153</v>
      </c>
      <c r="AI615" s="11">
        <v>8.6746502000000003</v>
      </c>
      <c r="AJ615" s="16">
        <v>13.240143</v>
      </c>
      <c r="AK615" s="13">
        <f t="shared" si="13"/>
        <v>80.58943099999999</v>
      </c>
      <c r="AL615" s="13">
        <f t="shared" si="14"/>
        <v>50.722906788317637</v>
      </c>
    </row>
    <row r="616" spans="1:38" ht="15.75" customHeight="1">
      <c r="A616" s="44">
        <v>614</v>
      </c>
      <c r="B616" s="62" t="s">
        <v>732</v>
      </c>
      <c r="C616" s="42">
        <v>24.613709416962799</v>
      </c>
      <c r="D616" s="38">
        <v>120.760428055917</v>
      </c>
      <c r="E616" s="3" t="s">
        <v>435</v>
      </c>
      <c r="F616" s="51" t="s">
        <v>1227</v>
      </c>
      <c r="G616" s="37" t="s">
        <v>29</v>
      </c>
      <c r="H616" s="63" t="s">
        <v>45</v>
      </c>
      <c r="I616" s="169">
        <v>2.0316302999999998</v>
      </c>
      <c r="J616" s="170">
        <v>5.1635198999999998</v>
      </c>
      <c r="K616" s="170">
        <v>9.2672501</v>
      </c>
      <c r="L616" s="170">
        <v>10.576053</v>
      </c>
      <c r="M616" s="170">
        <v>15.846062</v>
      </c>
      <c r="N616" s="170">
        <v>38.127274</v>
      </c>
      <c r="O616" s="170">
        <v>16.410026999999999</v>
      </c>
      <c r="P616" s="170">
        <v>31.011441999999999</v>
      </c>
      <c r="Q616" s="170">
        <v>20.806965000000002</v>
      </c>
      <c r="R616" s="170">
        <v>4.0561885999999996</v>
      </c>
      <c r="S616" s="170">
        <v>2.3516929000000002</v>
      </c>
      <c r="T616" s="171">
        <v>1.8854419</v>
      </c>
      <c r="U616" s="182">
        <f t="shared" si="10"/>
        <v>13.127795558333332</v>
      </c>
      <c r="V616" s="182">
        <f t="shared" si="11"/>
        <v>3.9383386674999996</v>
      </c>
      <c r="W616" s="14">
        <v>50</v>
      </c>
      <c r="X616" s="179">
        <f t="shared" si="12"/>
        <v>6.5638977791666662</v>
      </c>
      <c r="Y616" s="15">
        <v>0</v>
      </c>
      <c r="Z616" s="11">
        <v>1.2251813</v>
      </c>
      <c r="AA616" s="11">
        <v>5.3289118000000002</v>
      </c>
      <c r="AB616" s="11">
        <v>6.5638975999999998</v>
      </c>
      <c r="AC616" s="11">
        <v>6.5638975999999998</v>
      </c>
      <c r="AD616" s="11">
        <v>6.5638975999999998</v>
      </c>
      <c r="AE616" s="11">
        <v>6.5638975999999998</v>
      </c>
      <c r="AF616" s="11">
        <v>6.5638975999999998</v>
      </c>
      <c r="AG616" s="11">
        <v>6.5638975999999998</v>
      </c>
      <c r="AH616" s="11">
        <v>0.11785007</v>
      </c>
      <c r="AI616" s="11">
        <v>0</v>
      </c>
      <c r="AJ616" s="16">
        <v>0</v>
      </c>
      <c r="AK616" s="13">
        <f t="shared" si="13"/>
        <v>46.055328769999996</v>
      </c>
      <c r="AL616" s="13">
        <f t="shared" si="14"/>
        <v>58.470503248055159</v>
      </c>
    </row>
    <row r="617" spans="1:38" ht="15.75" customHeight="1">
      <c r="A617" s="44">
        <v>615</v>
      </c>
      <c r="B617" s="62" t="s">
        <v>733</v>
      </c>
      <c r="C617" s="42">
        <v>-21.988774637184701</v>
      </c>
      <c r="D617" s="38">
        <v>-41.444005050310501</v>
      </c>
      <c r="E617" s="3" t="s">
        <v>18</v>
      </c>
      <c r="F617" s="51" t="s">
        <v>19</v>
      </c>
      <c r="G617" s="37" t="s">
        <v>19</v>
      </c>
      <c r="H617" s="63" t="s">
        <v>24</v>
      </c>
      <c r="I617" s="169">
        <v>23.481442999999999</v>
      </c>
      <c r="J617" s="170">
        <v>19.446621</v>
      </c>
      <c r="K617" s="170">
        <v>17.796285999999998</v>
      </c>
      <c r="L617" s="170">
        <v>15.391330999999999</v>
      </c>
      <c r="M617" s="170">
        <v>10.479233000000001</v>
      </c>
      <c r="N617" s="170">
        <v>7.7977971999999998</v>
      </c>
      <c r="O617" s="170">
        <v>6.6138754000000004</v>
      </c>
      <c r="P617" s="170">
        <v>5.8200649999999996</v>
      </c>
      <c r="Q617" s="170">
        <v>6.5659713999999996</v>
      </c>
      <c r="R617" s="170">
        <v>8.4852618999999994</v>
      </c>
      <c r="S617" s="170">
        <v>14.990041</v>
      </c>
      <c r="T617" s="171">
        <v>21.168735999999999</v>
      </c>
      <c r="U617" s="182">
        <f t="shared" si="10"/>
        <v>13.169721824999998</v>
      </c>
      <c r="V617" s="182">
        <f t="shared" si="11"/>
        <v>3.9509165474999994</v>
      </c>
      <c r="W617" s="14">
        <v>14</v>
      </c>
      <c r="X617" s="179">
        <f t="shared" si="12"/>
        <v>1.8437610554999999</v>
      </c>
      <c r="Y617" s="15">
        <v>1.8437608000000001</v>
      </c>
      <c r="Z617" s="11">
        <v>1.8437608000000001</v>
      </c>
      <c r="AA617" s="11">
        <v>1.8437608000000001</v>
      </c>
      <c r="AB617" s="11">
        <v>1.8437608000000001</v>
      </c>
      <c r="AC617" s="11">
        <v>1.8437608000000001</v>
      </c>
      <c r="AD617" s="11">
        <v>1.8437608000000001</v>
      </c>
      <c r="AE617" s="11">
        <v>1.8437608000000001</v>
      </c>
      <c r="AF617" s="11">
        <v>1.8437608000000001</v>
      </c>
      <c r="AG617" s="11">
        <v>1.8437608000000001</v>
      </c>
      <c r="AH617" s="11">
        <v>1.8437608000000001</v>
      </c>
      <c r="AI617" s="11">
        <v>1.8437608000000001</v>
      </c>
      <c r="AJ617" s="16">
        <v>1.8437608000000001</v>
      </c>
      <c r="AK617" s="13">
        <f t="shared" si="13"/>
        <v>22.125129599999994</v>
      </c>
      <c r="AL617" s="13">
        <f t="shared" si="14"/>
        <v>99.999986142455953</v>
      </c>
    </row>
    <row r="618" spans="1:38" ht="15.75" customHeight="1">
      <c r="A618" s="44">
        <v>616</v>
      </c>
      <c r="B618" s="62" t="s">
        <v>734</v>
      </c>
      <c r="C618" s="42">
        <v>-17.511713056538699</v>
      </c>
      <c r="D618" s="38">
        <v>-149.42094789145801</v>
      </c>
      <c r="E618" s="3" t="s">
        <v>735</v>
      </c>
      <c r="F618" s="51" t="s">
        <v>1245</v>
      </c>
      <c r="G618" s="37" t="s">
        <v>207</v>
      </c>
      <c r="H618" s="63" t="s">
        <v>78</v>
      </c>
      <c r="I618" s="169">
        <v>24.185714999999998</v>
      </c>
      <c r="J618" s="170">
        <v>20.971428</v>
      </c>
      <c r="K618" s="170">
        <v>10.357143000000001</v>
      </c>
      <c r="L618" s="170">
        <v>10.042857</v>
      </c>
      <c r="M618" s="170">
        <v>8.9428567999999995</v>
      </c>
      <c r="N618" s="170">
        <v>11.242857000000001</v>
      </c>
      <c r="O618" s="170">
        <v>5.1285714999999996</v>
      </c>
      <c r="P618" s="170">
        <v>8.4857139999999998</v>
      </c>
      <c r="Q618" s="170">
        <v>7.3414288000000001</v>
      </c>
      <c r="R618" s="170">
        <v>12.742857000000001</v>
      </c>
      <c r="S618" s="170">
        <v>10.958570999999999</v>
      </c>
      <c r="T618" s="171">
        <v>23.957142000000001</v>
      </c>
      <c r="U618" s="182">
        <f t="shared" si="10"/>
        <v>12.863095091666667</v>
      </c>
      <c r="V618" s="182">
        <f t="shared" si="11"/>
        <v>3.8589285274999998</v>
      </c>
      <c r="W618" s="14">
        <v>9</v>
      </c>
      <c r="X618" s="179">
        <f t="shared" si="12"/>
        <v>1.15767855825</v>
      </c>
      <c r="Y618" s="15">
        <v>1.1576785999999999</v>
      </c>
      <c r="Z618" s="11">
        <v>1.1576785999999999</v>
      </c>
      <c r="AA618" s="11">
        <v>1.1576785999999999</v>
      </c>
      <c r="AB618" s="11">
        <v>1.1576785999999999</v>
      </c>
      <c r="AC618" s="11">
        <v>1.1576785999999999</v>
      </c>
      <c r="AD618" s="11">
        <v>1.1576785999999999</v>
      </c>
      <c r="AE618" s="11">
        <v>1.1576785999999999</v>
      </c>
      <c r="AF618" s="11">
        <v>1.1576785999999999</v>
      </c>
      <c r="AG618" s="11">
        <v>1.1576785999999999</v>
      </c>
      <c r="AH618" s="11">
        <v>1.1576785999999999</v>
      </c>
      <c r="AI618" s="11">
        <v>1.1576785999999999</v>
      </c>
      <c r="AJ618" s="16">
        <v>1.1576785999999999</v>
      </c>
      <c r="AK618" s="13">
        <f t="shared" si="13"/>
        <v>13.892143200000001</v>
      </c>
      <c r="AL618" s="13">
        <f t="shared" si="14"/>
        <v>100.00000360635512</v>
      </c>
    </row>
    <row r="619" spans="1:38" ht="15.75" customHeight="1">
      <c r="A619" s="44">
        <v>617</v>
      </c>
      <c r="B619" s="62" t="s">
        <v>736</v>
      </c>
      <c r="C619" s="42">
        <v>-22.0018377549478</v>
      </c>
      <c r="D619" s="38">
        <v>166.14455235184499</v>
      </c>
      <c r="E619" s="3" t="s">
        <v>737</v>
      </c>
      <c r="F619" s="51" t="s">
        <v>1235</v>
      </c>
      <c r="G619" s="37" t="s">
        <v>207</v>
      </c>
      <c r="H619" s="63" t="s">
        <v>78</v>
      </c>
      <c r="I619" s="169">
        <v>21.971428</v>
      </c>
      <c r="J619" s="170">
        <v>38.669998</v>
      </c>
      <c r="K619" s="170">
        <v>20.266666000000001</v>
      </c>
      <c r="L619" s="170">
        <v>14.924286</v>
      </c>
      <c r="M619" s="170">
        <v>8.7100000000000009</v>
      </c>
      <c r="N619" s="170">
        <v>8.5942860000000003</v>
      </c>
      <c r="O619" s="170">
        <v>10.333333</v>
      </c>
      <c r="P619" s="170">
        <v>8.6133337000000001</v>
      </c>
      <c r="Q619" s="170">
        <v>4.21</v>
      </c>
      <c r="R619" s="170">
        <v>6.4299998</v>
      </c>
      <c r="S619" s="170">
        <v>5.5149999000000003</v>
      </c>
      <c r="T619" s="171">
        <v>4.9116669000000002</v>
      </c>
      <c r="U619" s="182">
        <f t="shared" si="10"/>
        <v>12.762499774999997</v>
      </c>
      <c r="V619" s="182">
        <f t="shared" si="11"/>
        <v>3.8287499324999987</v>
      </c>
      <c r="W619" s="14">
        <v>2</v>
      </c>
      <c r="X619" s="179">
        <f t="shared" si="12"/>
        <v>0.25524999549999994</v>
      </c>
      <c r="Y619" s="15">
        <v>0.25525001000000003</v>
      </c>
      <c r="Z619" s="11">
        <v>0.25525001000000003</v>
      </c>
      <c r="AA619" s="11">
        <v>0.25525001000000003</v>
      </c>
      <c r="AB619" s="11">
        <v>0.25525001000000003</v>
      </c>
      <c r="AC619" s="11">
        <v>0.25525001000000003</v>
      </c>
      <c r="AD619" s="11">
        <v>0.25525001000000003</v>
      </c>
      <c r="AE619" s="11">
        <v>0.25525001000000003</v>
      </c>
      <c r="AF619" s="11">
        <v>0.25525001000000003</v>
      </c>
      <c r="AG619" s="11">
        <v>0.25525001000000003</v>
      </c>
      <c r="AH619" s="11">
        <v>0.25525001000000003</v>
      </c>
      <c r="AI619" s="11">
        <v>0.25525001000000003</v>
      </c>
      <c r="AJ619" s="16">
        <v>0.25525001000000003</v>
      </c>
      <c r="AK619" s="13">
        <f t="shared" si="13"/>
        <v>3.0630001200000012</v>
      </c>
      <c r="AL619" s="13">
        <f t="shared" si="14"/>
        <v>100.00000568070536</v>
      </c>
    </row>
    <row r="620" spans="1:38" ht="15.75" customHeight="1">
      <c r="A620" s="44">
        <v>618</v>
      </c>
      <c r="B620" s="62" t="s">
        <v>738</v>
      </c>
      <c r="C620" s="42">
        <v>9.9666666666666703</v>
      </c>
      <c r="D620" s="38">
        <v>-84.733333333333405</v>
      </c>
      <c r="E620" s="3" t="s">
        <v>311</v>
      </c>
      <c r="F620" s="51" t="s">
        <v>1237</v>
      </c>
      <c r="G620" s="37" t="s">
        <v>36</v>
      </c>
      <c r="H620" s="63" t="s">
        <v>30</v>
      </c>
      <c r="I620" s="169">
        <v>5.5099998000000001</v>
      </c>
      <c r="J620" s="170">
        <v>4.2140002000000001</v>
      </c>
      <c r="K620" s="170">
        <v>2.8879999999999999</v>
      </c>
      <c r="L620" s="170">
        <v>3.3099999000000002</v>
      </c>
      <c r="M620" s="170">
        <v>6.3285713000000001</v>
      </c>
      <c r="N620" s="170">
        <v>10.792857</v>
      </c>
      <c r="O620" s="170">
        <v>12.471429000000001</v>
      </c>
      <c r="P620" s="170">
        <v>17.885714</v>
      </c>
      <c r="Q620" s="170">
        <v>30</v>
      </c>
      <c r="R620" s="170">
        <v>29.142856999999999</v>
      </c>
      <c r="S620" s="170">
        <v>16</v>
      </c>
      <c r="T620" s="171">
        <v>9.5542859999999994</v>
      </c>
      <c r="U620" s="182">
        <f t="shared" si="10"/>
        <v>12.341476183333333</v>
      </c>
      <c r="V620" s="182">
        <f t="shared" si="11"/>
        <v>3.7024428549999997</v>
      </c>
      <c r="W620" s="14">
        <v>21</v>
      </c>
      <c r="X620" s="179">
        <f t="shared" si="12"/>
        <v>2.5917099984999998</v>
      </c>
      <c r="Y620" s="15">
        <v>1.8075569</v>
      </c>
      <c r="Z620" s="11">
        <v>0.51155733999999997</v>
      </c>
      <c r="AA620" s="11">
        <v>0</v>
      </c>
      <c r="AB620" s="11">
        <v>0</v>
      </c>
      <c r="AC620" s="11">
        <v>2.5917100999999998</v>
      </c>
      <c r="AD620" s="11">
        <v>2.5917100999999998</v>
      </c>
      <c r="AE620" s="11">
        <v>2.5917100999999998</v>
      </c>
      <c r="AF620" s="11">
        <v>2.5917100999999998</v>
      </c>
      <c r="AG620" s="11">
        <v>2.5917100999999998</v>
      </c>
      <c r="AH620" s="11">
        <v>2.5917100999999998</v>
      </c>
      <c r="AI620" s="11">
        <v>2.5917100999999998</v>
      </c>
      <c r="AJ620" s="16">
        <v>2.5917100999999998</v>
      </c>
      <c r="AK620" s="13">
        <f t="shared" si="13"/>
        <v>23.052795039999999</v>
      </c>
      <c r="AL620" s="13">
        <f t="shared" si="14"/>
        <v>74.123503572744866</v>
      </c>
    </row>
    <row r="621" spans="1:38" ht="15.75" customHeight="1">
      <c r="A621" s="44">
        <v>619</v>
      </c>
      <c r="B621" s="62" t="s">
        <v>739</v>
      </c>
      <c r="C621" s="42">
        <v>-14.5731359478453</v>
      </c>
      <c r="D621" s="38">
        <v>125.675428599575</v>
      </c>
      <c r="E621" s="3" t="s">
        <v>235</v>
      </c>
      <c r="F621" s="51" t="s">
        <v>1241</v>
      </c>
      <c r="G621" s="37" t="s">
        <v>235</v>
      </c>
      <c r="H621" s="63" t="s">
        <v>33</v>
      </c>
      <c r="I621" s="169">
        <v>31.790768</v>
      </c>
      <c r="J621" s="170">
        <v>53.937130000000003</v>
      </c>
      <c r="K621" s="170">
        <v>42.847935</v>
      </c>
      <c r="L621" s="170">
        <v>10.386386999999999</v>
      </c>
      <c r="M621" s="170">
        <v>2.1113548</v>
      </c>
      <c r="N621" s="170">
        <v>0.71712905000000005</v>
      </c>
      <c r="O621" s="170">
        <v>0.65399998000000004</v>
      </c>
      <c r="P621" s="170">
        <v>0.12732257999999999</v>
      </c>
      <c r="Q621" s="170">
        <v>3.2258064000000003E-2</v>
      </c>
      <c r="R621" s="170">
        <v>4.1129029999999997E-2</v>
      </c>
      <c r="S621" s="170">
        <v>0.25424138000000002</v>
      </c>
      <c r="T621" s="171">
        <v>5.8755335999999998</v>
      </c>
      <c r="U621" s="182">
        <f t="shared" si="10"/>
        <v>12.397932373666668</v>
      </c>
      <c r="V621" s="182">
        <f t="shared" si="11"/>
        <v>3.7193797121000003</v>
      </c>
      <c r="W621" s="14">
        <v>100</v>
      </c>
      <c r="X621" s="179">
        <f t="shared" si="12"/>
        <v>12.397932373666668</v>
      </c>
      <c r="Y621" s="15">
        <v>12.397933</v>
      </c>
      <c r="Z621" s="11">
        <v>12.397933</v>
      </c>
      <c r="AA621" s="11">
        <v>12.397933</v>
      </c>
      <c r="AB621" s="11">
        <v>6.6670069999999999</v>
      </c>
      <c r="AC621" s="11">
        <v>0</v>
      </c>
      <c r="AD621" s="11">
        <v>0</v>
      </c>
      <c r="AE621" s="11">
        <v>0</v>
      </c>
      <c r="AF621" s="11">
        <v>0</v>
      </c>
      <c r="AG621" s="11">
        <v>0</v>
      </c>
      <c r="AH621" s="11">
        <v>0</v>
      </c>
      <c r="AI621" s="11">
        <v>0</v>
      </c>
      <c r="AJ621" s="16">
        <v>2.1561537</v>
      </c>
      <c r="AK621" s="13">
        <f t="shared" si="13"/>
        <v>46.016959699999994</v>
      </c>
      <c r="AL621" s="13">
        <f t="shared" si="14"/>
        <v>30.930533625201139</v>
      </c>
    </row>
    <row r="622" spans="1:38" ht="15.75" customHeight="1">
      <c r="A622" s="44">
        <v>620</v>
      </c>
      <c r="B622" s="62" t="s">
        <v>740</v>
      </c>
      <c r="C622" s="42">
        <v>66.199996948242202</v>
      </c>
      <c r="D622" s="38">
        <v>39.5</v>
      </c>
      <c r="E622" s="3" t="s">
        <v>38</v>
      </c>
      <c r="F622" s="51" t="s">
        <v>1234</v>
      </c>
      <c r="G622" s="37" t="s">
        <v>64</v>
      </c>
      <c r="H622" s="63" t="s">
        <v>39</v>
      </c>
      <c r="I622" s="169">
        <v>2.3800001000000002</v>
      </c>
      <c r="J622" s="170">
        <v>1.9514285</v>
      </c>
      <c r="K622" s="170">
        <v>1.6707143</v>
      </c>
      <c r="L622" s="170">
        <v>4.1228571000000001</v>
      </c>
      <c r="M622" s="170">
        <v>64.914283999999995</v>
      </c>
      <c r="N622" s="170">
        <v>24.393999000000001</v>
      </c>
      <c r="O622" s="170">
        <v>7.6466665000000003</v>
      </c>
      <c r="P622" s="170">
        <v>5.2913332000000004</v>
      </c>
      <c r="Q622" s="170">
        <v>10.978</v>
      </c>
      <c r="R622" s="170">
        <v>12.289286000000001</v>
      </c>
      <c r="S622" s="170">
        <v>6.9771428000000002</v>
      </c>
      <c r="T622" s="171">
        <v>2.4185715000000001</v>
      </c>
      <c r="U622" s="182">
        <f t="shared" si="10"/>
        <v>12.08619025</v>
      </c>
      <c r="V622" s="182">
        <f t="shared" si="11"/>
        <v>3.6258570749999999</v>
      </c>
      <c r="W622" s="14">
        <v>60</v>
      </c>
      <c r="X622" s="179">
        <f t="shared" si="12"/>
        <v>7.2517141499999997</v>
      </c>
      <c r="Y622" s="15">
        <v>0</v>
      </c>
      <c r="Z622" s="11">
        <v>0</v>
      </c>
      <c r="AA622" s="11">
        <v>0</v>
      </c>
      <c r="AB622" s="11">
        <v>0.49700021999999999</v>
      </c>
      <c r="AC622" s="11">
        <v>7.2517138000000001</v>
      </c>
      <c r="AD622" s="11">
        <v>7.2517138000000001</v>
      </c>
      <c r="AE622" s="11">
        <v>4.0208097</v>
      </c>
      <c r="AF622" s="11">
        <v>1.6654762999999999</v>
      </c>
      <c r="AG622" s="11">
        <v>7.2517138000000001</v>
      </c>
      <c r="AH622" s="11">
        <v>7.2517138000000001</v>
      </c>
      <c r="AI622" s="11">
        <v>3.3512859000000002</v>
      </c>
      <c r="AJ622" s="16">
        <v>0</v>
      </c>
      <c r="AK622" s="13">
        <f t="shared" si="13"/>
        <v>38.541427320000004</v>
      </c>
      <c r="AL622" s="13">
        <f t="shared" si="14"/>
        <v>44.29001948456559</v>
      </c>
    </row>
    <row r="623" spans="1:38" ht="15.75" customHeight="1">
      <c r="A623" s="44">
        <v>621</v>
      </c>
      <c r="B623" s="62" t="s">
        <v>741</v>
      </c>
      <c r="C623" s="42">
        <v>55.380001068115199</v>
      </c>
      <c r="D623" s="38">
        <v>-131.17999267578099</v>
      </c>
      <c r="E623" s="3" t="s">
        <v>35</v>
      </c>
      <c r="F623" s="51" t="s">
        <v>1229</v>
      </c>
      <c r="G623" s="37" t="s">
        <v>36</v>
      </c>
      <c r="H623" s="63" t="s">
        <v>30</v>
      </c>
      <c r="I623" s="169">
        <v>10.531110999999999</v>
      </c>
      <c r="J623" s="170">
        <v>9.1099709999999998</v>
      </c>
      <c r="K623" s="170">
        <v>7.4987016000000004</v>
      </c>
      <c r="L623" s="170">
        <v>10.112479</v>
      </c>
      <c r="M623" s="170">
        <v>14.126053000000001</v>
      </c>
      <c r="N623" s="170">
        <v>12.895648</v>
      </c>
      <c r="O623" s="170">
        <v>9.3666409999999996</v>
      </c>
      <c r="P623" s="170">
        <v>9.4787397000000002</v>
      </c>
      <c r="Q623" s="170">
        <v>13.088077999999999</v>
      </c>
      <c r="R623" s="170">
        <v>19.442122999999999</v>
      </c>
      <c r="S623" s="170">
        <v>15.765377000000001</v>
      </c>
      <c r="T623" s="171">
        <v>11.883236999999999</v>
      </c>
      <c r="U623" s="182">
        <f t="shared" si="10"/>
        <v>11.941513275</v>
      </c>
      <c r="V623" s="182">
        <f t="shared" si="11"/>
        <v>3.5824539825000001</v>
      </c>
      <c r="W623" s="14">
        <v>32</v>
      </c>
      <c r="X623" s="179">
        <f t="shared" si="12"/>
        <v>3.821284248</v>
      </c>
      <c r="Y623" s="15">
        <v>3.8212842999999999</v>
      </c>
      <c r="Z623" s="11">
        <v>3.8212842999999999</v>
      </c>
      <c r="AA623" s="11">
        <v>3.8212842999999999</v>
      </c>
      <c r="AB623" s="11">
        <v>3.8212842999999999</v>
      </c>
      <c r="AC623" s="11">
        <v>3.8212842999999999</v>
      </c>
      <c r="AD623" s="11">
        <v>3.8212842999999999</v>
      </c>
      <c r="AE623" s="11">
        <v>3.8212842999999999</v>
      </c>
      <c r="AF623" s="11">
        <v>3.8212842999999999</v>
      </c>
      <c r="AG623" s="11">
        <v>3.8212842999999999</v>
      </c>
      <c r="AH623" s="11">
        <v>3.8212842999999999</v>
      </c>
      <c r="AI623" s="11">
        <v>3.8212842999999999</v>
      </c>
      <c r="AJ623" s="16">
        <v>3.8212842999999999</v>
      </c>
      <c r="AK623" s="13">
        <f t="shared" si="13"/>
        <v>45.855411600000004</v>
      </c>
      <c r="AL623" s="13">
        <f t="shared" si="14"/>
        <v>100.00000136079905</v>
      </c>
    </row>
    <row r="624" spans="1:38" ht="15.75" customHeight="1">
      <c r="A624" s="44">
        <v>622</v>
      </c>
      <c r="B624" s="62" t="s">
        <v>742</v>
      </c>
      <c r="C624" s="42">
        <v>11.0565627443499</v>
      </c>
      <c r="D624" s="38">
        <v>-68.338146104500098</v>
      </c>
      <c r="E624" s="3" t="s">
        <v>26</v>
      </c>
      <c r="F624" s="51" t="s">
        <v>19</v>
      </c>
      <c r="G624" s="37" t="s">
        <v>19</v>
      </c>
      <c r="H624" s="63" t="s">
        <v>20</v>
      </c>
      <c r="I624" s="169">
        <v>5.7345457</v>
      </c>
      <c r="J624" s="170">
        <v>4.8934087999999996</v>
      </c>
      <c r="K624" s="170">
        <v>4.8811363999999999</v>
      </c>
      <c r="L624" s="170">
        <v>12.322666999999999</v>
      </c>
      <c r="M624" s="170">
        <v>17.226444000000001</v>
      </c>
      <c r="N624" s="170">
        <v>16.562445</v>
      </c>
      <c r="O624" s="170">
        <v>17.325869000000001</v>
      </c>
      <c r="P624" s="170">
        <v>11.244782000000001</v>
      </c>
      <c r="Q624" s="170">
        <v>9.5265217</v>
      </c>
      <c r="R624" s="170">
        <v>15.279555</v>
      </c>
      <c r="S624" s="170">
        <v>16.703112000000001</v>
      </c>
      <c r="T624" s="171">
        <v>10.001555</v>
      </c>
      <c r="U624" s="182">
        <f t="shared" si="10"/>
        <v>11.808503466666666</v>
      </c>
      <c r="V624" s="182">
        <f t="shared" si="11"/>
        <v>3.5425510399999998</v>
      </c>
      <c r="W624" s="14">
        <v>11</v>
      </c>
      <c r="X624" s="179">
        <f t="shared" si="12"/>
        <v>1.2989353813333333</v>
      </c>
      <c r="Y624" s="15">
        <v>1.2989352999999999</v>
      </c>
      <c r="Z624" s="11">
        <v>1.2989352999999999</v>
      </c>
      <c r="AA624" s="11">
        <v>1.2989352999999999</v>
      </c>
      <c r="AB624" s="11">
        <v>1.2989352999999999</v>
      </c>
      <c r="AC624" s="11">
        <v>1.2989352999999999</v>
      </c>
      <c r="AD624" s="11">
        <v>1.2989352999999999</v>
      </c>
      <c r="AE624" s="11">
        <v>1.2989352999999999</v>
      </c>
      <c r="AF624" s="11">
        <v>1.2989352999999999</v>
      </c>
      <c r="AG624" s="11">
        <v>1.2989352999999999</v>
      </c>
      <c r="AH624" s="11">
        <v>1.2989352999999999</v>
      </c>
      <c r="AI624" s="11">
        <v>1.2989352999999999</v>
      </c>
      <c r="AJ624" s="16">
        <v>1.2989352999999999</v>
      </c>
      <c r="AK624" s="13">
        <f t="shared" si="13"/>
        <v>15.5872236</v>
      </c>
      <c r="AL624" s="13">
        <f t="shared" si="14"/>
        <v>99.999993738461939</v>
      </c>
    </row>
    <row r="625" spans="1:38" ht="15.75" customHeight="1">
      <c r="A625" s="44">
        <v>623</v>
      </c>
      <c r="B625" s="62" t="s">
        <v>743</v>
      </c>
      <c r="C625" s="42">
        <v>27.024999999999999</v>
      </c>
      <c r="D625" s="38">
        <v>56.8958333333333</v>
      </c>
      <c r="E625" s="3" t="s">
        <v>109</v>
      </c>
      <c r="F625" s="51" t="s">
        <v>1228</v>
      </c>
      <c r="G625" s="37" t="s">
        <v>29</v>
      </c>
      <c r="H625" s="63" t="s">
        <v>33</v>
      </c>
      <c r="I625" s="169">
        <v>35.394547000000003</v>
      </c>
      <c r="J625" s="170">
        <v>22.728182</v>
      </c>
      <c r="K625" s="170">
        <v>20.539047</v>
      </c>
      <c r="L625" s="170">
        <v>18.713809999999999</v>
      </c>
      <c r="M625" s="170">
        <v>5.4576191999999999</v>
      </c>
      <c r="N625" s="170">
        <v>3.9433334000000002</v>
      </c>
      <c r="O625" s="170">
        <v>4.3118181</v>
      </c>
      <c r="P625" s="170">
        <v>5.3718180999999996</v>
      </c>
      <c r="Q625" s="170">
        <v>4.2661905000000004</v>
      </c>
      <c r="R625" s="170">
        <v>4.4464997999999998</v>
      </c>
      <c r="S625" s="170">
        <v>4.3715000000000002</v>
      </c>
      <c r="T625" s="171">
        <v>10.4405</v>
      </c>
      <c r="U625" s="182">
        <f t="shared" si="10"/>
        <v>11.665405424999998</v>
      </c>
      <c r="V625" s="182">
        <f t="shared" si="11"/>
        <v>3.4996216274999994</v>
      </c>
      <c r="W625" s="14">
        <v>3</v>
      </c>
      <c r="X625" s="179">
        <f t="shared" si="12"/>
        <v>0.34996216274999992</v>
      </c>
      <c r="Y625" s="15">
        <v>0.34996217000000002</v>
      </c>
      <c r="Z625" s="11">
        <v>0.34996217000000002</v>
      </c>
      <c r="AA625" s="11">
        <v>0.34996217000000002</v>
      </c>
      <c r="AB625" s="11">
        <v>0.34996217000000002</v>
      </c>
      <c r="AC625" s="11">
        <v>0.34996217000000002</v>
      </c>
      <c r="AD625" s="11">
        <v>0.34996217000000002</v>
      </c>
      <c r="AE625" s="11">
        <v>0.34996217000000002</v>
      </c>
      <c r="AF625" s="11">
        <v>0.34996217000000002</v>
      </c>
      <c r="AG625" s="11">
        <v>0.34996217000000002</v>
      </c>
      <c r="AH625" s="11">
        <v>0.34996217000000002</v>
      </c>
      <c r="AI625" s="11">
        <v>0.34996217000000002</v>
      </c>
      <c r="AJ625" s="16">
        <v>0.34996217000000002</v>
      </c>
      <c r="AK625" s="13">
        <f t="shared" si="13"/>
        <v>4.1995460400000004</v>
      </c>
      <c r="AL625" s="13">
        <f t="shared" si="14"/>
        <v>100.00000207165256</v>
      </c>
    </row>
    <row r="626" spans="1:38" ht="15.75" customHeight="1">
      <c r="A626" s="44">
        <v>624</v>
      </c>
      <c r="B626" s="62" t="s">
        <v>744</v>
      </c>
      <c r="C626" s="42">
        <v>-13.725</v>
      </c>
      <c r="D626" s="38">
        <v>-39.133333333333297</v>
      </c>
      <c r="E626" s="3" t="s">
        <v>18</v>
      </c>
      <c r="F626" s="51" t="s">
        <v>19</v>
      </c>
      <c r="G626" s="37" t="s">
        <v>19</v>
      </c>
      <c r="H626" s="63" t="s">
        <v>24</v>
      </c>
      <c r="I626" s="169">
        <v>9.3824482000000007</v>
      </c>
      <c r="J626" s="170">
        <v>9.3456525999999993</v>
      </c>
      <c r="K626" s="170">
        <v>9.1396408000000005</v>
      </c>
      <c r="L626" s="170">
        <v>10.762573</v>
      </c>
      <c r="M626" s="170">
        <v>10.678639</v>
      </c>
      <c r="N626" s="170">
        <v>13.068158</v>
      </c>
      <c r="O626" s="170">
        <v>15.581943000000001</v>
      </c>
      <c r="P626" s="170">
        <v>14.801845</v>
      </c>
      <c r="Q626" s="170">
        <v>12.248288000000001</v>
      </c>
      <c r="R626" s="170">
        <v>10.474482999999999</v>
      </c>
      <c r="S626" s="170">
        <v>11.255877</v>
      </c>
      <c r="T626" s="171">
        <v>11.717478</v>
      </c>
      <c r="U626" s="182">
        <f t="shared" si="10"/>
        <v>11.538085466666667</v>
      </c>
      <c r="V626" s="182">
        <f t="shared" si="11"/>
        <v>3.4614256399999999</v>
      </c>
      <c r="W626" s="14">
        <v>49</v>
      </c>
      <c r="X626" s="179">
        <f t="shared" si="12"/>
        <v>5.653661878666667</v>
      </c>
      <c r="Y626" s="15">
        <v>5.6536616999999998</v>
      </c>
      <c r="Z626" s="11">
        <v>5.6536616999999998</v>
      </c>
      <c r="AA626" s="11">
        <v>5.6536616999999998</v>
      </c>
      <c r="AB626" s="11">
        <v>5.6536616999999998</v>
      </c>
      <c r="AC626" s="11">
        <v>5.6536616999999998</v>
      </c>
      <c r="AD626" s="11">
        <v>5.6536616999999998</v>
      </c>
      <c r="AE626" s="11">
        <v>5.6536616999999998</v>
      </c>
      <c r="AF626" s="11">
        <v>5.6536616999999998</v>
      </c>
      <c r="AG626" s="11">
        <v>5.6536616999999998</v>
      </c>
      <c r="AH626" s="11">
        <v>5.6536616999999998</v>
      </c>
      <c r="AI626" s="11">
        <v>5.6536616999999998</v>
      </c>
      <c r="AJ626" s="16">
        <v>5.6536616999999998</v>
      </c>
      <c r="AK626" s="13">
        <f t="shared" si="13"/>
        <v>67.843940399999994</v>
      </c>
      <c r="AL626" s="13">
        <f t="shared" si="14"/>
        <v>99.999996839806286</v>
      </c>
    </row>
    <row r="627" spans="1:38" ht="15.75" customHeight="1">
      <c r="A627" s="44">
        <v>625</v>
      </c>
      <c r="B627" s="62" t="s">
        <v>745</v>
      </c>
      <c r="C627" s="42">
        <v>-11.1239956739599</v>
      </c>
      <c r="D627" s="38">
        <v>-37.1620956214255</v>
      </c>
      <c r="E627" s="3" t="s">
        <v>18</v>
      </c>
      <c r="F627" s="51" t="s">
        <v>19</v>
      </c>
      <c r="G627" s="37" t="s">
        <v>19</v>
      </c>
      <c r="H627" s="63" t="s">
        <v>24</v>
      </c>
      <c r="I627" s="169">
        <v>8.2824639999999992</v>
      </c>
      <c r="J627" s="170">
        <v>10.074279000000001</v>
      </c>
      <c r="K627" s="170">
        <v>25.760597000000001</v>
      </c>
      <c r="L627" s="170">
        <v>20.655339999999999</v>
      </c>
      <c r="M627" s="170">
        <v>24.955824</v>
      </c>
      <c r="N627" s="170">
        <v>17.767298</v>
      </c>
      <c r="O627" s="170">
        <v>18.203173</v>
      </c>
      <c r="P627" s="170">
        <v>8.8887377000000001</v>
      </c>
      <c r="Q627" s="170">
        <v>5.7959914000000001</v>
      </c>
      <c r="R627" s="170">
        <v>5.4890841999999997</v>
      </c>
      <c r="S627" s="170">
        <v>9.9887533000000008</v>
      </c>
      <c r="T627" s="171">
        <v>14.885688999999999</v>
      </c>
      <c r="U627" s="182">
        <f t="shared" si="10"/>
        <v>14.228935883333335</v>
      </c>
      <c r="V627" s="182">
        <f t="shared" si="11"/>
        <v>4.268680765</v>
      </c>
      <c r="W627" s="14">
        <v>8</v>
      </c>
      <c r="X627" s="179">
        <f t="shared" si="12"/>
        <v>1.1383148706666668</v>
      </c>
      <c r="Y627" s="15">
        <v>1.1383148000000001</v>
      </c>
      <c r="Z627" s="11">
        <v>1.1383148000000001</v>
      </c>
      <c r="AA627" s="11">
        <v>1.1383148000000001</v>
      </c>
      <c r="AB627" s="11">
        <v>1.1383148000000001</v>
      </c>
      <c r="AC627" s="11">
        <v>1.1383148000000001</v>
      </c>
      <c r="AD627" s="11">
        <v>1.1383148000000001</v>
      </c>
      <c r="AE627" s="11">
        <v>1.1383148000000001</v>
      </c>
      <c r="AF627" s="11">
        <v>1.1383148000000001</v>
      </c>
      <c r="AG627" s="11">
        <v>1.1383148000000001</v>
      </c>
      <c r="AH627" s="11">
        <v>1.1383148000000001</v>
      </c>
      <c r="AI627" s="11">
        <v>1.1383148000000001</v>
      </c>
      <c r="AJ627" s="16">
        <v>1.1383148000000001</v>
      </c>
      <c r="AK627" s="13">
        <f t="shared" si="13"/>
        <v>13.6597776</v>
      </c>
      <c r="AL627" s="13">
        <f t="shared" si="14"/>
        <v>99.99999379199302</v>
      </c>
    </row>
    <row r="628" spans="1:38" ht="15.75" customHeight="1">
      <c r="A628" s="44">
        <v>626</v>
      </c>
      <c r="B628" s="62" t="s">
        <v>746</v>
      </c>
      <c r="C628" s="42">
        <v>-12.079166666666699</v>
      </c>
      <c r="D628" s="38">
        <v>-37.674999999999997</v>
      </c>
      <c r="E628" s="3" t="s">
        <v>18</v>
      </c>
      <c r="F628" s="51" t="s">
        <v>19</v>
      </c>
      <c r="G628" s="37" t="s">
        <v>19</v>
      </c>
      <c r="H628" s="63" t="s">
        <v>24</v>
      </c>
      <c r="I628" s="169">
        <v>6.3215579999999996</v>
      </c>
      <c r="J628" s="170">
        <v>7.0110044</v>
      </c>
      <c r="K628" s="170">
        <v>7.1513194999999996</v>
      </c>
      <c r="L628" s="170">
        <v>10.489718999999999</v>
      </c>
      <c r="M628" s="170">
        <v>17.718912</v>
      </c>
      <c r="N628" s="170">
        <v>17.725245999999999</v>
      </c>
      <c r="O628" s="170">
        <v>14.183650999999999</v>
      </c>
      <c r="P628" s="170">
        <v>11.360367999999999</v>
      </c>
      <c r="Q628" s="170">
        <v>8.1680621999999996</v>
      </c>
      <c r="R628" s="170">
        <v>6.8772745000000004</v>
      </c>
      <c r="S628" s="170">
        <v>5.7767533999999996</v>
      </c>
      <c r="T628" s="171">
        <v>6.1971439999999998</v>
      </c>
      <c r="U628" s="182">
        <f t="shared" si="10"/>
        <v>9.9150843333333309</v>
      </c>
      <c r="V628" s="182">
        <f t="shared" si="11"/>
        <v>2.9745252999999994</v>
      </c>
      <c r="W628" s="14">
        <v>28</v>
      </c>
      <c r="X628" s="179">
        <f t="shared" si="12"/>
        <v>2.7762236133333329</v>
      </c>
      <c r="Y628" s="15">
        <v>2.7762234000000001</v>
      </c>
      <c r="Z628" s="11">
        <v>2.7762234000000001</v>
      </c>
      <c r="AA628" s="11">
        <v>2.7762234000000001</v>
      </c>
      <c r="AB628" s="11">
        <v>2.7762234000000001</v>
      </c>
      <c r="AC628" s="11">
        <v>2.7762234000000001</v>
      </c>
      <c r="AD628" s="11">
        <v>2.7762234000000001</v>
      </c>
      <c r="AE628" s="11">
        <v>2.7762234000000001</v>
      </c>
      <c r="AF628" s="11">
        <v>2.7762234000000001</v>
      </c>
      <c r="AG628" s="11">
        <v>2.7762234000000001</v>
      </c>
      <c r="AH628" s="11">
        <v>2.7762234000000001</v>
      </c>
      <c r="AI628" s="11">
        <v>2.7762234000000001</v>
      </c>
      <c r="AJ628" s="16">
        <v>2.7762234000000001</v>
      </c>
      <c r="AK628" s="13">
        <f t="shared" si="13"/>
        <v>33.314680799999998</v>
      </c>
      <c r="AL628" s="13">
        <f t="shared" si="14"/>
        <v>99.999992315700652</v>
      </c>
    </row>
    <row r="629" spans="1:38" ht="15.75" customHeight="1">
      <c r="A629" s="44">
        <v>627</v>
      </c>
      <c r="B629" s="62" t="s">
        <v>747</v>
      </c>
      <c r="C629" s="42">
        <v>52.820658427401803</v>
      </c>
      <c r="D629" s="38">
        <v>0.216214253542724</v>
      </c>
      <c r="E629" s="3" t="s">
        <v>386</v>
      </c>
      <c r="F629" s="51" t="s">
        <v>1240</v>
      </c>
      <c r="G629" s="37" t="s">
        <v>64</v>
      </c>
      <c r="H629" s="63" t="s">
        <v>20</v>
      </c>
      <c r="I629" s="169">
        <v>18.799999</v>
      </c>
      <c r="J629" s="170">
        <v>16.399999999999999</v>
      </c>
      <c r="K629" s="170">
        <v>20.399999999999999</v>
      </c>
      <c r="L629" s="170">
        <v>12.84</v>
      </c>
      <c r="M629" s="170">
        <v>12.38</v>
      </c>
      <c r="N629" s="170">
        <v>8.4399996000000002</v>
      </c>
      <c r="O629" s="170">
        <v>4.9200001000000002</v>
      </c>
      <c r="P629" s="170">
        <v>7.2399997999999997</v>
      </c>
      <c r="Q629" s="170">
        <v>3.78</v>
      </c>
      <c r="R629" s="170">
        <v>6.0599999000000002</v>
      </c>
      <c r="S629" s="170">
        <v>9.1599997999999996</v>
      </c>
      <c r="T629" s="171">
        <v>12.44</v>
      </c>
      <c r="U629" s="182">
        <f t="shared" si="10"/>
        <v>11.071666516666665</v>
      </c>
      <c r="V629" s="182">
        <f t="shared" si="11"/>
        <v>3.3214999549999997</v>
      </c>
      <c r="W629" s="14">
        <v>4</v>
      </c>
      <c r="X629" s="179">
        <f t="shared" si="12"/>
        <v>0.44286666066666663</v>
      </c>
      <c r="Y629" s="15">
        <v>0.44286668000000001</v>
      </c>
      <c r="Z629" s="11">
        <v>0.44286668000000001</v>
      </c>
      <c r="AA629" s="11">
        <v>0.44286668000000001</v>
      </c>
      <c r="AB629" s="11">
        <v>0.44286668000000001</v>
      </c>
      <c r="AC629" s="11">
        <v>0.44286668000000001</v>
      </c>
      <c r="AD629" s="11">
        <v>0.44286668000000001</v>
      </c>
      <c r="AE629" s="11">
        <v>0.44286668000000001</v>
      </c>
      <c r="AF629" s="11">
        <v>0.44286668000000001</v>
      </c>
      <c r="AG629" s="11">
        <v>0.44286668000000001</v>
      </c>
      <c r="AH629" s="11">
        <v>0.44286668000000001</v>
      </c>
      <c r="AI629" s="11">
        <v>0.44286668000000001</v>
      </c>
      <c r="AJ629" s="16">
        <v>0.44286668000000001</v>
      </c>
      <c r="AK629" s="13">
        <f t="shared" si="13"/>
        <v>5.314400159999999</v>
      </c>
      <c r="AL629" s="13">
        <f t="shared" si="14"/>
        <v>100.00000436549756</v>
      </c>
    </row>
    <row r="630" spans="1:38" ht="15.75" customHeight="1">
      <c r="A630" s="44">
        <v>628</v>
      </c>
      <c r="B630" s="62" t="s">
        <v>748</v>
      </c>
      <c r="C630" s="42">
        <v>-25.0208333333333</v>
      </c>
      <c r="D630" s="38">
        <v>44.066666666666698</v>
      </c>
      <c r="E630" s="3" t="s">
        <v>167</v>
      </c>
      <c r="F630" s="51" t="s">
        <v>1236</v>
      </c>
      <c r="G630" s="37" t="s">
        <v>23</v>
      </c>
      <c r="H630" s="63" t="s">
        <v>33</v>
      </c>
      <c r="I630" s="169">
        <v>19.619999</v>
      </c>
      <c r="J630" s="170">
        <v>19.266666000000001</v>
      </c>
      <c r="K630" s="170">
        <v>14.1</v>
      </c>
      <c r="L630" s="170">
        <v>10.3</v>
      </c>
      <c r="M630" s="170">
        <v>10.216666</v>
      </c>
      <c r="N630" s="170">
        <v>7.2833332999999998</v>
      </c>
      <c r="O630" s="170">
        <v>9.1500006000000003</v>
      </c>
      <c r="P630" s="170">
        <v>7.8759999000000001</v>
      </c>
      <c r="Q630" s="170">
        <v>4.9383334999999997</v>
      </c>
      <c r="R630" s="170">
        <v>4.1449999999999996</v>
      </c>
      <c r="S630" s="170">
        <v>7.6733336000000003</v>
      </c>
      <c r="T630" s="171">
        <v>17.166665999999999</v>
      </c>
      <c r="U630" s="182">
        <f t="shared" si="10"/>
        <v>10.977999824999999</v>
      </c>
      <c r="V630" s="182">
        <f t="shared" si="11"/>
        <v>3.2933999474999998</v>
      </c>
      <c r="W630" s="14">
        <v>7</v>
      </c>
      <c r="X630" s="179">
        <f t="shared" si="12"/>
        <v>0.76845998775000002</v>
      </c>
      <c r="Y630" s="15">
        <v>0.76845998000000004</v>
      </c>
      <c r="Z630" s="11">
        <v>0.76845998000000004</v>
      </c>
      <c r="AA630" s="11">
        <v>0.76845998000000004</v>
      </c>
      <c r="AB630" s="11">
        <v>0.76845998000000004</v>
      </c>
      <c r="AC630" s="11">
        <v>0.76845998000000004</v>
      </c>
      <c r="AD630" s="11">
        <v>0.76845998000000004</v>
      </c>
      <c r="AE630" s="11">
        <v>0.76845998000000004</v>
      </c>
      <c r="AF630" s="11">
        <v>0.76845998000000004</v>
      </c>
      <c r="AG630" s="11">
        <v>0.76845998000000004</v>
      </c>
      <c r="AH630" s="11">
        <v>0.76845998000000004</v>
      </c>
      <c r="AI630" s="11">
        <v>0.76845998000000004</v>
      </c>
      <c r="AJ630" s="16">
        <v>0.76845998000000004</v>
      </c>
      <c r="AK630" s="13">
        <f t="shared" si="13"/>
        <v>9.2215197600000014</v>
      </c>
      <c r="AL630" s="13">
        <f t="shared" si="14"/>
        <v>99.999998991489463</v>
      </c>
    </row>
    <row r="631" spans="1:38" ht="15.75" customHeight="1">
      <c r="A631" s="44">
        <v>629</v>
      </c>
      <c r="B631" s="62" t="s">
        <v>749</v>
      </c>
      <c r="C631" s="42">
        <v>-22.6917435354468</v>
      </c>
      <c r="D631" s="38">
        <v>-43.029180460503397</v>
      </c>
      <c r="E631" s="3" t="s">
        <v>18</v>
      </c>
      <c r="F631" s="51" t="s">
        <v>19</v>
      </c>
      <c r="G631" s="37" t="s">
        <v>19</v>
      </c>
      <c r="H631" s="63" t="s">
        <v>24</v>
      </c>
      <c r="I631" s="169">
        <v>17.139896</v>
      </c>
      <c r="J631" s="170">
        <v>15.416988999999999</v>
      </c>
      <c r="K631" s="170">
        <v>13.249642</v>
      </c>
      <c r="L631" s="170">
        <v>12.369024</v>
      </c>
      <c r="M631" s="170">
        <v>9.3909787999999992</v>
      </c>
      <c r="N631" s="170">
        <v>7.5081657999999996</v>
      </c>
      <c r="O631" s="170">
        <v>6.4292216</v>
      </c>
      <c r="P631" s="170">
        <v>5.7318920999999996</v>
      </c>
      <c r="Q631" s="170">
        <v>6.9357281000000004</v>
      </c>
      <c r="R631" s="170">
        <v>8.7467842000000005</v>
      </c>
      <c r="S631" s="170">
        <v>12.812108</v>
      </c>
      <c r="T631" s="171">
        <v>15.008119000000001</v>
      </c>
      <c r="U631" s="182">
        <f t="shared" si="10"/>
        <v>10.89487905</v>
      </c>
      <c r="V631" s="182">
        <f t="shared" si="11"/>
        <v>3.2684637149999998</v>
      </c>
      <c r="W631" s="14">
        <v>22</v>
      </c>
      <c r="X631" s="179">
        <f t="shared" si="12"/>
        <v>2.3968733910000002</v>
      </c>
      <c r="Y631" s="15">
        <v>2.3968734999999999</v>
      </c>
      <c r="Z631" s="11">
        <v>2.3968734999999999</v>
      </c>
      <c r="AA631" s="11">
        <v>2.3968734999999999</v>
      </c>
      <c r="AB631" s="11">
        <v>2.3968734999999999</v>
      </c>
      <c r="AC631" s="11">
        <v>2.3968734999999999</v>
      </c>
      <c r="AD631" s="11">
        <v>2.3968734999999999</v>
      </c>
      <c r="AE631" s="11">
        <v>2.3968734999999999</v>
      </c>
      <c r="AF631" s="11">
        <v>2.3968734999999999</v>
      </c>
      <c r="AG631" s="11">
        <v>2.3968734999999999</v>
      </c>
      <c r="AH631" s="11">
        <v>2.3968734999999999</v>
      </c>
      <c r="AI631" s="11">
        <v>2.3968734999999999</v>
      </c>
      <c r="AJ631" s="16">
        <v>2.3968734999999999</v>
      </c>
      <c r="AK631" s="13">
        <f t="shared" si="13"/>
        <v>28.762481999999991</v>
      </c>
      <c r="AL631" s="13">
        <f t="shared" si="14"/>
        <v>100.00000454759102</v>
      </c>
    </row>
    <row r="632" spans="1:38" ht="15.75" customHeight="1">
      <c r="A632" s="44">
        <v>630</v>
      </c>
      <c r="B632" s="62" t="s">
        <v>750</v>
      </c>
      <c r="C632" s="42">
        <v>-38.120833333333302</v>
      </c>
      <c r="D632" s="38">
        <v>-73.441666666666606</v>
      </c>
      <c r="E632" s="3" t="s">
        <v>86</v>
      </c>
      <c r="F632" s="51" t="s">
        <v>19</v>
      </c>
      <c r="G632" s="37" t="s">
        <v>19</v>
      </c>
      <c r="H632" s="63" t="s">
        <v>78</v>
      </c>
      <c r="I632" s="169">
        <v>4.0148783000000003</v>
      </c>
      <c r="J632" s="170">
        <v>3.3278048</v>
      </c>
      <c r="K632" s="170">
        <v>3.1226828000000002</v>
      </c>
      <c r="L632" s="170">
        <v>3.7995120999999998</v>
      </c>
      <c r="M632" s="170">
        <v>9.8495121000000001</v>
      </c>
      <c r="N632" s="170">
        <v>16.934391000000002</v>
      </c>
      <c r="O632" s="170">
        <v>23.875854</v>
      </c>
      <c r="P632" s="170">
        <v>21.913658000000002</v>
      </c>
      <c r="Q632" s="170">
        <v>17.226585</v>
      </c>
      <c r="R632" s="170">
        <v>11.640488</v>
      </c>
      <c r="S632" s="170">
        <v>7.8480486999999997</v>
      </c>
      <c r="T632" s="171">
        <v>5.4236583999999999</v>
      </c>
      <c r="U632" s="182">
        <f t="shared" si="10"/>
        <v>10.748089433333334</v>
      </c>
      <c r="V632" s="182">
        <f t="shared" si="11"/>
        <v>3.2244268300000001</v>
      </c>
      <c r="W632" s="14">
        <v>5</v>
      </c>
      <c r="X632" s="179">
        <f t="shared" si="12"/>
        <v>0.53740447166666672</v>
      </c>
      <c r="Y632" s="15">
        <v>0.53740441999999999</v>
      </c>
      <c r="Z632" s="11">
        <v>0.10337805999999999</v>
      </c>
      <c r="AA632" s="11">
        <v>0</v>
      </c>
      <c r="AB632" s="11">
        <v>0.53740441999999999</v>
      </c>
      <c r="AC632" s="11">
        <v>0.53740441999999999</v>
      </c>
      <c r="AD632" s="11">
        <v>0.53740441999999999</v>
      </c>
      <c r="AE632" s="11">
        <v>0.53740441999999999</v>
      </c>
      <c r="AF632" s="11">
        <v>0.53740441999999999</v>
      </c>
      <c r="AG632" s="11">
        <v>0.53740441999999999</v>
      </c>
      <c r="AH632" s="11">
        <v>0.53740441999999999</v>
      </c>
      <c r="AI632" s="11">
        <v>0.53740441999999999</v>
      </c>
      <c r="AJ632" s="16">
        <v>0.53740441999999999</v>
      </c>
      <c r="AK632" s="13">
        <f t="shared" si="13"/>
        <v>5.47742226</v>
      </c>
      <c r="AL632" s="13">
        <f t="shared" si="14"/>
        <v>84.936370846411776</v>
      </c>
    </row>
    <row r="633" spans="1:38" ht="15.75" customHeight="1">
      <c r="A633" s="44">
        <v>631</v>
      </c>
      <c r="B633" s="62" t="s">
        <v>751</v>
      </c>
      <c r="C633" s="42">
        <v>51.3958333333333</v>
      </c>
      <c r="D633" s="38">
        <v>0.52499999999997704</v>
      </c>
      <c r="E633" s="3" t="s">
        <v>386</v>
      </c>
      <c r="F633" s="51" t="s">
        <v>1240</v>
      </c>
      <c r="G633" s="37" t="s">
        <v>64</v>
      </c>
      <c r="H633" s="63" t="s">
        <v>20</v>
      </c>
      <c r="I633" s="169">
        <v>23.050470000000001</v>
      </c>
      <c r="J633" s="170">
        <v>18.900607999999998</v>
      </c>
      <c r="K633" s="170">
        <v>13.433759999999999</v>
      </c>
      <c r="L633" s="170">
        <v>10.574655999999999</v>
      </c>
      <c r="M633" s="170">
        <v>6.4285183000000004</v>
      </c>
      <c r="N633" s="170">
        <v>4.5170398</v>
      </c>
      <c r="O633" s="170">
        <v>2.9586557999999998</v>
      </c>
      <c r="P633" s="170">
        <v>3.1141884000000002</v>
      </c>
      <c r="Q633" s="170">
        <v>4.3911790999999996</v>
      </c>
      <c r="R633" s="170">
        <v>8.2003068999999993</v>
      </c>
      <c r="S633" s="170">
        <v>13.867240000000001</v>
      </c>
      <c r="T633" s="171">
        <v>18.407025999999998</v>
      </c>
      <c r="U633" s="182">
        <f t="shared" si="10"/>
        <v>10.653637358333333</v>
      </c>
      <c r="V633" s="182">
        <f t="shared" si="11"/>
        <v>3.1960912074999999</v>
      </c>
      <c r="W633" s="14">
        <v>30</v>
      </c>
      <c r="X633" s="179">
        <f t="shared" si="12"/>
        <v>3.1960912074999999</v>
      </c>
      <c r="Y633" s="15">
        <v>3.1960913999999998</v>
      </c>
      <c r="Z633" s="11">
        <v>3.1960913999999998</v>
      </c>
      <c r="AA633" s="11">
        <v>3.1960913999999998</v>
      </c>
      <c r="AB633" s="11">
        <v>3.1960913999999998</v>
      </c>
      <c r="AC633" s="11">
        <v>3.1960913999999998</v>
      </c>
      <c r="AD633" s="11">
        <v>1.3209484</v>
      </c>
      <c r="AE633" s="11">
        <v>0</v>
      </c>
      <c r="AF633" s="11">
        <v>0</v>
      </c>
      <c r="AG633" s="11">
        <v>1.1950877</v>
      </c>
      <c r="AH633" s="11">
        <v>3.1960913999999998</v>
      </c>
      <c r="AI633" s="11">
        <v>3.1960913999999998</v>
      </c>
      <c r="AJ633" s="16">
        <v>3.1960913999999998</v>
      </c>
      <c r="AK633" s="13">
        <f t="shared" si="13"/>
        <v>28.084767299999999</v>
      </c>
      <c r="AL633" s="13">
        <f t="shared" si="14"/>
        <v>73.226861283181961</v>
      </c>
    </row>
    <row r="634" spans="1:38" ht="15.75" customHeight="1">
      <c r="A634" s="44">
        <v>632</v>
      </c>
      <c r="B634" s="62" t="s">
        <v>752</v>
      </c>
      <c r="C634" s="42">
        <v>58.195457458564398</v>
      </c>
      <c r="D634" s="38">
        <v>8.0792186272557096</v>
      </c>
      <c r="E634" s="3" t="s">
        <v>193</v>
      </c>
      <c r="F634" s="51" t="s">
        <v>1240</v>
      </c>
      <c r="G634" s="37" t="s">
        <v>64</v>
      </c>
      <c r="H634" s="63" t="s">
        <v>20</v>
      </c>
      <c r="I634" s="169">
        <v>5.2623810999999998</v>
      </c>
      <c r="J634" s="170">
        <v>3.6507936000000001</v>
      </c>
      <c r="K634" s="170">
        <v>4.1741270999999998</v>
      </c>
      <c r="L634" s="170">
        <v>10.486508000000001</v>
      </c>
      <c r="M634" s="170">
        <v>27.635874000000001</v>
      </c>
      <c r="N634" s="170">
        <v>14.516349</v>
      </c>
      <c r="O634" s="170">
        <v>6.1161903999999998</v>
      </c>
      <c r="P634" s="170">
        <v>9.0826987999999993</v>
      </c>
      <c r="Q634" s="170">
        <v>10.315238000000001</v>
      </c>
      <c r="R634" s="170">
        <v>14.256508</v>
      </c>
      <c r="S634" s="170">
        <v>12.943016</v>
      </c>
      <c r="T634" s="171">
        <v>8.2733334999999997</v>
      </c>
      <c r="U634" s="182">
        <f t="shared" si="10"/>
        <v>10.559418125000001</v>
      </c>
      <c r="V634" s="182">
        <f t="shared" si="11"/>
        <v>3.1678254374999999</v>
      </c>
      <c r="W634" s="14">
        <v>4</v>
      </c>
      <c r="X634" s="179">
        <f t="shared" si="12"/>
        <v>0.42237672500000001</v>
      </c>
      <c r="Y634" s="15">
        <v>0.42237675000000002</v>
      </c>
      <c r="Z634" s="11">
        <v>0.42237675000000002</v>
      </c>
      <c r="AA634" s="11">
        <v>0.42237675000000002</v>
      </c>
      <c r="AB634" s="11">
        <v>0.42237675000000002</v>
      </c>
      <c r="AC634" s="11">
        <v>0.42237675000000002</v>
      </c>
      <c r="AD634" s="11">
        <v>0.42237675000000002</v>
      </c>
      <c r="AE634" s="11">
        <v>0.42237675000000002</v>
      </c>
      <c r="AF634" s="11">
        <v>0.42237675000000002</v>
      </c>
      <c r="AG634" s="11">
        <v>0.42237675000000002</v>
      </c>
      <c r="AH634" s="11">
        <v>0.42237675000000002</v>
      </c>
      <c r="AI634" s="11">
        <v>0.42237675000000002</v>
      </c>
      <c r="AJ634" s="16">
        <v>0.42237675000000002</v>
      </c>
      <c r="AK634" s="13">
        <f t="shared" si="13"/>
        <v>5.0685210000000005</v>
      </c>
      <c r="AL634" s="13">
        <f t="shared" si="14"/>
        <v>100.00000591888674</v>
      </c>
    </row>
    <row r="635" spans="1:38" ht="15.75" customHeight="1">
      <c r="A635" s="44">
        <v>633</v>
      </c>
      <c r="B635" s="62" t="s">
        <v>753</v>
      </c>
      <c r="C635" s="42">
        <v>-31.508333333333301</v>
      </c>
      <c r="D635" s="38">
        <v>-52.008333333333297</v>
      </c>
      <c r="E635" s="3" t="s">
        <v>18</v>
      </c>
      <c r="F635" s="51" t="s">
        <v>19</v>
      </c>
      <c r="G635" s="37" t="s">
        <v>19</v>
      </c>
      <c r="H635" s="63" t="s">
        <v>24</v>
      </c>
      <c r="I635" s="169">
        <v>5.8046227000000004</v>
      </c>
      <c r="J635" s="170">
        <v>8.7073859999999996</v>
      </c>
      <c r="K635" s="170">
        <v>6.8663740000000004</v>
      </c>
      <c r="L635" s="170">
        <v>9.1955299000000004</v>
      </c>
      <c r="M635" s="170">
        <v>9.1231641999999997</v>
      </c>
      <c r="N635" s="170">
        <v>11.527072</v>
      </c>
      <c r="O635" s="170">
        <v>15.518015</v>
      </c>
      <c r="P635" s="170">
        <v>13.875560999999999</v>
      </c>
      <c r="Q635" s="170">
        <v>14.581434</v>
      </c>
      <c r="R635" s="170">
        <v>11.789301</v>
      </c>
      <c r="S635" s="170">
        <v>8.9945716999999998</v>
      </c>
      <c r="T635" s="171">
        <v>6.28268</v>
      </c>
      <c r="U635" s="182">
        <f t="shared" si="10"/>
        <v>10.188809291666667</v>
      </c>
      <c r="V635" s="182">
        <f t="shared" si="11"/>
        <v>3.0566427875</v>
      </c>
      <c r="W635" s="14">
        <v>26</v>
      </c>
      <c r="X635" s="179">
        <f t="shared" si="12"/>
        <v>2.6490904158333333</v>
      </c>
      <c r="Y635" s="15">
        <v>2.6490904999999998</v>
      </c>
      <c r="Z635" s="11">
        <v>2.6490904999999998</v>
      </c>
      <c r="AA635" s="11">
        <v>2.6490904999999998</v>
      </c>
      <c r="AB635" s="11">
        <v>2.6490904999999998</v>
      </c>
      <c r="AC635" s="11">
        <v>2.6490904999999998</v>
      </c>
      <c r="AD635" s="11">
        <v>2.6490904999999998</v>
      </c>
      <c r="AE635" s="11">
        <v>2.6490904999999998</v>
      </c>
      <c r="AF635" s="11">
        <v>2.6490904999999998</v>
      </c>
      <c r="AG635" s="11">
        <v>2.6490904999999998</v>
      </c>
      <c r="AH635" s="11">
        <v>2.6490904999999998</v>
      </c>
      <c r="AI635" s="11">
        <v>2.6490904999999998</v>
      </c>
      <c r="AJ635" s="16">
        <v>2.6490904999999998</v>
      </c>
      <c r="AK635" s="13">
        <f t="shared" si="13"/>
        <v>31.789085999999998</v>
      </c>
      <c r="AL635" s="13">
        <f t="shared" si="14"/>
        <v>100.00000317719116</v>
      </c>
    </row>
    <row r="636" spans="1:38" ht="15.75" customHeight="1">
      <c r="A636" s="44">
        <v>634</v>
      </c>
      <c r="B636" s="62" t="s">
        <v>754</v>
      </c>
      <c r="C636" s="42">
        <v>8.8021271802546295</v>
      </c>
      <c r="D636" s="38">
        <v>79.927892731313094</v>
      </c>
      <c r="E636" s="3" t="s">
        <v>370</v>
      </c>
      <c r="F636" s="51" t="s">
        <v>1228</v>
      </c>
      <c r="G636" s="37" t="s">
        <v>29</v>
      </c>
      <c r="H636" s="63" t="s">
        <v>33</v>
      </c>
      <c r="I636" s="169">
        <v>30.219715000000001</v>
      </c>
      <c r="J636" s="170">
        <v>11.672286</v>
      </c>
      <c r="K636" s="170">
        <v>11.378857</v>
      </c>
      <c r="L636" s="170">
        <v>7.4757141999999996</v>
      </c>
      <c r="M636" s="170">
        <v>4.7991428000000003</v>
      </c>
      <c r="N636" s="170">
        <v>2.3094286999999998</v>
      </c>
      <c r="O636" s="170">
        <v>1.6028571</v>
      </c>
      <c r="P636" s="170">
        <v>1.2414286000000001</v>
      </c>
      <c r="Q636" s="170">
        <v>1.0382857000000001</v>
      </c>
      <c r="R636" s="170">
        <v>5.1545715000000003</v>
      </c>
      <c r="S636" s="170">
        <v>15.303713999999999</v>
      </c>
      <c r="T636" s="171">
        <v>30.713142000000001</v>
      </c>
      <c r="U636" s="182">
        <f t="shared" si="10"/>
        <v>10.242428550000001</v>
      </c>
      <c r="V636" s="182">
        <f t="shared" si="11"/>
        <v>3.0727285650000002</v>
      </c>
      <c r="W636" s="14">
        <v>83</v>
      </c>
      <c r="X636" s="179">
        <f t="shared" si="12"/>
        <v>8.501215696500001</v>
      </c>
      <c r="Y636" s="15">
        <v>8.5012159</v>
      </c>
      <c r="Z636" s="11">
        <v>8.5012159</v>
      </c>
      <c r="AA636" s="11">
        <v>8.3061275000000006</v>
      </c>
      <c r="AB636" s="11">
        <v>4.4029856000000001</v>
      </c>
      <c r="AC636" s="11">
        <v>1.7264142</v>
      </c>
      <c r="AD636" s="11">
        <v>0</v>
      </c>
      <c r="AE636" s="11">
        <v>0</v>
      </c>
      <c r="AF636" s="11">
        <v>0</v>
      </c>
      <c r="AG636" s="11">
        <v>0</v>
      </c>
      <c r="AH636" s="11">
        <v>2.0818428999999998</v>
      </c>
      <c r="AI636" s="11">
        <v>8.5012159</v>
      </c>
      <c r="AJ636" s="16">
        <v>8.5012159</v>
      </c>
      <c r="AK636" s="13">
        <f t="shared" si="13"/>
        <v>50.522233799999995</v>
      </c>
      <c r="AL636" s="13">
        <f t="shared" si="14"/>
        <v>49.524518613653775</v>
      </c>
    </row>
    <row r="637" spans="1:38" ht="15.75" customHeight="1">
      <c r="A637" s="44">
        <v>635</v>
      </c>
      <c r="B637" s="62" t="s">
        <v>755</v>
      </c>
      <c r="C637" s="42">
        <v>45.184428720852402</v>
      </c>
      <c r="D637" s="38">
        <v>12.314164150253101</v>
      </c>
      <c r="E637" s="3" t="s">
        <v>113</v>
      </c>
      <c r="F637" s="51" t="s">
        <v>1238</v>
      </c>
      <c r="G637" s="37" t="s">
        <v>64</v>
      </c>
      <c r="H637" s="63" t="s">
        <v>65</v>
      </c>
      <c r="I637" s="169">
        <v>8.0325003000000006</v>
      </c>
      <c r="J637" s="170">
        <v>8.1896667000000001</v>
      </c>
      <c r="K637" s="170">
        <v>8.5081662999999992</v>
      </c>
      <c r="L637" s="170">
        <v>11.154833999999999</v>
      </c>
      <c r="M637" s="170">
        <v>17.120999999999999</v>
      </c>
      <c r="N637" s="170">
        <v>15.194165999999999</v>
      </c>
      <c r="O637" s="170">
        <v>9.3835000999999991</v>
      </c>
      <c r="P637" s="170">
        <v>8.3564997000000005</v>
      </c>
      <c r="Q637" s="170">
        <v>8.7994994999999996</v>
      </c>
      <c r="R637" s="170">
        <v>9.4851665000000001</v>
      </c>
      <c r="S637" s="170">
        <v>8.8036671000000002</v>
      </c>
      <c r="T637" s="171">
        <v>8.4701661999999995</v>
      </c>
      <c r="U637" s="182">
        <f t="shared" si="10"/>
        <v>10.1249027</v>
      </c>
      <c r="V637" s="182">
        <f t="shared" si="11"/>
        <v>3.0374708099999999</v>
      </c>
      <c r="W637" s="14">
        <v>49</v>
      </c>
      <c r="X637" s="179">
        <f t="shared" si="12"/>
        <v>4.9612023230000002</v>
      </c>
      <c r="Y637" s="15">
        <v>4.9612026</v>
      </c>
      <c r="Z637" s="11">
        <v>4.9612026</v>
      </c>
      <c r="AA637" s="11">
        <v>4.9612026</v>
      </c>
      <c r="AB637" s="11">
        <v>4.9612026</v>
      </c>
      <c r="AC637" s="11">
        <v>4.9612026</v>
      </c>
      <c r="AD637" s="11">
        <v>4.9612026</v>
      </c>
      <c r="AE637" s="11">
        <v>4.9612026</v>
      </c>
      <c r="AF637" s="11">
        <v>4.9612026</v>
      </c>
      <c r="AG637" s="11">
        <v>4.9612026</v>
      </c>
      <c r="AH637" s="11">
        <v>4.9612026</v>
      </c>
      <c r="AI637" s="11">
        <v>4.9612026</v>
      </c>
      <c r="AJ637" s="16">
        <v>4.9612026</v>
      </c>
      <c r="AK637" s="13">
        <f t="shared" si="13"/>
        <v>59.5344312</v>
      </c>
      <c r="AL637" s="13">
        <f t="shared" si="14"/>
        <v>100.000005583324</v>
      </c>
    </row>
    <row r="638" spans="1:38" ht="15.75" customHeight="1">
      <c r="A638" s="44">
        <v>636</v>
      </c>
      <c r="B638" s="62" t="s">
        <v>756</v>
      </c>
      <c r="C638" s="42">
        <v>-30.909984920462598</v>
      </c>
      <c r="D638" s="38">
        <v>-51.4966405504655</v>
      </c>
      <c r="E638" s="3" t="s">
        <v>18</v>
      </c>
      <c r="F638" s="51" t="s">
        <v>19</v>
      </c>
      <c r="G638" s="37" t="s">
        <v>19</v>
      </c>
      <c r="H638" s="63" t="s">
        <v>24</v>
      </c>
      <c r="I638" s="169">
        <v>6.5754827999999996</v>
      </c>
      <c r="J638" s="170">
        <v>8.2045870000000001</v>
      </c>
      <c r="K638" s="170">
        <v>7.7262086999999999</v>
      </c>
      <c r="L638" s="170">
        <v>9.1700850000000003</v>
      </c>
      <c r="M638" s="170">
        <v>8.1692170999999991</v>
      </c>
      <c r="N638" s="170">
        <v>10.835426999999999</v>
      </c>
      <c r="O638" s="170">
        <v>13.625061000000001</v>
      </c>
      <c r="P638" s="170">
        <v>12.261718999999999</v>
      </c>
      <c r="Q638" s="170">
        <v>12.623417999999999</v>
      </c>
      <c r="R638" s="170">
        <v>12.618990999999999</v>
      </c>
      <c r="S638" s="170">
        <v>10.443630000000001</v>
      </c>
      <c r="T638" s="171">
        <v>9.0910034</v>
      </c>
      <c r="U638" s="182">
        <f t="shared" si="10"/>
        <v>10.112069166666666</v>
      </c>
      <c r="V638" s="182">
        <f t="shared" si="11"/>
        <v>3.0336207499999999</v>
      </c>
      <c r="W638" s="14">
        <v>35</v>
      </c>
      <c r="X638" s="179">
        <f t="shared" si="12"/>
        <v>3.5392242083333327</v>
      </c>
      <c r="Y638" s="15">
        <v>3.5392241000000002</v>
      </c>
      <c r="Z638" s="11">
        <v>3.5392241000000002</v>
      </c>
      <c r="AA638" s="11">
        <v>3.5392241000000002</v>
      </c>
      <c r="AB638" s="11">
        <v>3.5392241000000002</v>
      </c>
      <c r="AC638" s="11">
        <v>3.5392241000000002</v>
      </c>
      <c r="AD638" s="11">
        <v>3.5392241000000002</v>
      </c>
      <c r="AE638" s="11">
        <v>3.5392241000000002</v>
      </c>
      <c r="AF638" s="11">
        <v>3.5392241000000002</v>
      </c>
      <c r="AG638" s="11">
        <v>3.5392241000000002</v>
      </c>
      <c r="AH638" s="11">
        <v>3.5392241000000002</v>
      </c>
      <c r="AI638" s="11">
        <v>3.5392241000000002</v>
      </c>
      <c r="AJ638" s="16">
        <v>3.5392241000000002</v>
      </c>
      <c r="AK638" s="13">
        <f t="shared" si="13"/>
        <v>42.470689199999988</v>
      </c>
      <c r="AL638" s="13">
        <f t="shared" si="14"/>
        <v>99.999996939065539</v>
      </c>
    </row>
    <row r="639" spans="1:38" ht="15.75" customHeight="1">
      <c r="A639" s="44">
        <v>637</v>
      </c>
      <c r="B639" s="62" t="s">
        <v>757</v>
      </c>
      <c r="C639" s="42">
        <v>56.921025943706603</v>
      </c>
      <c r="D639" s="38">
        <v>16.4354207695513</v>
      </c>
      <c r="E639" s="3" t="s">
        <v>213</v>
      </c>
      <c r="F639" s="51" t="s">
        <v>1240</v>
      </c>
      <c r="G639" s="37" t="s">
        <v>64</v>
      </c>
      <c r="H639" s="63" t="s">
        <v>150</v>
      </c>
      <c r="I639" s="169">
        <v>13.206763</v>
      </c>
      <c r="J639" s="170">
        <v>14.092885000000001</v>
      </c>
      <c r="K639" s="170">
        <v>13.895906</v>
      </c>
      <c r="L639" s="170">
        <v>19.782532</v>
      </c>
      <c r="M639" s="170">
        <v>16.203928000000001</v>
      </c>
      <c r="N639" s="170">
        <v>6.5375104000000004</v>
      </c>
      <c r="O639" s="170">
        <v>3.9114270000000002</v>
      </c>
      <c r="P639" s="170">
        <v>3.3136353000000001</v>
      </c>
      <c r="Q639" s="170">
        <v>3.2163959000000002</v>
      </c>
      <c r="R639" s="170">
        <v>4.2168646000000001</v>
      </c>
      <c r="S639" s="170">
        <v>8.3877810999999998</v>
      </c>
      <c r="T639" s="171">
        <v>12.551416</v>
      </c>
      <c r="U639" s="182">
        <f t="shared" si="10"/>
        <v>9.9430870250000005</v>
      </c>
      <c r="V639" s="182">
        <f t="shared" si="11"/>
        <v>2.9829261075</v>
      </c>
      <c r="W639" s="14">
        <v>2</v>
      </c>
      <c r="X639" s="179">
        <f t="shared" si="12"/>
        <v>0.19886174050000002</v>
      </c>
      <c r="Y639" s="15">
        <v>0.19886175</v>
      </c>
      <c r="Z639" s="11">
        <v>0.19886175</v>
      </c>
      <c r="AA639" s="11">
        <v>0.19886175</v>
      </c>
      <c r="AB639" s="11">
        <v>0.19886175</v>
      </c>
      <c r="AC639" s="11">
        <v>0.19886175</v>
      </c>
      <c r="AD639" s="11">
        <v>0.19886175</v>
      </c>
      <c r="AE639" s="11">
        <v>0.19886175</v>
      </c>
      <c r="AF639" s="11">
        <v>0.19886175</v>
      </c>
      <c r="AG639" s="11">
        <v>0.19886175</v>
      </c>
      <c r="AH639" s="11">
        <v>0.19886175</v>
      </c>
      <c r="AI639" s="11">
        <v>0.19886175</v>
      </c>
      <c r="AJ639" s="16">
        <v>0.19886175</v>
      </c>
      <c r="AK639" s="13">
        <f t="shared" si="13"/>
        <v>2.3863410000000003</v>
      </c>
      <c r="AL639" s="13">
        <f t="shared" si="14"/>
        <v>100.00000477718839</v>
      </c>
    </row>
    <row r="640" spans="1:38" ht="15.75" customHeight="1">
      <c r="A640" s="44">
        <v>638</v>
      </c>
      <c r="B640" s="62" t="s">
        <v>758</v>
      </c>
      <c r="C640" s="42">
        <v>-13.112500000000001</v>
      </c>
      <c r="D640" s="38">
        <v>-38.862499999999997</v>
      </c>
      <c r="E640" s="3" t="s">
        <v>18</v>
      </c>
      <c r="F640" s="51" t="s">
        <v>19</v>
      </c>
      <c r="G640" s="37" t="s">
        <v>19</v>
      </c>
      <c r="H640" s="63" t="s">
        <v>24</v>
      </c>
      <c r="I640" s="169">
        <v>6.1980472000000004</v>
      </c>
      <c r="J640" s="170">
        <v>6.0019507000000001</v>
      </c>
      <c r="K640" s="170">
        <v>7.5231047000000002</v>
      </c>
      <c r="L640" s="170">
        <v>9.9872178999999992</v>
      </c>
      <c r="M640" s="170">
        <v>10.608677</v>
      </c>
      <c r="N640" s="170">
        <v>14.05331</v>
      </c>
      <c r="O640" s="170">
        <v>14.653150999999999</v>
      </c>
      <c r="P640" s="170">
        <v>11.449044000000001</v>
      </c>
      <c r="Q640" s="170">
        <v>8.4095659000000005</v>
      </c>
      <c r="R640" s="170">
        <v>6.6769290000000003</v>
      </c>
      <c r="S640" s="170">
        <v>7.1527367000000002</v>
      </c>
      <c r="T640" s="171">
        <v>8.3128080000000004</v>
      </c>
      <c r="U640" s="182">
        <f t="shared" si="10"/>
        <v>9.2522118416666679</v>
      </c>
      <c r="V640" s="182">
        <f t="shared" si="11"/>
        <v>2.7756635525000002</v>
      </c>
      <c r="W640" s="14">
        <v>34</v>
      </c>
      <c r="X640" s="179">
        <f t="shared" si="12"/>
        <v>3.1457520261666674</v>
      </c>
      <c r="Y640" s="15">
        <v>3.1457519999999999</v>
      </c>
      <c r="Z640" s="11">
        <v>3.1457519999999999</v>
      </c>
      <c r="AA640" s="11">
        <v>3.1457519999999999</v>
      </c>
      <c r="AB640" s="11">
        <v>3.1457519999999999</v>
      </c>
      <c r="AC640" s="11">
        <v>3.1457519999999999</v>
      </c>
      <c r="AD640" s="11">
        <v>3.1457519999999999</v>
      </c>
      <c r="AE640" s="11">
        <v>3.1457519999999999</v>
      </c>
      <c r="AF640" s="11">
        <v>3.1457519999999999</v>
      </c>
      <c r="AG640" s="11">
        <v>3.1457519999999999</v>
      </c>
      <c r="AH640" s="11">
        <v>3.1457519999999999</v>
      </c>
      <c r="AI640" s="11">
        <v>3.1457519999999999</v>
      </c>
      <c r="AJ640" s="16">
        <v>3.1457519999999999</v>
      </c>
      <c r="AK640" s="13">
        <f t="shared" si="13"/>
        <v>37.749024000000006</v>
      </c>
      <c r="AL640" s="13">
        <f t="shared" si="14"/>
        <v>99.999999168190413</v>
      </c>
    </row>
    <row r="641" spans="1:38" ht="15.75" customHeight="1">
      <c r="A641" s="44">
        <v>639</v>
      </c>
      <c r="B641" s="62" t="s">
        <v>759</v>
      </c>
      <c r="C641" s="42">
        <v>-20.717434907784</v>
      </c>
      <c r="D641" s="38">
        <v>165.02738352781299</v>
      </c>
      <c r="E641" s="3" t="s">
        <v>737</v>
      </c>
      <c r="F641" s="51" t="s">
        <v>1235</v>
      </c>
      <c r="G641" s="37" t="s">
        <v>207</v>
      </c>
      <c r="H641" s="63" t="s">
        <v>78</v>
      </c>
      <c r="I641" s="169">
        <v>20.414826999999999</v>
      </c>
      <c r="J641" s="170">
        <v>23.556895999999998</v>
      </c>
      <c r="K641" s="170">
        <v>24.356897</v>
      </c>
      <c r="L641" s="170">
        <v>13.249309999999999</v>
      </c>
      <c r="M641" s="170">
        <v>6.8248277000000002</v>
      </c>
      <c r="N641" s="170">
        <v>8.0543337000000008</v>
      </c>
      <c r="O641" s="170">
        <v>5.1343331000000001</v>
      </c>
      <c r="P641" s="170">
        <v>2.9490001000000001</v>
      </c>
      <c r="Q641" s="170">
        <v>3.6406667000000001</v>
      </c>
      <c r="R641" s="170">
        <v>1.788</v>
      </c>
      <c r="S641" s="170">
        <v>2.1763333999999999</v>
      </c>
      <c r="T641" s="171">
        <v>8.2475863</v>
      </c>
      <c r="U641" s="182">
        <f t="shared" si="10"/>
        <v>10.032750916666666</v>
      </c>
      <c r="V641" s="182">
        <f t="shared" si="11"/>
        <v>3.0098252749999999</v>
      </c>
      <c r="W641" s="14">
        <v>50</v>
      </c>
      <c r="X641" s="179">
        <f t="shared" si="12"/>
        <v>5.0163754583333331</v>
      </c>
      <c r="Y641" s="15">
        <v>5.0163754999999997</v>
      </c>
      <c r="Z641" s="11">
        <v>5.0163754999999997</v>
      </c>
      <c r="AA641" s="11">
        <v>5.0163754999999997</v>
      </c>
      <c r="AB641" s="11">
        <v>5.0163754999999997</v>
      </c>
      <c r="AC641" s="11">
        <v>3.8150024</v>
      </c>
      <c r="AD641" s="11">
        <v>5.0163754999999997</v>
      </c>
      <c r="AE641" s="11">
        <v>2.1245078999999998</v>
      </c>
      <c r="AF641" s="11">
        <v>0</v>
      </c>
      <c r="AG641" s="11">
        <v>0.63084149</v>
      </c>
      <c r="AH641" s="11">
        <v>0</v>
      </c>
      <c r="AI641" s="11">
        <v>0</v>
      </c>
      <c r="AJ641" s="16">
        <v>5.0163754999999997</v>
      </c>
      <c r="AK641" s="13">
        <f t="shared" si="13"/>
        <v>36.668604790000003</v>
      </c>
      <c r="AL641" s="13">
        <f t="shared" si="14"/>
        <v>60.914839633008263</v>
      </c>
    </row>
    <row r="642" spans="1:38" ht="15.75" customHeight="1">
      <c r="A642" s="44">
        <v>640</v>
      </c>
      <c r="B642" s="62" t="s">
        <v>760</v>
      </c>
      <c r="C642" s="42">
        <v>18.480519227804098</v>
      </c>
      <c r="D642" s="38">
        <v>-66.532937891194507</v>
      </c>
      <c r="E642" s="3" t="s">
        <v>761</v>
      </c>
      <c r="F642" s="51" t="s">
        <v>1244</v>
      </c>
      <c r="G642" s="37" t="s">
        <v>36</v>
      </c>
      <c r="H642" s="63" t="s">
        <v>20</v>
      </c>
      <c r="I642" s="169">
        <v>7.5643206000000003</v>
      </c>
      <c r="J642" s="170">
        <v>5.9694824000000004</v>
      </c>
      <c r="K642" s="170">
        <v>5.2302593999999996</v>
      </c>
      <c r="L642" s="170">
        <v>9.8200377999999997</v>
      </c>
      <c r="M642" s="170">
        <v>14.196821</v>
      </c>
      <c r="N642" s="170">
        <v>6.4347428999999998</v>
      </c>
      <c r="O642" s="170">
        <v>4.2944512000000001</v>
      </c>
      <c r="P642" s="170">
        <v>6.0647773999999997</v>
      </c>
      <c r="Q642" s="170">
        <v>18.312225000000002</v>
      </c>
      <c r="R642" s="170">
        <v>18.211842999999998</v>
      </c>
      <c r="S642" s="170">
        <v>13.378802</v>
      </c>
      <c r="T642" s="171">
        <v>9.9636306999999995</v>
      </c>
      <c r="U642" s="182">
        <f t="shared" si="10"/>
        <v>9.953449449999999</v>
      </c>
      <c r="V642" s="182">
        <f t="shared" si="11"/>
        <v>2.9860348349999994</v>
      </c>
      <c r="W642" s="14">
        <v>13</v>
      </c>
      <c r="X642" s="179">
        <f t="shared" si="12"/>
        <v>1.2939484285</v>
      </c>
      <c r="Y642" s="15">
        <v>1.2939484000000001</v>
      </c>
      <c r="Z642" s="11">
        <v>1.2939484000000001</v>
      </c>
      <c r="AA642" s="11">
        <v>1.2939484000000001</v>
      </c>
      <c r="AB642" s="11">
        <v>1.2939484000000001</v>
      </c>
      <c r="AC642" s="11">
        <v>1.2939484000000001</v>
      </c>
      <c r="AD642" s="11">
        <v>1.2939484000000001</v>
      </c>
      <c r="AE642" s="11">
        <v>1.2939484000000001</v>
      </c>
      <c r="AF642" s="11">
        <v>1.2939484000000001</v>
      </c>
      <c r="AG642" s="11">
        <v>1.2939484000000001</v>
      </c>
      <c r="AH642" s="11">
        <v>1.2939484000000001</v>
      </c>
      <c r="AI642" s="11">
        <v>1.2939484000000001</v>
      </c>
      <c r="AJ642" s="16">
        <v>1.2939484000000001</v>
      </c>
      <c r="AK642" s="13">
        <f t="shared" si="13"/>
        <v>15.527380799999998</v>
      </c>
      <c r="AL642" s="13">
        <f t="shared" si="14"/>
        <v>99.999997797439249</v>
      </c>
    </row>
    <row r="643" spans="1:38" ht="15.75" customHeight="1">
      <c r="A643" s="44">
        <v>641</v>
      </c>
      <c r="B643" s="62" t="s">
        <v>762</v>
      </c>
      <c r="C643" s="42">
        <v>-30.728254352327799</v>
      </c>
      <c r="D643" s="38">
        <v>-71.6974375275216</v>
      </c>
      <c r="E643" s="3" t="s">
        <v>86</v>
      </c>
      <c r="F643" s="51" t="s">
        <v>19</v>
      </c>
      <c r="G643" s="37" t="s">
        <v>19</v>
      </c>
      <c r="H643" s="63" t="s">
        <v>78</v>
      </c>
      <c r="I643" s="169">
        <v>10.106191000000001</v>
      </c>
      <c r="J643" s="170">
        <v>5.3192534</v>
      </c>
      <c r="K643" s="170">
        <v>4.4806169999999996</v>
      </c>
      <c r="L643" s="170">
        <v>5.9030031999999997</v>
      </c>
      <c r="M643" s="170">
        <v>6.5564498999999996</v>
      </c>
      <c r="N643" s="170">
        <v>8.1208372000000004</v>
      </c>
      <c r="O643" s="170">
        <v>21.910924999999999</v>
      </c>
      <c r="P643" s="170">
        <v>16.378691</v>
      </c>
      <c r="Q643" s="170">
        <v>12.243594</v>
      </c>
      <c r="R643" s="170">
        <v>11.493933</v>
      </c>
      <c r="S643" s="170">
        <v>21.457245</v>
      </c>
      <c r="T643" s="171">
        <v>22.681809999999999</v>
      </c>
      <c r="U643" s="182">
        <f t="shared" si="10"/>
        <v>12.221045808333335</v>
      </c>
      <c r="V643" s="182">
        <f t="shared" si="11"/>
        <v>3.6663137425000003</v>
      </c>
      <c r="W643" s="14">
        <v>6</v>
      </c>
      <c r="X643" s="179">
        <f t="shared" si="12"/>
        <v>0.73326274850000006</v>
      </c>
      <c r="Y643" s="15">
        <v>0.73326278</v>
      </c>
      <c r="Z643" s="11">
        <v>0.73326278</v>
      </c>
      <c r="AA643" s="11">
        <v>0.73326278</v>
      </c>
      <c r="AB643" s="11">
        <v>0.73326278</v>
      </c>
      <c r="AC643" s="11">
        <v>0.73326278</v>
      </c>
      <c r="AD643" s="11">
        <v>0.73326278</v>
      </c>
      <c r="AE643" s="11">
        <v>0.73326278</v>
      </c>
      <c r="AF643" s="11">
        <v>0.73326278</v>
      </c>
      <c r="AG643" s="11">
        <v>0.73326278</v>
      </c>
      <c r="AH643" s="11">
        <v>0.73326278</v>
      </c>
      <c r="AI643" s="11">
        <v>0.73326278</v>
      </c>
      <c r="AJ643" s="16">
        <v>0.73326278</v>
      </c>
      <c r="AK643" s="13">
        <f t="shared" si="13"/>
        <v>8.7991533600000018</v>
      </c>
      <c r="AL643" s="13">
        <f t="shared" si="14"/>
        <v>100.00000429586804</v>
      </c>
    </row>
    <row r="644" spans="1:38" ht="15.75" customHeight="1">
      <c r="A644" s="44">
        <v>642</v>
      </c>
      <c r="B644" s="62" t="s">
        <v>763</v>
      </c>
      <c r="C644" s="42">
        <v>28.401832190242398</v>
      </c>
      <c r="D644" s="38">
        <v>-96.782381735673795</v>
      </c>
      <c r="E644" s="3" t="s">
        <v>35</v>
      </c>
      <c r="F644" s="51" t="s">
        <v>1229</v>
      </c>
      <c r="G644" s="37" t="s">
        <v>36</v>
      </c>
      <c r="H644" s="63" t="s">
        <v>20</v>
      </c>
      <c r="I644" s="169">
        <v>8.2287016000000008</v>
      </c>
      <c r="J644" s="170">
        <v>9.9049034000000002</v>
      </c>
      <c r="K644" s="170">
        <v>10.823131</v>
      </c>
      <c r="L644" s="170">
        <v>10.593048</v>
      </c>
      <c r="M644" s="170">
        <v>14.019783</v>
      </c>
      <c r="N644" s="170">
        <v>15.551543000000001</v>
      </c>
      <c r="O644" s="170">
        <v>9.2203932000000002</v>
      </c>
      <c r="P644" s="170">
        <v>10.263087000000001</v>
      </c>
      <c r="Q644" s="170">
        <v>8.5106192000000007</v>
      </c>
      <c r="R644" s="170">
        <v>10.899628999999999</v>
      </c>
      <c r="S644" s="170">
        <v>7.5255222000000002</v>
      </c>
      <c r="T644" s="171">
        <v>10.472759999999999</v>
      </c>
      <c r="U644" s="182">
        <f t="shared" si="10"/>
        <v>10.501093383333332</v>
      </c>
      <c r="V644" s="182">
        <f t="shared" si="11"/>
        <v>3.1503280149999995</v>
      </c>
      <c r="W644" s="14">
        <v>41</v>
      </c>
      <c r="X644" s="179">
        <f t="shared" si="12"/>
        <v>4.3054482871666657</v>
      </c>
      <c r="Y644" s="15">
        <v>4.3054480999999996</v>
      </c>
      <c r="Z644" s="11">
        <v>4.3054480999999996</v>
      </c>
      <c r="AA644" s="11">
        <v>4.3054480999999996</v>
      </c>
      <c r="AB644" s="11">
        <v>4.3054480999999996</v>
      </c>
      <c r="AC644" s="11">
        <v>4.3054480999999996</v>
      </c>
      <c r="AD644" s="11">
        <v>4.3054480999999996</v>
      </c>
      <c r="AE644" s="11">
        <v>4.3054480999999996</v>
      </c>
      <c r="AF644" s="11">
        <v>4.3054480999999996</v>
      </c>
      <c r="AG644" s="11">
        <v>4.3054480999999996</v>
      </c>
      <c r="AH644" s="11">
        <v>4.3054480999999996</v>
      </c>
      <c r="AI644" s="11">
        <v>4.3054480999999996</v>
      </c>
      <c r="AJ644" s="16">
        <v>4.3054480999999996</v>
      </c>
      <c r="AK644" s="13">
        <f t="shared" si="13"/>
        <v>51.665377199999995</v>
      </c>
      <c r="AL644" s="13">
        <f t="shared" si="14"/>
        <v>99.999995652794922</v>
      </c>
    </row>
    <row r="645" spans="1:38" ht="15.75" customHeight="1">
      <c r="A645" s="44">
        <v>643</v>
      </c>
      <c r="B645" s="62" t="s">
        <v>764</v>
      </c>
      <c r="C645" s="42">
        <v>-32.582727022818702</v>
      </c>
      <c r="D645" s="38">
        <v>115.773429600322</v>
      </c>
      <c r="E645" s="3" t="s">
        <v>235</v>
      </c>
      <c r="F645" s="51" t="s">
        <v>1241</v>
      </c>
      <c r="G645" s="37" t="s">
        <v>235</v>
      </c>
      <c r="H645" s="63" t="s">
        <v>33</v>
      </c>
      <c r="I645" s="169">
        <v>1.6683836000000001</v>
      </c>
      <c r="J645" s="170">
        <v>1.026475</v>
      </c>
      <c r="K645" s="170">
        <v>0.84547751999999998</v>
      </c>
      <c r="L645" s="170">
        <v>1.1791347000000001</v>
      </c>
      <c r="M645" s="170">
        <v>3.3568286999999999</v>
      </c>
      <c r="N645" s="170">
        <v>22.865514999999998</v>
      </c>
      <c r="O645" s="170">
        <v>47.642947999999997</v>
      </c>
      <c r="P645" s="170">
        <v>46.223025999999997</v>
      </c>
      <c r="Q645" s="170">
        <v>22.512402000000002</v>
      </c>
      <c r="R645" s="170">
        <v>9.0447883999999998</v>
      </c>
      <c r="S645" s="170">
        <v>3.6261714</v>
      </c>
      <c r="T645" s="171">
        <v>1.5443351999999999</v>
      </c>
      <c r="U645" s="182">
        <f t="shared" si="10"/>
        <v>13.461290460000001</v>
      </c>
      <c r="V645" s="182">
        <f t="shared" si="11"/>
        <v>4.038387138</v>
      </c>
      <c r="W645" s="14">
        <v>100</v>
      </c>
      <c r="X645" s="179">
        <f t="shared" si="12"/>
        <v>13.461290460000001</v>
      </c>
      <c r="Y645" s="15">
        <v>0</v>
      </c>
      <c r="Z645" s="11">
        <v>0</v>
      </c>
      <c r="AA645" s="11">
        <v>0</v>
      </c>
      <c r="AB645" s="11">
        <v>0</v>
      </c>
      <c r="AC645" s="11">
        <v>0</v>
      </c>
      <c r="AD645" s="11">
        <v>13.461290999999999</v>
      </c>
      <c r="AE645" s="11">
        <v>13.461290999999999</v>
      </c>
      <c r="AF645" s="11">
        <v>13.461290999999999</v>
      </c>
      <c r="AG645" s="11">
        <v>13.461290999999999</v>
      </c>
      <c r="AH645" s="11">
        <v>5.0064010999999997</v>
      </c>
      <c r="AI645" s="11">
        <v>0</v>
      </c>
      <c r="AJ645" s="16">
        <v>0</v>
      </c>
      <c r="AK645" s="13">
        <f t="shared" si="13"/>
        <v>58.851565099999995</v>
      </c>
      <c r="AL645" s="13">
        <f t="shared" si="14"/>
        <v>36.432592448990704</v>
      </c>
    </row>
    <row r="646" spans="1:38" ht="15.75" customHeight="1">
      <c r="A646" s="44">
        <v>644</v>
      </c>
      <c r="B646" s="62" t="s">
        <v>765</v>
      </c>
      <c r="C646" s="42">
        <v>66.260002136230497</v>
      </c>
      <c r="D646" s="38">
        <v>39.970001220703097</v>
      </c>
      <c r="E646" s="3" t="s">
        <v>38</v>
      </c>
      <c r="F646" s="51" t="s">
        <v>1234</v>
      </c>
      <c r="G646" s="37" t="s">
        <v>64</v>
      </c>
      <c r="H646" s="63" t="s">
        <v>39</v>
      </c>
      <c r="I646" s="169">
        <v>1.4244444000000001</v>
      </c>
      <c r="J646" s="170">
        <v>1.2811110999999999</v>
      </c>
      <c r="K646" s="170">
        <v>1.17</v>
      </c>
      <c r="L646" s="170">
        <v>3.3522221999999999</v>
      </c>
      <c r="M646" s="170">
        <v>52.033332999999999</v>
      </c>
      <c r="N646" s="170">
        <v>16.375</v>
      </c>
      <c r="O646" s="170">
        <v>5.0774999000000003</v>
      </c>
      <c r="P646" s="170">
        <v>5.7825002999999997</v>
      </c>
      <c r="Q646" s="170">
        <v>8.4937495999999992</v>
      </c>
      <c r="R646" s="170">
        <v>11.514443999999999</v>
      </c>
      <c r="S646" s="170">
        <v>5.4688888000000002</v>
      </c>
      <c r="T646" s="171">
        <v>2.2222222999999999</v>
      </c>
      <c r="U646" s="182">
        <f t="shared" si="10"/>
        <v>9.5162846333333331</v>
      </c>
      <c r="V646" s="182">
        <f t="shared" si="11"/>
        <v>2.8548853899999997</v>
      </c>
      <c r="W646" s="14">
        <v>59</v>
      </c>
      <c r="X646" s="179">
        <f t="shared" si="12"/>
        <v>5.6146079336666661</v>
      </c>
      <c r="Y646" s="15">
        <v>0</v>
      </c>
      <c r="Z646" s="11">
        <v>0</v>
      </c>
      <c r="AA646" s="11">
        <v>0</v>
      </c>
      <c r="AB646" s="11">
        <v>0.49733709999999998</v>
      </c>
      <c r="AC646" s="11">
        <v>5.6146073000000003</v>
      </c>
      <c r="AD646" s="11">
        <v>5.6146073000000003</v>
      </c>
      <c r="AE646" s="11">
        <v>2.2226148000000001</v>
      </c>
      <c r="AF646" s="11">
        <v>2.9276152</v>
      </c>
      <c r="AG646" s="11">
        <v>5.6146073000000003</v>
      </c>
      <c r="AH646" s="11">
        <v>5.6146073000000003</v>
      </c>
      <c r="AI646" s="11">
        <v>2.6140037</v>
      </c>
      <c r="AJ646" s="16">
        <v>0</v>
      </c>
      <c r="AK646" s="13">
        <f t="shared" si="13"/>
        <v>30.720000000000002</v>
      </c>
      <c r="AL646" s="13">
        <f t="shared" si="14"/>
        <v>45.595347533521739</v>
      </c>
    </row>
    <row r="647" spans="1:38" ht="15.75" customHeight="1">
      <c r="A647" s="44">
        <v>645</v>
      </c>
      <c r="B647" s="62" t="s">
        <v>766</v>
      </c>
      <c r="C647" s="42">
        <v>10.5835133078831</v>
      </c>
      <c r="D647" s="38">
        <v>-68.241520187396901</v>
      </c>
      <c r="E647" s="3" t="s">
        <v>26</v>
      </c>
      <c r="F647" s="51" t="s">
        <v>19</v>
      </c>
      <c r="G647" s="37" t="s">
        <v>19</v>
      </c>
      <c r="H647" s="63" t="s">
        <v>20</v>
      </c>
      <c r="I647" s="169">
        <v>6.0320834999999997</v>
      </c>
      <c r="J647" s="170">
        <v>4.8670834999999997</v>
      </c>
      <c r="K647" s="170">
        <v>4.0137501000000002</v>
      </c>
      <c r="L647" s="170">
        <v>4.71</v>
      </c>
      <c r="M647" s="170">
        <v>9.4060869</v>
      </c>
      <c r="N647" s="170">
        <v>12.447825999999999</v>
      </c>
      <c r="O647" s="170">
        <v>16.717827</v>
      </c>
      <c r="P647" s="170">
        <v>13.937391</v>
      </c>
      <c r="Q647" s="170">
        <v>10.739129999999999</v>
      </c>
      <c r="R647" s="170">
        <v>10.536956999999999</v>
      </c>
      <c r="S647" s="170">
        <v>10.510434999999999</v>
      </c>
      <c r="T647" s="171">
        <v>8.6839131999999992</v>
      </c>
      <c r="U647" s="182">
        <f t="shared" si="10"/>
        <v>9.3835402666666656</v>
      </c>
      <c r="V647" s="182">
        <f t="shared" si="11"/>
        <v>2.8150620799999997</v>
      </c>
      <c r="W647" s="14">
        <v>12</v>
      </c>
      <c r="X647" s="179">
        <f t="shared" si="12"/>
        <v>1.1260248319999999</v>
      </c>
      <c r="Y647" s="15">
        <v>1.1260247999999999</v>
      </c>
      <c r="Z647" s="11">
        <v>1.1260247999999999</v>
      </c>
      <c r="AA647" s="11">
        <v>1.1260247999999999</v>
      </c>
      <c r="AB647" s="11">
        <v>1.1260247999999999</v>
      </c>
      <c r="AC647" s="11">
        <v>1.1260247999999999</v>
      </c>
      <c r="AD647" s="11">
        <v>1.1260247999999999</v>
      </c>
      <c r="AE647" s="11">
        <v>1.1260247999999999</v>
      </c>
      <c r="AF647" s="11">
        <v>1.1260247999999999</v>
      </c>
      <c r="AG647" s="11">
        <v>1.1260247999999999</v>
      </c>
      <c r="AH647" s="11">
        <v>1.1260247999999999</v>
      </c>
      <c r="AI647" s="11">
        <v>1.1260247999999999</v>
      </c>
      <c r="AJ647" s="16">
        <v>1.1260247999999999</v>
      </c>
      <c r="AK647" s="13">
        <f t="shared" si="13"/>
        <v>13.512297599999998</v>
      </c>
      <c r="AL647" s="13">
        <f t="shared" si="14"/>
        <v>99.999997158144367</v>
      </c>
    </row>
    <row r="648" spans="1:38" ht="15.75" customHeight="1">
      <c r="A648" s="44">
        <v>646</v>
      </c>
      <c r="B648" s="62" t="s">
        <v>767</v>
      </c>
      <c r="C648" s="42">
        <v>-7.69166666666667</v>
      </c>
      <c r="D648" s="38">
        <v>-34.8541666666667</v>
      </c>
      <c r="E648" s="3" t="s">
        <v>18</v>
      </c>
      <c r="F648" s="51" t="s">
        <v>19</v>
      </c>
      <c r="G648" s="37" t="s">
        <v>19</v>
      </c>
      <c r="H648" s="63" t="s">
        <v>24</v>
      </c>
      <c r="I648" s="169">
        <v>2.3801676999999999</v>
      </c>
      <c r="J648" s="170">
        <v>3.5854020000000002</v>
      </c>
      <c r="K648" s="170">
        <v>5.9397973999999998</v>
      </c>
      <c r="L648" s="170">
        <v>9.8263750000000005</v>
      </c>
      <c r="M648" s="170">
        <v>11.011945000000001</v>
      </c>
      <c r="N648" s="170">
        <v>16.977982999999998</v>
      </c>
      <c r="O648" s="170">
        <v>21.848576000000001</v>
      </c>
      <c r="P648" s="170">
        <v>9.8438186999999999</v>
      </c>
      <c r="Q648" s="170">
        <v>5.7792306</v>
      </c>
      <c r="R648" s="170">
        <v>2.6296062</v>
      </c>
      <c r="S648" s="170">
        <v>1.8532169999999999</v>
      </c>
      <c r="T648" s="171">
        <v>1.8226206</v>
      </c>
      <c r="U648" s="182">
        <f t="shared" si="10"/>
        <v>7.7915615999999988</v>
      </c>
      <c r="V648" s="182">
        <f t="shared" si="11"/>
        <v>2.3374684799999996</v>
      </c>
      <c r="W648" s="14">
        <v>16</v>
      </c>
      <c r="X648" s="179">
        <f t="shared" si="12"/>
        <v>1.2466498559999999</v>
      </c>
      <c r="Y648" s="15">
        <v>4.2698859999999998E-2</v>
      </c>
      <c r="Z648" s="11">
        <v>1.24665</v>
      </c>
      <c r="AA648" s="11">
        <v>1.24665</v>
      </c>
      <c r="AB648" s="11">
        <v>1.24665</v>
      </c>
      <c r="AC648" s="11">
        <v>1.24665</v>
      </c>
      <c r="AD648" s="11">
        <v>1.24665</v>
      </c>
      <c r="AE648" s="11">
        <v>1.24665</v>
      </c>
      <c r="AF648" s="11">
        <v>1.24665</v>
      </c>
      <c r="AG648" s="11">
        <v>1.24665</v>
      </c>
      <c r="AH648" s="11">
        <v>0.29213738</v>
      </c>
      <c r="AI648" s="11">
        <v>0</v>
      </c>
      <c r="AJ648" s="16">
        <v>0</v>
      </c>
      <c r="AK648" s="13">
        <f t="shared" si="13"/>
        <v>10.30803624</v>
      </c>
      <c r="AL648" s="13">
        <f t="shared" si="14"/>
        <v>68.904914709267018</v>
      </c>
    </row>
    <row r="649" spans="1:38" ht="15.75" customHeight="1">
      <c r="A649" s="44">
        <v>647</v>
      </c>
      <c r="B649" s="62" t="s">
        <v>768</v>
      </c>
      <c r="C649" s="42">
        <v>66.809997558593807</v>
      </c>
      <c r="D649" s="38">
        <v>-107.09999847412099</v>
      </c>
      <c r="E649" s="3" t="s">
        <v>52</v>
      </c>
      <c r="F649" s="51" t="s">
        <v>1229</v>
      </c>
      <c r="G649" s="37" t="s">
        <v>36</v>
      </c>
      <c r="H649" s="63" t="s">
        <v>39</v>
      </c>
      <c r="I649" s="169">
        <v>1.8799998999999999E-3</v>
      </c>
      <c r="J649" s="170">
        <v>0</v>
      </c>
      <c r="K649" s="170">
        <v>0</v>
      </c>
      <c r="L649" s="170">
        <v>0</v>
      </c>
      <c r="M649" s="170">
        <v>2.2949958000000001</v>
      </c>
      <c r="N649" s="170">
        <v>46.407012999999999</v>
      </c>
      <c r="O649" s="170">
        <v>28.052257999999998</v>
      </c>
      <c r="P649" s="170">
        <v>13.712645999999999</v>
      </c>
      <c r="Q649" s="170">
        <v>14.519537</v>
      </c>
      <c r="R649" s="170">
        <v>6.0701337000000004</v>
      </c>
      <c r="S649" s="170">
        <v>0.74518335000000002</v>
      </c>
      <c r="T649" s="171">
        <v>2.3342779000000001E-2</v>
      </c>
      <c r="U649" s="182">
        <f t="shared" si="10"/>
        <v>9.3189158024083341</v>
      </c>
      <c r="V649" s="182">
        <f t="shared" si="11"/>
        <v>2.7956747407225002</v>
      </c>
      <c r="W649" s="14">
        <v>100</v>
      </c>
      <c r="X649" s="179">
        <f t="shared" si="12"/>
        <v>9.3189158024083341</v>
      </c>
      <c r="Y649" s="15">
        <v>0</v>
      </c>
      <c r="Z649" s="11">
        <v>0</v>
      </c>
      <c r="AA649" s="11">
        <v>0</v>
      </c>
      <c r="AB649" s="11">
        <v>0</v>
      </c>
      <c r="AC649" s="11">
        <v>0</v>
      </c>
      <c r="AD649" s="11">
        <v>9.3189173000000007</v>
      </c>
      <c r="AE649" s="11">
        <v>9.3189173000000007</v>
      </c>
      <c r="AF649" s="11">
        <v>9.3189173000000007</v>
      </c>
      <c r="AG649" s="11">
        <v>9.3189173000000007</v>
      </c>
      <c r="AH649" s="11">
        <v>3.2744583999999999</v>
      </c>
      <c r="AI649" s="11">
        <v>0</v>
      </c>
      <c r="AJ649" s="16">
        <v>0</v>
      </c>
      <c r="AK649" s="13">
        <f t="shared" si="13"/>
        <v>40.550127600000003</v>
      </c>
      <c r="AL649" s="13">
        <f t="shared" si="14"/>
        <v>36.261485473736144</v>
      </c>
    </row>
    <row r="650" spans="1:38" ht="15.75" customHeight="1">
      <c r="A650" s="44">
        <v>648</v>
      </c>
      <c r="B650" s="62" t="s">
        <v>769</v>
      </c>
      <c r="C650" s="42">
        <v>-34.608983520334199</v>
      </c>
      <c r="D650" s="38">
        <v>115.83208049816599</v>
      </c>
      <c r="E650" s="3" t="s">
        <v>235</v>
      </c>
      <c r="F650" s="51" t="s">
        <v>1241</v>
      </c>
      <c r="G650" s="37" t="s">
        <v>235</v>
      </c>
      <c r="H650" s="63" t="s">
        <v>33</v>
      </c>
      <c r="I650" s="169">
        <v>0.76196969000000003</v>
      </c>
      <c r="J650" s="170">
        <v>0.40857574000000002</v>
      </c>
      <c r="K650" s="170">
        <v>0.36033332000000001</v>
      </c>
      <c r="L650" s="170">
        <v>0.86475002999999995</v>
      </c>
      <c r="M650" s="170">
        <v>2.3304999</v>
      </c>
      <c r="N650" s="170">
        <v>9.8717059999999996</v>
      </c>
      <c r="O650" s="170">
        <v>26.105498999999998</v>
      </c>
      <c r="P650" s="170">
        <v>29.894117000000001</v>
      </c>
      <c r="Q650" s="170">
        <v>23.360558999999999</v>
      </c>
      <c r="R650" s="170">
        <v>11.841352000000001</v>
      </c>
      <c r="S650" s="170">
        <v>4.1939120000000001</v>
      </c>
      <c r="T650" s="171">
        <v>1.4350605999999999</v>
      </c>
      <c r="U650" s="182">
        <f t="shared" si="10"/>
        <v>9.2856945233333334</v>
      </c>
      <c r="V650" s="182">
        <f t="shared" si="11"/>
        <v>2.7857083569999999</v>
      </c>
      <c r="W650" s="14">
        <v>97</v>
      </c>
      <c r="X650" s="179">
        <f t="shared" si="12"/>
        <v>9.0071236876333334</v>
      </c>
      <c r="Y650" s="15">
        <v>0</v>
      </c>
      <c r="Z650" s="11">
        <v>0</v>
      </c>
      <c r="AA650" s="11">
        <v>0</v>
      </c>
      <c r="AB650" s="11">
        <v>0</v>
      </c>
      <c r="AC650" s="11">
        <v>0</v>
      </c>
      <c r="AD650" s="11">
        <v>7.0859975999999998</v>
      </c>
      <c r="AE650" s="11">
        <v>9.007123</v>
      </c>
      <c r="AF650" s="11">
        <v>9.007123</v>
      </c>
      <c r="AG650" s="11">
        <v>9.007123</v>
      </c>
      <c r="AH650" s="11">
        <v>9.007123</v>
      </c>
      <c r="AI650" s="11">
        <v>1.4082037999999999</v>
      </c>
      <c r="AJ650" s="16">
        <v>0</v>
      </c>
      <c r="AK650" s="13">
        <f t="shared" si="13"/>
        <v>44.522693400000001</v>
      </c>
      <c r="AL650" s="13">
        <f t="shared" si="14"/>
        <v>41.192111695924538</v>
      </c>
    </row>
    <row r="651" spans="1:38" ht="15.75" customHeight="1">
      <c r="A651" s="44">
        <v>649</v>
      </c>
      <c r="B651" s="62" t="s">
        <v>770</v>
      </c>
      <c r="C651" s="42">
        <v>-31.623212859640098</v>
      </c>
      <c r="D651" s="38">
        <v>-71.555628633523398</v>
      </c>
      <c r="E651" s="3" t="s">
        <v>86</v>
      </c>
      <c r="F651" s="51" t="s">
        <v>19</v>
      </c>
      <c r="G651" s="37" t="s">
        <v>19</v>
      </c>
      <c r="H651" s="63" t="s">
        <v>78</v>
      </c>
      <c r="I651" s="169">
        <v>11.012499999999999</v>
      </c>
      <c r="J651" s="170">
        <v>6.9395832999999998</v>
      </c>
      <c r="K651" s="170">
        <v>4.9333334000000004</v>
      </c>
      <c r="L651" s="170">
        <v>4.1858335000000002</v>
      </c>
      <c r="M651" s="170">
        <v>4.1637502</v>
      </c>
      <c r="N651" s="170">
        <v>4.5124997999999996</v>
      </c>
      <c r="O651" s="170">
        <v>4.5766667999999999</v>
      </c>
      <c r="P651" s="170">
        <v>5.1750002000000004</v>
      </c>
      <c r="Q651" s="170">
        <v>7.0749997999999996</v>
      </c>
      <c r="R651" s="170">
        <v>13.745832999999999</v>
      </c>
      <c r="S651" s="170">
        <v>22.225000000000001</v>
      </c>
      <c r="T651" s="171">
        <v>21.456522</v>
      </c>
      <c r="U651" s="182">
        <f t="shared" si="10"/>
        <v>9.1667934999999989</v>
      </c>
      <c r="V651" s="182">
        <f t="shared" si="11"/>
        <v>2.7500380499999997</v>
      </c>
      <c r="W651" s="14">
        <v>15</v>
      </c>
      <c r="X651" s="179">
        <f t="shared" si="12"/>
        <v>1.3750190249999998</v>
      </c>
      <c r="Y651" s="15">
        <v>1.375019</v>
      </c>
      <c r="Z651" s="11">
        <v>1.375019</v>
      </c>
      <c r="AA651" s="11">
        <v>1.375019</v>
      </c>
      <c r="AB651" s="11">
        <v>1.375019</v>
      </c>
      <c r="AC651" s="11">
        <v>1.375019</v>
      </c>
      <c r="AD651" s="11">
        <v>1.375019</v>
      </c>
      <c r="AE651" s="11">
        <v>1.375019</v>
      </c>
      <c r="AF651" s="11">
        <v>1.375019</v>
      </c>
      <c r="AG651" s="11">
        <v>1.375019</v>
      </c>
      <c r="AH651" s="11">
        <v>1.375019</v>
      </c>
      <c r="AI651" s="11">
        <v>1.375019</v>
      </c>
      <c r="AJ651" s="16">
        <v>1.375019</v>
      </c>
      <c r="AK651" s="13">
        <f t="shared" si="13"/>
        <v>16.500228</v>
      </c>
      <c r="AL651" s="13">
        <f t="shared" si="14"/>
        <v>99.999998181843367</v>
      </c>
    </row>
    <row r="652" spans="1:38" ht="15.75" customHeight="1">
      <c r="A652" s="44">
        <v>650</v>
      </c>
      <c r="B652" s="62" t="s">
        <v>771</v>
      </c>
      <c r="C652" s="42">
        <v>-38.400713026151003</v>
      </c>
      <c r="D652" s="38">
        <v>142.51090494479399</v>
      </c>
      <c r="E652" s="3" t="s">
        <v>235</v>
      </c>
      <c r="F652" s="51" t="s">
        <v>1241</v>
      </c>
      <c r="G652" s="37" t="s">
        <v>235</v>
      </c>
      <c r="H652" s="63" t="s">
        <v>33</v>
      </c>
      <c r="I652" s="169">
        <v>0.96362930999999996</v>
      </c>
      <c r="J652" s="170">
        <v>0.84014200999999999</v>
      </c>
      <c r="K652" s="170">
        <v>0.35097363999999998</v>
      </c>
      <c r="L652" s="170">
        <v>0.69506365000000003</v>
      </c>
      <c r="M652" s="170">
        <v>2.2597203000000001</v>
      </c>
      <c r="N652" s="170">
        <v>4.6266289</v>
      </c>
      <c r="O652" s="170">
        <v>15.81321</v>
      </c>
      <c r="P652" s="170">
        <v>27.422955999999999</v>
      </c>
      <c r="Q652" s="170">
        <v>28.674354999999998</v>
      </c>
      <c r="R652" s="170">
        <v>18.456579000000001</v>
      </c>
      <c r="S652" s="170">
        <v>6.1327442999999997</v>
      </c>
      <c r="T652" s="171">
        <v>1.8078732</v>
      </c>
      <c r="U652" s="182">
        <f t="shared" si="10"/>
        <v>9.0036562758333343</v>
      </c>
      <c r="V652" s="182">
        <f t="shared" si="11"/>
        <v>2.7010968827500004</v>
      </c>
      <c r="W652" s="14">
        <v>100</v>
      </c>
      <c r="X652" s="179">
        <f t="shared" si="12"/>
        <v>9.0036562758333343</v>
      </c>
      <c r="Y652" s="15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1.9255316</v>
      </c>
      <c r="AE652" s="11">
        <v>9.0036573000000004</v>
      </c>
      <c r="AF652" s="11">
        <v>9.0036573000000004</v>
      </c>
      <c r="AG652" s="11">
        <v>9.0036573000000004</v>
      </c>
      <c r="AH652" s="11">
        <v>9.0036573000000004</v>
      </c>
      <c r="AI652" s="11">
        <v>3.4316471000000002</v>
      </c>
      <c r="AJ652" s="16">
        <v>0</v>
      </c>
      <c r="AK652" s="13">
        <f t="shared" si="13"/>
        <v>41.3718079</v>
      </c>
      <c r="AL652" s="13">
        <f t="shared" si="14"/>
        <v>38.29167343479287</v>
      </c>
    </row>
    <row r="653" spans="1:38" ht="15.75" customHeight="1">
      <c r="A653" s="44">
        <v>651</v>
      </c>
      <c r="B653" s="62" t="s">
        <v>772</v>
      </c>
      <c r="C653" s="42">
        <v>24.8437162666491</v>
      </c>
      <c r="D653" s="38">
        <v>120.939116874847</v>
      </c>
      <c r="E653" s="3" t="s">
        <v>435</v>
      </c>
      <c r="F653" s="51" t="s">
        <v>1227</v>
      </c>
      <c r="G653" s="37" t="s">
        <v>29</v>
      </c>
      <c r="H653" s="63" t="s">
        <v>45</v>
      </c>
      <c r="I653" s="169">
        <v>2.6767321000000002</v>
      </c>
      <c r="J653" s="170">
        <v>5.7813872999999996</v>
      </c>
      <c r="K653" s="170">
        <v>8.0918083000000003</v>
      </c>
      <c r="L653" s="170">
        <v>8.6879702000000005</v>
      </c>
      <c r="M653" s="170">
        <v>10.168289</v>
      </c>
      <c r="N653" s="170">
        <v>17.486681000000001</v>
      </c>
      <c r="O653" s="170">
        <v>11.924039</v>
      </c>
      <c r="P653" s="170">
        <v>17.750827999999998</v>
      </c>
      <c r="Q653" s="170">
        <v>13.447623</v>
      </c>
      <c r="R653" s="170">
        <v>6.4428744</v>
      </c>
      <c r="S653" s="170">
        <v>2.8608259999999999</v>
      </c>
      <c r="T653" s="171">
        <v>2.0446005</v>
      </c>
      <c r="U653" s="182">
        <f t="shared" si="10"/>
        <v>8.9469715666666669</v>
      </c>
      <c r="V653" s="182">
        <f t="shared" si="11"/>
        <v>2.6840914699999998</v>
      </c>
      <c r="W653" s="14">
        <v>42</v>
      </c>
      <c r="X653" s="179">
        <f t="shared" si="12"/>
        <v>3.7577280580000001</v>
      </c>
      <c r="Y653" s="15">
        <v>0</v>
      </c>
      <c r="Z653" s="11">
        <v>3.097296</v>
      </c>
      <c r="AA653" s="11">
        <v>3.7577278999999999</v>
      </c>
      <c r="AB653" s="11">
        <v>3.7577278999999999</v>
      </c>
      <c r="AC653" s="11">
        <v>3.7577278999999999</v>
      </c>
      <c r="AD653" s="11">
        <v>3.7577278999999999</v>
      </c>
      <c r="AE653" s="11">
        <v>3.7577278999999999</v>
      </c>
      <c r="AF653" s="11">
        <v>3.7577278999999999</v>
      </c>
      <c r="AG653" s="11">
        <v>3.7577278999999999</v>
      </c>
      <c r="AH653" s="11">
        <v>3.7577278999999999</v>
      </c>
      <c r="AI653" s="11">
        <v>0.17673469</v>
      </c>
      <c r="AJ653" s="16">
        <v>0</v>
      </c>
      <c r="AK653" s="13">
        <f t="shared" si="13"/>
        <v>33.335853890000003</v>
      </c>
      <c r="AL653" s="13">
        <f t="shared" si="14"/>
        <v>73.927324736884046</v>
      </c>
    </row>
    <row r="654" spans="1:38" ht="15.75" customHeight="1">
      <c r="A654" s="44">
        <v>652</v>
      </c>
      <c r="B654" s="62" t="s">
        <v>773</v>
      </c>
      <c r="C654" s="42">
        <v>18.266001414814198</v>
      </c>
      <c r="D654" s="38">
        <v>-67.188476564948601</v>
      </c>
      <c r="E654" s="3" t="s">
        <v>761</v>
      </c>
      <c r="F654" s="51" t="s">
        <v>1244</v>
      </c>
      <c r="G654" s="37" t="s">
        <v>36</v>
      </c>
      <c r="H654" s="63" t="s">
        <v>20</v>
      </c>
      <c r="I654" s="169">
        <v>4.0330953999999997</v>
      </c>
      <c r="J654" s="170">
        <v>3.3011946999999999</v>
      </c>
      <c r="K654" s="170">
        <v>2.9934213000000001</v>
      </c>
      <c r="L654" s="170">
        <v>4.0721049000000002</v>
      </c>
      <c r="M654" s="170">
        <v>9.4566364000000007</v>
      </c>
      <c r="N654" s="170">
        <v>7.8313817999999999</v>
      </c>
      <c r="O654" s="170">
        <v>7.5191049999999997</v>
      </c>
      <c r="P654" s="170">
        <v>10.413734</v>
      </c>
      <c r="Q654" s="170">
        <v>19.669338</v>
      </c>
      <c r="R654" s="170">
        <v>18.216524</v>
      </c>
      <c r="S654" s="170">
        <v>11.909682</v>
      </c>
      <c r="T654" s="171">
        <v>6.3861340999999996</v>
      </c>
      <c r="U654" s="182">
        <f t="shared" si="10"/>
        <v>8.8168626333333346</v>
      </c>
      <c r="V654" s="182">
        <f t="shared" si="11"/>
        <v>2.6450587900000002</v>
      </c>
      <c r="W654" s="14">
        <v>3</v>
      </c>
      <c r="X654" s="179">
        <f t="shared" si="12"/>
        <v>0.26450587900000005</v>
      </c>
      <c r="Y654" s="15">
        <v>0.26450585999999998</v>
      </c>
      <c r="Z654" s="11">
        <v>0.26450585999999998</v>
      </c>
      <c r="AA654" s="11">
        <v>0.26450585999999998</v>
      </c>
      <c r="AB654" s="11">
        <v>0.26450585999999998</v>
      </c>
      <c r="AC654" s="11">
        <v>0.26450585999999998</v>
      </c>
      <c r="AD654" s="11">
        <v>0.26450585999999998</v>
      </c>
      <c r="AE654" s="11">
        <v>0.26450585999999998</v>
      </c>
      <c r="AF654" s="11">
        <v>0.26450585999999998</v>
      </c>
      <c r="AG654" s="11">
        <v>0.26450585999999998</v>
      </c>
      <c r="AH654" s="11">
        <v>0.26450585999999998</v>
      </c>
      <c r="AI654" s="11">
        <v>0.26450585999999998</v>
      </c>
      <c r="AJ654" s="16">
        <v>0.26450585999999998</v>
      </c>
      <c r="AK654" s="13">
        <f t="shared" si="13"/>
        <v>3.1740703199999989</v>
      </c>
      <c r="AL654" s="13">
        <f t="shared" si="14"/>
        <v>99.999992816794773</v>
      </c>
    </row>
    <row r="655" spans="1:38" ht="15.75" customHeight="1">
      <c r="A655" s="44">
        <v>653</v>
      </c>
      <c r="B655" s="62" t="s">
        <v>774</v>
      </c>
      <c r="C655" s="42">
        <v>-20.375</v>
      </c>
      <c r="D655" s="38">
        <v>118.208333333333</v>
      </c>
      <c r="E655" s="3" t="s">
        <v>235</v>
      </c>
      <c r="F655" s="51" t="s">
        <v>1241</v>
      </c>
      <c r="G655" s="37" t="s">
        <v>235</v>
      </c>
      <c r="H655" s="63" t="s">
        <v>33</v>
      </c>
      <c r="I655" s="169">
        <v>14.502962999999999</v>
      </c>
      <c r="J655" s="170">
        <v>51.582039000000002</v>
      </c>
      <c r="K655" s="170">
        <v>28.288740000000001</v>
      </c>
      <c r="L655" s="170">
        <v>7.8149629000000003</v>
      </c>
      <c r="M655" s="170">
        <v>2.7829258000000001</v>
      </c>
      <c r="N655" s="170">
        <v>0.78646152999999996</v>
      </c>
      <c r="O655" s="170">
        <v>0.34126921999999998</v>
      </c>
      <c r="P655" s="170">
        <v>0.90103847000000004</v>
      </c>
      <c r="Q655" s="170">
        <v>0.15329629</v>
      </c>
      <c r="R655" s="170">
        <v>7.6703704999999997E-2</v>
      </c>
      <c r="S655" s="170">
        <v>1.2851852E-2</v>
      </c>
      <c r="T655" s="171">
        <v>0.57948147999999999</v>
      </c>
      <c r="U655" s="182">
        <f t="shared" si="10"/>
        <v>8.9852277705833341</v>
      </c>
      <c r="V655" s="182">
        <f t="shared" si="11"/>
        <v>2.6955683311750001</v>
      </c>
      <c r="W655" s="14">
        <v>100</v>
      </c>
      <c r="X655" s="179">
        <f t="shared" si="12"/>
        <v>8.9852277705833341</v>
      </c>
      <c r="Y655" s="15">
        <v>8.9852284999999998</v>
      </c>
      <c r="Z655" s="11">
        <v>8.9852284999999998</v>
      </c>
      <c r="AA655" s="11">
        <v>8.9852284999999998</v>
      </c>
      <c r="AB655" s="11">
        <v>5.1193942999999997</v>
      </c>
      <c r="AC655" s="11">
        <v>8.7357282999999994E-2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6">
        <v>0</v>
      </c>
      <c r="AK655" s="13">
        <f t="shared" si="13"/>
        <v>32.162437083</v>
      </c>
      <c r="AL655" s="13">
        <f t="shared" si="14"/>
        <v>29.828994419314508</v>
      </c>
    </row>
    <row r="656" spans="1:38" ht="15.75" customHeight="1">
      <c r="A656" s="44">
        <v>654</v>
      </c>
      <c r="B656" s="62" t="s">
        <v>775</v>
      </c>
      <c r="C656" s="42">
        <v>23.322790802654801</v>
      </c>
      <c r="D656" s="38">
        <v>120.12487219719701</v>
      </c>
      <c r="E656" s="3" t="s">
        <v>435</v>
      </c>
      <c r="F656" s="51" t="s">
        <v>1227</v>
      </c>
      <c r="G656" s="37" t="s">
        <v>29</v>
      </c>
      <c r="H656" s="63" t="s">
        <v>45</v>
      </c>
      <c r="I656" s="169">
        <v>0.97869033000000005</v>
      </c>
      <c r="J656" s="170">
        <v>1.4684569999999999</v>
      </c>
      <c r="K656" s="170">
        <v>1.6202246</v>
      </c>
      <c r="L656" s="170">
        <v>2.2389793</v>
      </c>
      <c r="M656" s="170">
        <v>5.1981902</v>
      </c>
      <c r="N656" s="170">
        <v>18.161676</v>
      </c>
      <c r="O656" s="170">
        <v>18.750097</v>
      </c>
      <c r="P656" s="170">
        <v>29.636119999999998</v>
      </c>
      <c r="Q656" s="170">
        <v>19.483281999999999</v>
      </c>
      <c r="R656" s="170">
        <v>3.3879578000000001</v>
      </c>
      <c r="S656" s="170">
        <v>0.96250486000000002</v>
      </c>
      <c r="T656" s="171">
        <v>0.77719516</v>
      </c>
      <c r="U656" s="182">
        <f t="shared" si="10"/>
        <v>8.5552811875000003</v>
      </c>
      <c r="V656" s="182">
        <f t="shared" si="11"/>
        <v>2.5665843562499999</v>
      </c>
      <c r="W656" s="14">
        <v>100</v>
      </c>
      <c r="X656" s="179">
        <f t="shared" si="12"/>
        <v>8.5552811875000003</v>
      </c>
      <c r="Y656" s="15">
        <v>0</v>
      </c>
      <c r="Z656" s="11">
        <v>0</v>
      </c>
      <c r="AA656" s="11">
        <v>0</v>
      </c>
      <c r="AB656" s="11">
        <v>0</v>
      </c>
      <c r="AC656" s="11">
        <v>2.6316060999999999</v>
      </c>
      <c r="AD656" s="11">
        <v>8.5552807000000008</v>
      </c>
      <c r="AE656" s="11">
        <v>8.5552807000000008</v>
      </c>
      <c r="AF656" s="11">
        <v>8.5552807000000008</v>
      </c>
      <c r="AG656" s="11">
        <v>8.5552807000000008</v>
      </c>
      <c r="AH656" s="11">
        <v>0.82137369999999998</v>
      </c>
      <c r="AI656" s="11">
        <v>0</v>
      </c>
      <c r="AJ656" s="16">
        <v>0</v>
      </c>
      <c r="AK656" s="13">
        <f t="shared" si="13"/>
        <v>37.674102600000005</v>
      </c>
      <c r="AL656" s="13">
        <f t="shared" si="14"/>
        <v>36.696731307757503</v>
      </c>
    </row>
    <row r="657" spans="1:38" ht="15.75" customHeight="1">
      <c r="A657" s="44">
        <v>655</v>
      </c>
      <c r="B657" s="62" t="s">
        <v>776</v>
      </c>
      <c r="C657" s="42">
        <v>22.177693661447702</v>
      </c>
      <c r="D657" s="38">
        <v>-80.542983897732299</v>
      </c>
      <c r="E657" s="3" t="s">
        <v>615</v>
      </c>
      <c r="F657" s="51" t="s">
        <v>1244</v>
      </c>
      <c r="G657" s="37" t="s">
        <v>36</v>
      </c>
      <c r="H657" s="63" t="s">
        <v>20</v>
      </c>
      <c r="I657" s="169">
        <v>1.8711765</v>
      </c>
      <c r="J657" s="170">
        <v>1.5558822999999999</v>
      </c>
      <c r="K657" s="170">
        <v>1.6105882</v>
      </c>
      <c r="L657" s="170">
        <v>1.1105882</v>
      </c>
      <c r="M657" s="170">
        <v>6.3458823999999998</v>
      </c>
      <c r="N657" s="170">
        <v>25.094705999999999</v>
      </c>
      <c r="O657" s="170">
        <v>12.4</v>
      </c>
      <c r="P657" s="170">
        <v>10.283889</v>
      </c>
      <c r="Q657" s="170">
        <v>18.071764000000002</v>
      </c>
      <c r="R657" s="170">
        <v>17.348887999999999</v>
      </c>
      <c r="S657" s="170">
        <v>5.0561109000000002</v>
      </c>
      <c r="T657" s="171">
        <v>2.3222222000000001</v>
      </c>
      <c r="U657" s="182">
        <f t="shared" si="10"/>
        <v>8.5893081416666686</v>
      </c>
      <c r="V657" s="182">
        <f t="shared" si="11"/>
        <v>2.5767924425000004</v>
      </c>
      <c r="W657" s="14">
        <v>89</v>
      </c>
      <c r="X657" s="179">
        <f t="shared" si="12"/>
        <v>7.6444842460833353</v>
      </c>
      <c r="Y657" s="15">
        <v>0</v>
      </c>
      <c r="Z657" s="11">
        <v>0</v>
      </c>
      <c r="AA657" s="11">
        <v>0</v>
      </c>
      <c r="AB657" s="11">
        <v>0</v>
      </c>
      <c r="AC657" s="11">
        <v>3.7690901999999999</v>
      </c>
      <c r="AD657" s="11">
        <v>7.6444840000000003</v>
      </c>
      <c r="AE657" s="11">
        <v>7.6444840000000003</v>
      </c>
      <c r="AF657" s="11">
        <v>7.6444840000000003</v>
      </c>
      <c r="AG657" s="11">
        <v>7.6444840000000003</v>
      </c>
      <c r="AH657" s="11">
        <v>7.6444840000000003</v>
      </c>
      <c r="AI657" s="11">
        <v>2.4793186</v>
      </c>
      <c r="AJ657" s="16">
        <v>0</v>
      </c>
      <c r="AK657" s="13">
        <f t="shared" si="13"/>
        <v>44.470828799999992</v>
      </c>
      <c r="AL657" s="13">
        <f t="shared" si="14"/>
        <v>48.478122011942467</v>
      </c>
    </row>
    <row r="658" spans="1:38" ht="15.75" customHeight="1">
      <c r="A658" s="44">
        <v>656</v>
      </c>
      <c r="B658" s="62" t="s">
        <v>777</v>
      </c>
      <c r="C658" s="42">
        <v>-20.2959357322956</v>
      </c>
      <c r="D658" s="38">
        <v>164.303011612701</v>
      </c>
      <c r="E658" s="3" t="s">
        <v>737</v>
      </c>
      <c r="F658" s="51" t="s">
        <v>1235</v>
      </c>
      <c r="G658" s="37" t="s">
        <v>207</v>
      </c>
      <c r="H658" s="63" t="s">
        <v>78</v>
      </c>
      <c r="I658" s="169">
        <v>21.040001</v>
      </c>
      <c r="J658" s="170">
        <v>10.55</v>
      </c>
      <c r="K658" s="170">
        <v>19.166</v>
      </c>
      <c r="L658" s="170">
        <v>10.103999999999999</v>
      </c>
      <c r="M658" s="170">
        <v>8.3380002999999991</v>
      </c>
      <c r="N658" s="170">
        <v>5.04</v>
      </c>
      <c r="O658" s="170">
        <v>3.7174999999999998</v>
      </c>
      <c r="P658" s="170">
        <v>4.0979999999999999</v>
      </c>
      <c r="Q658" s="170">
        <v>5.9440001999999996</v>
      </c>
      <c r="R658" s="170">
        <v>1.8740000999999999</v>
      </c>
      <c r="S658" s="170">
        <v>2.0139999</v>
      </c>
      <c r="T658" s="171">
        <v>10.385999999999999</v>
      </c>
      <c r="U658" s="182">
        <f t="shared" si="10"/>
        <v>8.5226251250000011</v>
      </c>
      <c r="V658" s="182">
        <f t="shared" si="11"/>
        <v>2.5567875375000004</v>
      </c>
      <c r="W658" s="14">
        <v>29</v>
      </c>
      <c r="X658" s="179">
        <f t="shared" si="12"/>
        <v>2.47156128625</v>
      </c>
      <c r="Y658" s="15">
        <v>2.4715612</v>
      </c>
      <c r="Z658" s="11">
        <v>2.4715612</v>
      </c>
      <c r="AA658" s="11">
        <v>2.4715612</v>
      </c>
      <c r="AB658" s="11">
        <v>2.4715612</v>
      </c>
      <c r="AC658" s="11">
        <v>2.4715612</v>
      </c>
      <c r="AD658" s="11">
        <v>2.4715612</v>
      </c>
      <c r="AE658" s="11">
        <v>1.1607125</v>
      </c>
      <c r="AF658" s="11">
        <v>1.5412125999999999</v>
      </c>
      <c r="AG658" s="11">
        <v>2.4715612</v>
      </c>
      <c r="AH658" s="11">
        <v>0</v>
      </c>
      <c r="AI658" s="11">
        <v>0</v>
      </c>
      <c r="AJ658" s="16">
        <v>2.4715612</v>
      </c>
      <c r="AK658" s="13">
        <f t="shared" si="13"/>
        <v>22.474414700000001</v>
      </c>
      <c r="AL658" s="13">
        <f t="shared" si="14"/>
        <v>75.776712561649376</v>
      </c>
    </row>
    <row r="659" spans="1:38" ht="15.75" customHeight="1">
      <c r="A659" s="44">
        <v>657</v>
      </c>
      <c r="B659" s="62" t="s">
        <v>778</v>
      </c>
      <c r="C659" s="42">
        <v>64.75</v>
      </c>
      <c r="D659" s="38">
        <v>34.700000762939503</v>
      </c>
      <c r="E659" s="3" t="s">
        <v>38</v>
      </c>
      <c r="F659" s="51" t="s">
        <v>1234</v>
      </c>
      <c r="G659" s="37" t="s">
        <v>64</v>
      </c>
      <c r="H659" s="63" t="s">
        <v>39</v>
      </c>
      <c r="I659" s="169">
        <v>2.0153846999999998</v>
      </c>
      <c r="J659" s="170">
        <v>1.5382693000000001</v>
      </c>
      <c r="K659" s="170">
        <v>1.3584615</v>
      </c>
      <c r="L659" s="170">
        <v>11.912307999999999</v>
      </c>
      <c r="M659" s="170">
        <v>33.171886000000001</v>
      </c>
      <c r="N659" s="170">
        <v>11.417358</v>
      </c>
      <c r="O659" s="170">
        <v>6.1613207000000001</v>
      </c>
      <c r="P659" s="170">
        <v>6.0364151000000001</v>
      </c>
      <c r="Q659" s="170">
        <v>8.0877361000000008</v>
      </c>
      <c r="R659" s="170">
        <v>9.2743397000000005</v>
      </c>
      <c r="S659" s="170">
        <v>6.5050945000000002</v>
      </c>
      <c r="T659" s="171">
        <v>3.2045283000000002</v>
      </c>
      <c r="U659" s="182">
        <f t="shared" si="10"/>
        <v>8.3902584916666658</v>
      </c>
      <c r="V659" s="182">
        <f t="shared" si="11"/>
        <v>2.5170775474999996</v>
      </c>
      <c r="W659" s="14">
        <v>47</v>
      </c>
      <c r="X659" s="179">
        <f t="shared" si="12"/>
        <v>3.9434214910833325</v>
      </c>
      <c r="Y659" s="15">
        <v>0</v>
      </c>
      <c r="Z659" s="11">
        <v>0</v>
      </c>
      <c r="AA659" s="11">
        <v>0</v>
      </c>
      <c r="AB659" s="11">
        <v>3.9434216000000002</v>
      </c>
      <c r="AC659" s="11">
        <v>3.9434216000000002</v>
      </c>
      <c r="AD659" s="11">
        <v>3.9434216000000002</v>
      </c>
      <c r="AE659" s="11">
        <v>3.6442429999999999</v>
      </c>
      <c r="AF659" s="11">
        <v>3.5193373999999999</v>
      </c>
      <c r="AG659" s="11">
        <v>3.9434216000000002</v>
      </c>
      <c r="AH659" s="11">
        <v>3.9434216000000002</v>
      </c>
      <c r="AI659" s="11">
        <v>3.9434216000000002</v>
      </c>
      <c r="AJ659" s="16">
        <v>0.68745065000000005</v>
      </c>
      <c r="AK659" s="13">
        <f t="shared" si="13"/>
        <v>31.51156065</v>
      </c>
      <c r="AL659" s="13">
        <f t="shared" si="14"/>
        <v>66.590989409519054</v>
      </c>
    </row>
    <row r="660" spans="1:38" ht="15.75" customHeight="1">
      <c r="A660" s="44">
        <v>658</v>
      </c>
      <c r="B660" s="62" t="s">
        <v>779</v>
      </c>
      <c r="C660" s="42">
        <v>-14.237500000000001</v>
      </c>
      <c r="D660" s="38">
        <v>126.6125</v>
      </c>
      <c r="E660" s="3" t="s">
        <v>235</v>
      </c>
      <c r="F660" s="51" t="s">
        <v>1241</v>
      </c>
      <c r="G660" s="37" t="s">
        <v>235</v>
      </c>
      <c r="H660" s="63" t="s">
        <v>33</v>
      </c>
      <c r="I660" s="169">
        <v>39.137383</v>
      </c>
      <c r="J660" s="170">
        <v>71.706383000000002</v>
      </c>
      <c r="K660" s="170">
        <v>51.248618999999998</v>
      </c>
      <c r="L660" s="170">
        <v>15.603474</v>
      </c>
      <c r="M660" s="170">
        <v>3.7205857999999998</v>
      </c>
      <c r="N660" s="170">
        <v>1.4413092999999999</v>
      </c>
      <c r="O660" s="170">
        <v>0.83745241000000004</v>
      </c>
      <c r="P660" s="170">
        <v>0.30650976000000002</v>
      </c>
      <c r="Q660" s="170">
        <v>0.10517702</v>
      </c>
      <c r="R660" s="170">
        <v>5.7626407999999997E-2</v>
      </c>
      <c r="S660" s="170">
        <v>0.50833916999999995</v>
      </c>
      <c r="T660" s="171">
        <v>7.3748788999999997</v>
      </c>
      <c r="U660" s="182">
        <f t="shared" si="10"/>
        <v>16.003978147333338</v>
      </c>
      <c r="V660" s="182">
        <f t="shared" si="11"/>
        <v>4.8011934442000017</v>
      </c>
      <c r="W660" s="14">
        <v>100</v>
      </c>
      <c r="X660" s="179">
        <f t="shared" si="12"/>
        <v>16.003978147333338</v>
      </c>
      <c r="Y660" s="15">
        <v>16.003976999999999</v>
      </c>
      <c r="Z660" s="11">
        <v>16.003976999999999</v>
      </c>
      <c r="AA660" s="11">
        <v>16.003976999999999</v>
      </c>
      <c r="AB660" s="11">
        <v>10.80228</v>
      </c>
      <c r="AC660" s="11">
        <v>0</v>
      </c>
      <c r="AD660" s="11">
        <v>0</v>
      </c>
      <c r="AE660" s="11">
        <v>0</v>
      </c>
      <c r="AF660" s="11">
        <v>0</v>
      </c>
      <c r="AG660" s="11">
        <v>0</v>
      </c>
      <c r="AH660" s="11">
        <v>0</v>
      </c>
      <c r="AI660" s="11">
        <v>0</v>
      </c>
      <c r="AJ660" s="16">
        <v>2.5736856000000001</v>
      </c>
      <c r="AK660" s="13">
        <f t="shared" si="13"/>
        <v>61.387896599999998</v>
      </c>
      <c r="AL660" s="13">
        <f t="shared" si="14"/>
        <v>31.964915241104574</v>
      </c>
    </row>
    <row r="661" spans="1:38" ht="15.75" customHeight="1">
      <c r="A661" s="44">
        <v>659</v>
      </c>
      <c r="B661" s="62" t="s">
        <v>780</v>
      </c>
      <c r="C661" s="42">
        <v>-11.939337578721</v>
      </c>
      <c r="D661" s="38">
        <v>-77.138507186700807</v>
      </c>
      <c r="E661" s="3" t="s">
        <v>415</v>
      </c>
      <c r="F661" s="51" t="s">
        <v>19</v>
      </c>
      <c r="G661" s="37" t="s">
        <v>19</v>
      </c>
      <c r="H661" s="63" t="s">
        <v>78</v>
      </c>
      <c r="I661" s="169">
        <v>12.808949</v>
      </c>
      <c r="J661" s="170">
        <v>22.237207000000001</v>
      </c>
      <c r="K661" s="170">
        <v>26.880155999999999</v>
      </c>
      <c r="L661" s="170">
        <v>13.825448</v>
      </c>
      <c r="M661" s="170">
        <v>5.4664311000000003</v>
      </c>
      <c r="N661" s="170">
        <v>2.7674139000000002</v>
      </c>
      <c r="O661" s="170">
        <v>1.8633964999999999</v>
      </c>
      <c r="P661" s="170">
        <v>1.5961552000000001</v>
      </c>
      <c r="Q661" s="170">
        <v>1.6656724000000001</v>
      </c>
      <c r="R661" s="170">
        <v>2.1938772000000002</v>
      </c>
      <c r="S661" s="170">
        <v>3.0066378</v>
      </c>
      <c r="T661" s="171">
        <v>5.8212757000000002</v>
      </c>
      <c r="U661" s="182">
        <f t="shared" si="10"/>
        <v>8.3443849833333328</v>
      </c>
      <c r="V661" s="182">
        <f t="shared" si="11"/>
        <v>2.5033154949999998</v>
      </c>
      <c r="W661" s="14">
        <v>100</v>
      </c>
      <c r="X661" s="179">
        <f t="shared" si="12"/>
        <v>8.3443849833333328</v>
      </c>
      <c r="Y661" s="15">
        <v>8.3443842000000004</v>
      </c>
      <c r="Z661" s="11">
        <v>8.3443842000000004</v>
      </c>
      <c r="AA661" s="11">
        <v>8.3443842000000004</v>
      </c>
      <c r="AB661" s="11">
        <v>8.3443842000000004</v>
      </c>
      <c r="AC661" s="11">
        <v>2.9631159</v>
      </c>
      <c r="AD661" s="11">
        <v>0.26409864</v>
      </c>
      <c r="AE661" s="11">
        <v>0</v>
      </c>
      <c r="AF661" s="11">
        <v>0</v>
      </c>
      <c r="AG661" s="11">
        <v>0</v>
      </c>
      <c r="AH661" s="11">
        <v>0</v>
      </c>
      <c r="AI661" s="11">
        <v>0.50332259999999995</v>
      </c>
      <c r="AJ661" s="16">
        <v>3.3179604999999999</v>
      </c>
      <c r="AK661" s="13">
        <f t="shared" si="13"/>
        <v>40.426034439999995</v>
      </c>
      <c r="AL661" s="13">
        <f t="shared" si="14"/>
        <v>40.372492521163416</v>
      </c>
    </row>
    <row r="662" spans="1:38" ht="15.75" customHeight="1">
      <c r="A662" s="44">
        <v>660</v>
      </c>
      <c r="B662" s="62" t="s">
        <v>781</v>
      </c>
      <c r="C662" s="42">
        <v>18.405444902298498</v>
      </c>
      <c r="D662" s="38">
        <v>-67.176791626585896</v>
      </c>
      <c r="E662" s="3" t="s">
        <v>761</v>
      </c>
      <c r="F662" s="51" t="s">
        <v>1244</v>
      </c>
      <c r="G662" s="37" t="s">
        <v>36</v>
      </c>
      <c r="H662" s="63" t="s">
        <v>20</v>
      </c>
      <c r="I662" s="169">
        <v>2.5927715</v>
      </c>
      <c r="J662" s="170">
        <v>2.2522061</v>
      </c>
      <c r="K662" s="170">
        <v>1.9917229000000001</v>
      </c>
      <c r="L662" s="170">
        <v>3.6212072000000002</v>
      </c>
      <c r="M662" s="170">
        <v>13.135657</v>
      </c>
      <c r="N662" s="170">
        <v>11.145358999999999</v>
      </c>
      <c r="O662" s="170">
        <v>8.3570250999999995</v>
      </c>
      <c r="P662" s="170">
        <v>9.5936450999999998</v>
      </c>
      <c r="Q662" s="170">
        <v>15.271068</v>
      </c>
      <c r="R662" s="170">
        <v>17.377614999999999</v>
      </c>
      <c r="S662" s="170">
        <v>9.0954628</v>
      </c>
      <c r="T662" s="171">
        <v>4.0296101999999996</v>
      </c>
      <c r="U662" s="182">
        <f t="shared" si="10"/>
        <v>8.2052791583333349</v>
      </c>
      <c r="V662" s="182">
        <f t="shared" si="11"/>
        <v>2.4615837475000002</v>
      </c>
      <c r="W662" s="14">
        <v>19</v>
      </c>
      <c r="X662" s="179">
        <f t="shared" si="12"/>
        <v>1.5590030400833337</v>
      </c>
      <c r="Y662" s="15">
        <v>0.13118792000000001</v>
      </c>
      <c r="Z662" s="11">
        <v>0</v>
      </c>
      <c r="AA662" s="11">
        <v>0</v>
      </c>
      <c r="AB662" s="11">
        <v>1.1596236</v>
      </c>
      <c r="AC662" s="11">
        <v>1.5590029000000001</v>
      </c>
      <c r="AD662" s="11">
        <v>1.5590029000000001</v>
      </c>
      <c r="AE662" s="11">
        <v>1.5590029000000001</v>
      </c>
      <c r="AF662" s="11">
        <v>1.5590029000000001</v>
      </c>
      <c r="AG662" s="11">
        <v>1.5590029000000001</v>
      </c>
      <c r="AH662" s="11">
        <v>1.5590029000000001</v>
      </c>
      <c r="AI662" s="11">
        <v>1.5590029000000001</v>
      </c>
      <c r="AJ662" s="16">
        <v>1.5590029000000001</v>
      </c>
      <c r="AK662" s="13">
        <f t="shared" si="13"/>
        <v>13.762834719999999</v>
      </c>
      <c r="AL662" s="13">
        <f t="shared" si="14"/>
        <v>73.566430843651702</v>
      </c>
    </row>
    <row r="663" spans="1:38" ht="15.75" customHeight="1">
      <c r="A663" s="44">
        <v>661</v>
      </c>
      <c r="B663" s="62" t="s">
        <v>782</v>
      </c>
      <c r="C663" s="42">
        <v>69.110000610351605</v>
      </c>
      <c r="D663" s="38">
        <v>-118.48000335693401</v>
      </c>
      <c r="E663" s="3" t="s">
        <v>52</v>
      </c>
      <c r="F663" s="51" t="s">
        <v>1229</v>
      </c>
      <c r="G663" s="37" t="s">
        <v>36</v>
      </c>
      <c r="H663" s="63" t="s">
        <v>39</v>
      </c>
      <c r="I663" s="169">
        <v>0</v>
      </c>
      <c r="J663" s="170">
        <v>0</v>
      </c>
      <c r="K663" s="170">
        <v>0</v>
      </c>
      <c r="L663" s="170">
        <v>0</v>
      </c>
      <c r="M663" s="170">
        <v>1.0355E-2</v>
      </c>
      <c r="N663" s="170">
        <v>73.516204999999999</v>
      </c>
      <c r="O663" s="170">
        <v>14.172509</v>
      </c>
      <c r="P663" s="170">
        <v>4.6997242000000004</v>
      </c>
      <c r="Q663" s="170">
        <v>5.1755009000000003</v>
      </c>
      <c r="R663" s="170">
        <v>0.78572302999999999</v>
      </c>
      <c r="S663" s="170">
        <v>1.799E-3</v>
      </c>
      <c r="T663" s="171">
        <v>0</v>
      </c>
      <c r="U663" s="182">
        <f t="shared" si="10"/>
        <v>8.1968180108333346</v>
      </c>
      <c r="V663" s="182">
        <f t="shared" si="11"/>
        <v>2.4590454032500002</v>
      </c>
      <c r="W663" s="14">
        <v>100</v>
      </c>
      <c r="X663" s="179">
        <f t="shared" si="12"/>
        <v>8.1968180108333346</v>
      </c>
      <c r="Y663" s="15">
        <v>0</v>
      </c>
      <c r="Z663" s="11">
        <v>0</v>
      </c>
      <c r="AA663" s="11">
        <v>0</v>
      </c>
      <c r="AB663" s="11">
        <v>0</v>
      </c>
      <c r="AC663" s="11">
        <v>0</v>
      </c>
      <c r="AD663" s="11">
        <v>8.1968174000000005</v>
      </c>
      <c r="AE663" s="11">
        <v>8.1968174000000005</v>
      </c>
      <c r="AF663" s="11">
        <v>2.2406790000000001</v>
      </c>
      <c r="AG663" s="11">
        <v>2.7164557</v>
      </c>
      <c r="AH663" s="11">
        <v>0</v>
      </c>
      <c r="AI663" s="11">
        <v>0</v>
      </c>
      <c r="AJ663" s="16">
        <v>0</v>
      </c>
      <c r="AK663" s="13">
        <f t="shared" si="13"/>
        <v>21.350769500000002</v>
      </c>
      <c r="AL663" s="13">
        <f t="shared" si="14"/>
        <v>21.706359581427137</v>
      </c>
    </row>
    <row r="664" spans="1:38" ht="15.75" customHeight="1">
      <c r="A664" s="44">
        <v>662</v>
      </c>
      <c r="B664" s="62" t="s">
        <v>783</v>
      </c>
      <c r="C664" s="42">
        <v>-33.492254794768201</v>
      </c>
      <c r="D664" s="38">
        <v>27.1311950985043</v>
      </c>
      <c r="E664" s="3" t="s">
        <v>456</v>
      </c>
      <c r="F664" s="51" t="s">
        <v>1242</v>
      </c>
      <c r="G664" s="37" t="s">
        <v>23</v>
      </c>
      <c r="H664" s="63" t="s">
        <v>33</v>
      </c>
      <c r="I664" s="169">
        <v>4.8963637000000002</v>
      </c>
      <c r="J664" s="170">
        <v>5.9311666000000001</v>
      </c>
      <c r="K664" s="170">
        <v>7.0253076999999999</v>
      </c>
      <c r="L664" s="170">
        <v>6.7783331999999996</v>
      </c>
      <c r="M664" s="170">
        <v>4.0638461000000001</v>
      </c>
      <c r="N664" s="170">
        <v>4.3702725999999998</v>
      </c>
      <c r="O664" s="170">
        <v>16.205615999999999</v>
      </c>
      <c r="P664" s="170">
        <v>16.530581999999999</v>
      </c>
      <c r="Q664" s="170">
        <v>5.9504614</v>
      </c>
      <c r="R664" s="170">
        <v>4.9471816999999998</v>
      </c>
      <c r="S664" s="170">
        <v>11.967499999999999</v>
      </c>
      <c r="T664" s="171">
        <v>7.6960001</v>
      </c>
      <c r="U664" s="182">
        <f t="shared" si="10"/>
        <v>8.0302192583333341</v>
      </c>
      <c r="V664" s="182">
        <f t="shared" si="11"/>
        <v>2.4090657774999999</v>
      </c>
      <c r="W664" s="14">
        <v>20</v>
      </c>
      <c r="X664" s="179">
        <f t="shared" si="12"/>
        <v>1.6060438516666669</v>
      </c>
      <c r="Y664" s="15">
        <v>1.6060437999999999</v>
      </c>
      <c r="Z664" s="11">
        <v>1.6060437999999999</v>
      </c>
      <c r="AA664" s="11">
        <v>1.6060437999999999</v>
      </c>
      <c r="AB664" s="11">
        <v>1.6060437999999999</v>
      </c>
      <c r="AC664" s="11">
        <v>1.6060437999999999</v>
      </c>
      <c r="AD664" s="11">
        <v>1.6060437999999999</v>
      </c>
      <c r="AE664" s="11">
        <v>1.6060437999999999</v>
      </c>
      <c r="AF664" s="11">
        <v>1.6060437999999999</v>
      </c>
      <c r="AG664" s="11">
        <v>1.6060437999999999</v>
      </c>
      <c r="AH664" s="11">
        <v>1.6060437999999999</v>
      </c>
      <c r="AI664" s="11">
        <v>1.6060437999999999</v>
      </c>
      <c r="AJ664" s="16">
        <v>1.6060437999999999</v>
      </c>
      <c r="AK664" s="13">
        <f t="shared" si="13"/>
        <v>19.272525599999994</v>
      </c>
      <c r="AL664" s="13">
        <f t="shared" si="14"/>
        <v>99.999996782985264</v>
      </c>
    </row>
    <row r="665" spans="1:38" ht="15.75" customHeight="1">
      <c r="A665" s="44">
        <v>663</v>
      </c>
      <c r="B665" s="62" t="s">
        <v>784</v>
      </c>
      <c r="C665" s="42">
        <v>39.434697734560302</v>
      </c>
      <c r="D665" s="38">
        <v>-0.363876922813964</v>
      </c>
      <c r="E665" s="3" t="s">
        <v>226</v>
      </c>
      <c r="F665" s="51" t="s">
        <v>1238</v>
      </c>
      <c r="G665" s="37" t="s">
        <v>64</v>
      </c>
      <c r="H665" s="63" t="s">
        <v>65</v>
      </c>
      <c r="I665" s="169">
        <v>8.2753849000000006</v>
      </c>
      <c r="J665" s="170">
        <v>8.6436919999999997</v>
      </c>
      <c r="K665" s="170">
        <v>7.8540768999999999</v>
      </c>
      <c r="L665" s="170">
        <v>10.63777</v>
      </c>
      <c r="M665" s="170">
        <v>8.3060837000000003</v>
      </c>
      <c r="N665" s="170">
        <v>7.7087497999999997</v>
      </c>
      <c r="O665" s="170">
        <v>8.0561665999999992</v>
      </c>
      <c r="P665" s="170">
        <v>7.6963334000000003</v>
      </c>
      <c r="Q665" s="170">
        <v>7.1617497999999999</v>
      </c>
      <c r="R665" s="170">
        <v>6.7775002000000004</v>
      </c>
      <c r="S665" s="170">
        <v>7.0907692999999998</v>
      </c>
      <c r="T665" s="171">
        <v>7.9613075000000002</v>
      </c>
      <c r="U665" s="182">
        <f t="shared" si="10"/>
        <v>8.0141320083333341</v>
      </c>
      <c r="V665" s="182">
        <f t="shared" si="11"/>
        <v>2.4042396025000001</v>
      </c>
      <c r="W665" s="14">
        <v>54</v>
      </c>
      <c r="X665" s="179">
        <f t="shared" si="12"/>
        <v>4.3276312845000007</v>
      </c>
      <c r="Y665" s="15">
        <v>4.3276314999999999</v>
      </c>
      <c r="Z665" s="11">
        <v>4.3276314999999999</v>
      </c>
      <c r="AA665" s="11">
        <v>4.3276314999999999</v>
      </c>
      <c r="AB665" s="11">
        <v>4.3276314999999999</v>
      </c>
      <c r="AC665" s="11">
        <v>4.3276314999999999</v>
      </c>
      <c r="AD665" s="11">
        <v>4.3276314999999999</v>
      </c>
      <c r="AE665" s="11">
        <v>4.3276314999999999</v>
      </c>
      <c r="AF665" s="11">
        <v>4.3276314999999999</v>
      </c>
      <c r="AG665" s="11">
        <v>4.3276314999999999</v>
      </c>
      <c r="AH665" s="11">
        <v>4.3276314999999999</v>
      </c>
      <c r="AI665" s="11">
        <v>4.3276314999999999</v>
      </c>
      <c r="AJ665" s="16">
        <v>4.3276314999999999</v>
      </c>
      <c r="AK665" s="13">
        <f t="shared" si="13"/>
        <v>51.931578000000009</v>
      </c>
      <c r="AL665" s="13">
        <f t="shared" si="14"/>
        <v>100.0000049796294</v>
      </c>
    </row>
    <row r="666" spans="1:38" ht="15.75" customHeight="1">
      <c r="A666" s="44">
        <v>664</v>
      </c>
      <c r="B666" s="62" t="s">
        <v>785</v>
      </c>
      <c r="C666" s="42">
        <v>53.856863934091997</v>
      </c>
      <c r="D666" s="38">
        <v>13.796678868612</v>
      </c>
      <c r="E666" s="3" t="s">
        <v>180</v>
      </c>
      <c r="F666" s="51" t="s">
        <v>1014</v>
      </c>
      <c r="G666" s="37" t="s">
        <v>64</v>
      </c>
      <c r="H666" s="63" t="s">
        <v>150</v>
      </c>
      <c r="I666" s="169">
        <v>11.218572</v>
      </c>
      <c r="J666" s="170">
        <v>11.608572000000001</v>
      </c>
      <c r="K666" s="170">
        <v>12.53</v>
      </c>
      <c r="L666" s="170">
        <v>11.172857</v>
      </c>
      <c r="M666" s="170">
        <v>7.8985715000000001</v>
      </c>
      <c r="N666" s="170">
        <v>6.5900002000000004</v>
      </c>
      <c r="O666" s="170">
        <v>5.1900000999999998</v>
      </c>
      <c r="P666" s="170">
        <v>4.8899999000000003</v>
      </c>
      <c r="Q666" s="170">
        <v>4.4571427999999997</v>
      </c>
      <c r="R666" s="170">
        <v>5.3485712999999997</v>
      </c>
      <c r="S666" s="170">
        <v>6.4671431000000004</v>
      </c>
      <c r="T666" s="171">
        <v>8.4180001999999998</v>
      </c>
      <c r="U666" s="182">
        <f t="shared" si="10"/>
        <v>7.982452508333334</v>
      </c>
      <c r="V666" s="182">
        <f t="shared" si="11"/>
        <v>2.3947357524999999</v>
      </c>
      <c r="W666" s="14">
        <v>25</v>
      </c>
      <c r="X666" s="179">
        <f t="shared" si="12"/>
        <v>1.9956131270833335</v>
      </c>
      <c r="Y666" s="15">
        <v>1.9956130999999999</v>
      </c>
      <c r="Z666" s="11">
        <v>1.9956130999999999</v>
      </c>
      <c r="AA666" s="11">
        <v>1.9956130999999999</v>
      </c>
      <c r="AB666" s="11">
        <v>1.9956130999999999</v>
      </c>
      <c r="AC666" s="11">
        <v>1.9956130999999999</v>
      </c>
      <c r="AD666" s="11">
        <v>1.9956130999999999</v>
      </c>
      <c r="AE666" s="11">
        <v>1.9956130999999999</v>
      </c>
      <c r="AF666" s="11">
        <v>1.9956130999999999</v>
      </c>
      <c r="AG666" s="11">
        <v>1.9956130999999999</v>
      </c>
      <c r="AH666" s="11">
        <v>1.9956130999999999</v>
      </c>
      <c r="AI666" s="11">
        <v>1.9956130999999999</v>
      </c>
      <c r="AJ666" s="16">
        <v>1.9956130999999999</v>
      </c>
      <c r="AK666" s="13">
        <f t="shared" si="13"/>
        <v>23.947357199999999</v>
      </c>
      <c r="AL666" s="13">
        <f t="shared" si="14"/>
        <v>99.999998642856511</v>
      </c>
    </row>
    <row r="667" spans="1:38" ht="15.75" customHeight="1">
      <c r="A667" s="44">
        <v>665</v>
      </c>
      <c r="B667" s="62" t="s">
        <v>786</v>
      </c>
      <c r="C667" s="42">
        <v>-10.154166666666701</v>
      </c>
      <c r="D667" s="38">
        <v>-36.15</v>
      </c>
      <c r="E667" s="3" t="s">
        <v>18</v>
      </c>
      <c r="F667" s="51" t="s">
        <v>19</v>
      </c>
      <c r="G667" s="37" t="s">
        <v>19</v>
      </c>
      <c r="H667" s="63" t="s">
        <v>24</v>
      </c>
      <c r="I667" s="169">
        <v>3.7143438</v>
      </c>
      <c r="J667" s="170">
        <v>3.5509374</v>
      </c>
      <c r="K667" s="170">
        <v>4.0468760000000001</v>
      </c>
      <c r="L667" s="170">
        <v>6.4866915000000001</v>
      </c>
      <c r="M667" s="170">
        <v>12.317838999999999</v>
      </c>
      <c r="N667" s="170">
        <v>13.809218</v>
      </c>
      <c r="O667" s="170">
        <v>18.239388999999999</v>
      </c>
      <c r="P667" s="170">
        <v>10.718354</v>
      </c>
      <c r="Q667" s="170">
        <v>6.3797516999999999</v>
      </c>
      <c r="R667" s="170">
        <v>4.3398724</v>
      </c>
      <c r="S667" s="170">
        <v>3.2310555000000001</v>
      </c>
      <c r="T667" s="171">
        <v>3.0957124</v>
      </c>
      <c r="U667" s="182">
        <f t="shared" si="10"/>
        <v>7.4941700583333342</v>
      </c>
      <c r="V667" s="182">
        <f t="shared" si="11"/>
        <v>2.2482510175000003</v>
      </c>
      <c r="W667" s="14">
        <v>11</v>
      </c>
      <c r="X667" s="179">
        <f t="shared" si="12"/>
        <v>0.82435870641666675</v>
      </c>
      <c r="Y667" s="15">
        <v>0.82435864000000003</v>
      </c>
      <c r="Z667" s="11">
        <v>0.82435864000000003</v>
      </c>
      <c r="AA667" s="11">
        <v>0.82435864000000003</v>
      </c>
      <c r="AB667" s="11">
        <v>0.82435864000000003</v>
      </c>
      <c r="AC667" s="11">
        <v>0.82435864000000003</v>
      </c>
      <c r="AD667" s="11">
        <v>0.82435864000000003</v>
      </c>
      <c r="AE667" s="11">
        <v>0.82435864000000003</v>
      </c>
      <c r="AF667" s="11">
        <v>0.82435864000000003</v>
      </c>
      <c r="AG667" s="11">
        <v>0.82435864000000003</v>
      </c>
      <c r="AH667" s="11">
        <v>0.82435864000000003</v>
      </c>
      <c r="AI667" s="11">
        <v>0.82435864000000003</v>
      </c>
      <c r="AJ667" s="16">
        <v>0.82435864000000003</v>
      </c>
      <c r="AK667" s="13">
        <f t="shared" si="13"/>
        <v>9.8923036799999995</v>
      </c>
      <c r="AL667" s="13">
        <f t="shared" si="14"/>
        <v>99.999991943232203</v>
      </c>
    </row>
    <row r="668" spans="1:38" ht="15.75" customHeight="1">
      <c r="A668" s="44">
        <v>666</v>
      </c>
      <c r="B668" s="62" t="s">
        <v>787</v>
      </c>
      <c r="C668" s="42">
        <v>38.502509006064997</v>
      </c>
      <c r="D668" s="38">
        <v>-8.8853000544003802</v>
      </c>
      <c r="E668" s="3" t="s">
        <v>173</v>
      </c>
      <c r="F668" s="51" t="s">
        <v>1238</v>
      </c>
      <c r="G668" s="37" t="s">
        <v>64</v>
      </c>
      <c r="H668" s="63" t="s">
        <v>20</v>
      </c>
      <c r="I668" s="169">
        <v>20.608962999999999</v>
      </c>
      <c r="J668" s="170">
        <v>21.286480000000001</v>
      </c>
      <c r="K668" s="170">
        <v>18.215378000000001</v>
      </c>
      <c r="L668" s="170">
        <v>6.3776979000000003</v>
      </c>
      <c r="M668" s="170">
        <v>3.0032454</v>
      </c>
      <c r="N668" s="170">
        <v>1.0172884</v>
      </c>
      <c r="O668" s="170">
        <v>0.35055767999999998</v>
      </c>
      <c r="P668" s="170">
        <v>0.46201923</v>
      </c>
      <c r="Q668" s="170">
        <v>1.3008077</v>
      </c>
      <c r="R668" s="170">
        <v>1.7644150999999999</v>
      </c>
      <c r="S668" s="170">
        <v>5.9652076000000003</v>
      </c>
      <c r="T668" s="171">
        <v>13.863692</v>
      </c>
      <c r="U668" s="182">
        <f t="shared" si="10"/>
        <v>7.8513126674999976</v>
      </c>
      <c r="V668" s="182">
        <f t="shared" si="11"/>
        <v>2.355393800249999</v>
      </c>
      <c r="W668" s="14">
        <v>51</v>
      </c>
      <c r="X668" s="179">
        <f t="shared" si="12"/>
        <v>4.0041694604249987</v>
      </c>
      <c r="Y668" s="15">
        <v>4.0041690000000001</v>
      </c>
      <c r="Z668" s="11">
        <v>4.0041690000000001</v>
      </c>
      <c r="AA668" s="11">
        <v>4.0041690000000001</v>
      </c>
      <c r="AB668" s="11">
        <v>4.0041690000000001</v>
      </c>
      <c r="AC668" s="11">
        <v>0.64785170999999997</v>
      </c>
      <c r="AD668" s="11">
        <v>0</v>
      </c>
      <c r="AE668" s="11">
        <v>0</v>
      </c>
      <c r="AF668" s="11">
        <v>0</v>
      </c>
      <c r="AG668" s="11">
        <v>0</v>
      </c>
      <c r="AH668" s="11">
        <v>0</v>
      </c>
      <c r="AI668" s="11">
        <v>3.6098138999999998</v>
      </c>
      <c r="AJ668" s="16">
        <v>4.0041690000000001</v>
      </c>
      <c r="AK668" s="13">
        <f t="shared" si="13"/>
        <v>24.278510610000001</v>
      </c>
      <c r="AL668" s="13">
        <f t="shared" si="14"/>
        <v>50.527562269686221</v>
      </c>
    </row>
    <row r="669" spans="1:38" ht="15.75" customHeight="1">
      <c r="A669" s="44">
        <v>667</v>
      </c>
      <c r="B669" s="62" t="s">
        <v>788</v>
      </c>
      <c r="C669" s="42">
        <v>42.588918885623698</v>
      </c>
      <c r="D669" s="38">
        <v>3.0437749924342801</v>
      </c>
      <c r="E669" s="3" t="s">
        <v>117</v>
      </c>
      <c r="F669" s="51" t="s">
        <v>1014</v>
      </c>
      <c r="G669" s="37" t="s">
        <v>64</v>
      </c>
      <c r="H669" s="63" t="s">
        <v>65</v>
      </c>
      <c r="I669" s="169">
        <v>8.9218177999999995</v>
      </c>
      <c r="J669" s="170">
        <v>7.9598183999999996</v>
      </c>
      <c r="K669" s="170">
        <v>7.9106363999999996</v>
      </c>
      <c r="L669" s="170">
        <v>9.7694244000000001</v>
      </c>
      <c r="M669" s="170">
        <v>11.745666999999999</v>
      </c>
      <c r="N669" s="170">
        <v>8.6971816999999998</v>
      </c>
      <c r="O669" s="170">
        <v>4.9785456999999997</v>
      </c>
      <c r="P669" s="170">
        <v>3.1827576</v>
      </c>
      <c r="Q669" s="170">
        <v>3.8625455</v>
      </c>
      <c r="R669" s="170">
        <v>7.0602426999999999</v>
      </c>
      <c r="S669" s="170">
        <v>8.7455310999999991</v>
      </c>
      <c r="T669" s="171">
        <v>10.5145</v>
      </c>
      <c r="U669" s="182">
        <f t="shared" si="10"/>
        <v>7.7790556916666658</v>
      </c>
      <c r="V669" s="182">
        <f t="shared" si="11"/>
        <v>2.3337167074999998</v>
      </c>
      <c r="W669" s="14">
        <v>10</v>
      </c>
      <c r="X669" s="179">
        <f t="shared" si="12"/>
        <v>0.77790556916666664</v>
      </c>
      <c r="Y669" s="15">
        <v>0.77790552000000002</v>
      </c>
      <c r="Z669" s="11">
        <v>0.77790552000000002</v>
      </c>
      <c r="AA669" s="11">
        <v>0.77790552000000002</v>
      </c>
      <c r="AB669" s="11">
        <v>0.77790552000000002</v>
      </c>
      <c r="AC669" s="11">
        <v>0.77790552000000002</v>
      </c>
      <c r="AD669" s="11">
        <v>0.77790552000000002</v>
      </c>
      <c r="AE669" s="11">
        <v>0.77790552000000002</v>
      </c>
      <c r="AF669" s="11">
        <v>0.77790552000000002</v>
      </c>
      <c r="AG669" s="11">
        <v>0.77790552000000002</v>
      </c>
      <c r="AH669" s="11">
        <v>0.77790552000000002</v>
      </c>
      <c r="AI669" s="11">
        <v>0.77790552000000002</v>
      </c>
      <c r="AJ669" s="16">
        <v>0.77790552000000002</v>
      </c>
      <c r="AK669" s="13">
        <f t="shared" si="13"/>
        <v>9.3348662400000002</v>
      </c>
      <c r="AL669" s="13">
        <f t="shared" si="14"/>
        <v>99.999993679609901</v>
      </c>
    </row>
    <row r="670" spans="1:38" ht="15.75" customHeight="1">
      <c r="A670" s="44">
        <v>668</v>
      </c>
      <c r="B670" s="62" t="s">
        <v>789</v>
      </c>
      <c r="C670" s="42">
        <v>65.379997253417997</v>
      </c>
      <c r="D670" s="38">
        <v>34.2299995422363</v>
      </c>
      <c r="E670" s="3" t="s">
        <v>38</v>
      </c>
      <c r="F670" s="51" t="s">
        <v>1234</v>
      </c>
      <c r="G670" s="37" t="s">
        <v>64</v>
      </c>
      <c r="H670" s="63" t="s">
        <v>39</v>
      </c>
      <c r="I670" s="169">
        <v>8.3000621999999993</v>
      </c>
      <c r="J670" s="170">
        <v>6.7027912000000001</v>
      </c>
      <c r="K670" s="170">
        <v>5.8710832999999996</v>
      </c>
      <c r="L670" s="170">
        <v>16.055668000000001</v>
      </c>
      <c r="M670" s="170">
        <v>61.771523000000002</v>
      </c>
      <c r="N670" s="170">
        <v>32.358356000000001</v>
      </c>
      <c r="O670" s="170">
        <v>19.127103999999999</v>
      </c>
      <c r="P670" s="170">
        <v>16.236333999999999</v>
      </c>
      <c r="Q670" s="170">
        <v>17.808707999999999</v>
      </c>
      <c r="R670" s="170">
        <v>20.188701999999999</v>
      </c>
      <c r="S670" s="170">
        <v>17.282502999999998</v>
      </c>
      <c r="T670" s="171">
        <v>11.379659999999999</v>
      </c>
      <c r="U670" s="182">
        <f t="shared" si="10"/>
        <v>19.423541224999997</v>
      </c>
      <c r="V670" s="182">
        <f t="shared" si="11"/>
        <v>5.8270623674999991</v>
      </c>
      <c r="W670" s="14">
        <v>28</v>
      </c>
      <c r="X670" s="179">
        <f t="shared" si="12"/>
        <v>5.4385915430000003</v>
      </c>
      <c r="Y670" s="15">
        <v>2.4729999999999999</v>
      </c>
      <c r="Z670" s="11">
        <v>0.87572908000000005</v>
      </c>
      <c r="AA670" s="11">
        <v>4.4021129999999999E-2</v>
      </c>
      <c r="AB670" s="11">
        <v>5.4385909999999997</v>
      </c>
      <c r="AC670" s="11">
        <v>5.4385909999999997</v>
      </c>
      <c r="AD670" s="11">
        <v>5.4385909999999997</v>
      </c>
      <c r="AE670" s="11">
        <v>5.4385909999999997</v>
      </c>
      <c r="AF670" s="11">
        <v>5.4385909999999997</v>
      </c>
      <c r="AG670" s="11">
        <v>5.4385909999999997</v>
      </c>
      <c r="AH670" s="11">
        <v>5.4385909999999997</v>
      </c>
      <c r="AI670" s="11">
        <v>5.4385909999999997</v>
      </c>
      <c r="AJ670" s="16">
        <v>5.4385909999999997</v>
      </c>
      <c r="AK670" s="13">
        <f t="shared" si="13"/>
        <v>52.340069210000003</v>
      </c>
      <c r="AL670" s="13">
        <f t="shared" si="14"/>
        <v>80.198566111856053</v>
      </c>
    </row>
    <row r="671" spans="1:38" ht="15.75" customHeight="1">
      <c r="A671" s="44">
        <v>669</v>
      </c>
      <c r="B671" s="62" t="s">
        <v>790</v>
      </c>
      <c r="C671" s="42">
        <v>42.2353170335968</v>
      </c>
      <c r="D671" s="38">
        <v>11.6961574594669</v>
      </c>
      <c r="E671" s="3" t="s">
        <v>113</v>
      </c>
      <c r="F671" s="51" t="s">
        <v>1238</v>
      </c>
      <c r="G671" s="37" t="s">
        <v>64</v>
      </c>
      <c r="H671" s="63" t="s">
        <v>65</v>
      </c>
      <c r="I671" s="169">
        <v>10.276422999999999</v>
      </c>
      <c r="J671" s="170">
        <v>12.076109000000001</v>
      </c>
      <c r="K671" s="170">
        <v>8.9615478999999993</v>
      </c>
      <c r="L671" s="170">
        <v>7.0271958999999997</v>
      </c>
      <c r="M671" s="170">
        <v>5.9776100999999997</v>
      </c>
      <c r="N671" s="170">
        <v>5.1741561999999997</v>
      </c>
      <c r="O671" s="170">
        <v>4.2661867000000004</v>
      </c>
      <c r="P671" s="170">
        <v>4.1712145999999999</v>
      </c>
      <c r="Q671" s="170">
        <v>5.0980778000000004</v>
      </c>
      <c r="R671" s="170">
        <v>6.2880558999999998</v>
      </c>
      <c r="S671" s="170">
        <v>8.0244303000000006</v>
      </c>
      <c r="T671" s="171">
        <v>11.467267</v>
      </c>
      <c r="U671" s="182">
        <f t="shared" si="10"/>
        <v>7.400689533333332</v>
      </c>
      <c r="V671" s="182">
        <f t="shared" si="11"/>
        <v>2.2202068599999993</v>
      </c>
      <c r="W671" s="14">
        <v>26</v>
      </c>
      <c r="X671" s="179">
        <f t="shared" si="12"/>
        <v>1.9241792786666665</v>
      </c>
      <c r="Y671" s="15">
        <v>1.9241793</v>
      </c>
      <c r="Z671" s="11">
        <v>1.9241793</v>
      </c>
      <c r="AA671" s="11">
        <v>1.9241793</v>
      </c>
      <c r="AB671" s="11">
        <v>1.9241793</v>
      </c>
      <c r="AC671" s="11">
        <v>1.9241793</v>
      </c>
      <c r="AD671" s="11">
        <v>1.9241793</v>
      </c>
      <c r="AE671" s="11">
        <v>1.9241793</v>
      </c>
      <c r="AF671" s="11">
        <v>1.9241793</v>
      </c>
      <c r="AG671" s="11">
        <v>1.9241793</v>
      </c>
      <c r="AH671" s="11">
        <v>1.9241793</v>
      </c>
      <c r="AI671" s="11">
        <v>1.9241793</v>
      </c>
      <c r="AJ671" s="16">
        <v>1.9241793</v>
      </c>
      <c r="AK671" s="13">
        <f t="shared" si="13"/>
        <v>23.090151599999999</v>
      </c>
      <c r="AL671" s="13">
        <f t="shared" si="14"/>
        <v>100.0000011086978</v>
      </c>
    </row>
    <row r="672" spans="1:38" ht="15.75" customHeight="1">
      <c r="A672" s="44">
        <v>670</v>
      </c>
      <c r="B672" s="62" t="s">
        <v>791</v>
      </c>
      <c r="C672" s="42">
        <v>36.837461493759598</v>
      </c>
      <c r="D672" s="38">
        <v>3.6700071540433798</v>
      </c>
      <c r="E672" s="3" t="s">
        <v>653</v>
      </c>
      <c r="F672" s="51" t="s">
        <v>1239</v>
      </c>
      <c r="G672" s="37" t="s">
        <v>23</v>
      </c>
      <c r="H672" s="63" t="s">
        <v>65</v>
      </c>
      <c r="I672" s="169">
        <v>6.625</v>
      </c>
      <c r="J672" s="170">
        <v>25.875</v>
      </c>
      <c r="K672" s="170">
        <v>20.5425</v>
      </c>
      <c r="L672" s="170">
        <v>11.85</v>
      </c>
      <c r="M672" s="170">
        <v>5.0250000999999997</v>
      </c>
      <c r="N672" s="170">
        <v>1.6999998999999999</v>
      </c>
      <c r="O672" s="170">
        <v>1.2350000000000001</v>
      </c>
      <c r="P672" s="170">
        <v>0.3175</v>
      </c>
      <c r="Q672" s="170">
        <v>0.74333327999999999</v>
      </c>
      <c r="R672" s="170">
        <v>2.2433333000000002</v>
      </c>
      <c r="S672" s="170">
        <v>5.1333332</v>
      </c>
      <c r="T672" s="171">
        <v>6.3066668999999997</v>
      </c>
      <c r="U672" s="182">
        <f t="shared" si="10"/>
        <v>7.2997222233333323</v>
      </c>
      <c r="V672" s="182">
        <f t="shared" si="11"/>
        <v>2.1899166669999994</v>
      </c>
      <c r="W672" s="14">
        <v>60</v>
      </c>
      <c r="X672" s="179">
        <f t="shared" si="12"/>
        <v>4.3798333339999989</v>
      </c>
      <c r="Y672" s="15">
        <v>4.3798326999999997</v>
      </c>
      <c r="Z672" s="11">
        <v>4.3798326999999997</v>
      </c>
      <c r="AA672" s="11">
        <v>4.3798326999999997</v>
      </c>
      <c r="AB672" s="11">
        <v>4.3798326999999997</v>
      </c>
      <c r="AC672" s="11">
        <v>2.8350837000000002</v>
      </c>
      <c r="AD672" s="11">
        <v>0</v>
      </c>
      <c r="AE672" s="11">
        <v>0</v>
      </c>
      <c r="AF672" s="11">
        <v>0</v>
      </c>
      <c r="AG672" s="11">
        <v>0</v>
      </c>
      <c r="AH672" s="11">
        <v>5.3416967000000003E-2</v>
      </c>
      <c r="AI672" s="11">
        <v>2.9434168000000001</v>
      </c>
      <c r="AJ672" s="16">
        <v>4.1167506999999999</v>
      </c>
      <c r="AK672" s="13">
        <f t="shared" si="13"/>
        <v>27.467998967</v>
      </c>
      <c r="AL672" s="13">
        <f t="shared" si="14"/>
        <v>52.262260669772488</v>
      </c>
    </row>
    <row r="673" spans="1:38" ht="15.75" customHeight="1">
      <c r="A673" s="44">
        <v>671</v>
      </c>
      <c r="B673" s="62" t="s">
        <v>792</v>
      </c>
      <c r="C673" s="42">
        <v>53.345833333333303</v>
      </c>
      <c r="D673" s="38">
        <v>-6.1916666666666096</v>
      </c>
      <c r="E673" s="3" t="s">
        <v>158</v>
      </c>
      <c r="F673" s="51" t="s">
        <v>1240</v>
      </c>
      <c r="G673" s="37" t="s">
        <v>64</v>
      </c>
      <c r="H673" s="63" t="s">
        <v>20</v>
      </c>
      <c r="I673" s="169">
        <v>14.42</v>
      </c>
      <c r="J673" s="170">
        <v>14.32</v>
      </c>
      <c r="K673" s="170">
        <v>7.4200001000000002</v>
      </c>
      <c r="L673" s="170">
        <v>5.1399999000000003</v>
      </c>
      <c r="M673" s="170">
        <v>6.4159999000000001</v>
      </c>
      <c r="N673" s="170">
        <v>3.3800001000000002</v>
      </c>
      <c r="O673" s="170">
        <v>3.6500001000000002</v>
      </c>
      <c r="P673" s="170">
        <v>3.23</v>
      </c>
      <c r="Q673" s="170">
        <v>3.8</v>
      </c>
      <c r="R673" s="170">
        <v>6.8379998000000004</v>
      </c>
      <c r="S673" s="170">
        <v>8.5600003999999998</v>
      </c>
      <c r="T673" s="171">
        <v>9.5200005000000001</v>
      </c>
      <c r="U673" s="182">
        <f t="shared" si="10"/>
        <v>7.224500066666665</v>
      </c>
      <c r="V673" s="182">
        <f t="shared" si="11"/>
        <v>2.1673500199999993</v>
      </c>
      <c r="W673" s="14">
        <v>14</v>
      </c>
      <c r="X673" s="179">
        <f t="shared" si="12"/>
        <v>1.0114300093333333</v>
      </c>
      <c r="Y673" s="15">
        <v>1.0114300000000001</v>
      </c>
      <c r="Z673" s="11">
        <v>1.0114300000000001</v>
      </c>
      <c r="AA673" s="11">
        <v>1.0114300000000001</v>
      </c>
      <c r="AB673" s="11">
        <v>1.0114300000000001</v>
      </c>
      <c r="AC673" s="11">
        <v>1.0114300000000001</v>
      </c>
      <c r="AD673" s="11">
        <v>1.0114300000000001</v>
      </c>
      <c r="AE673" s="11">
        <v>1.0114300000000001</v>
      </c>
      <c r="AF673" s="11">
        <v>1.0114300000000001</v>
      </c>
      <c r="AG673" s="11">
        <v>1.0114300000000001</v>
      </c>
      <c r="AH673" s="11">
        <v>1.0114300000000001</v>
      </c>
      <c r="AI673" s="11">
        <v>1.0114300000000001</v>
      </c>
      <c r="AJ673" s="16">
        <v>1.0114300000000001</v>
      </c>
      <c r="AK673" s="13">
        <f t="shared" si="13"/>
        <v>12.137160000000003</v>
      </c>
      <c r="AL673" s="13">
        <f t="shared" si="14"/>
        <v>99.999999077214142</v>
      </c>
    </row>
    <row r="674" spans="1:38" ht="15.75" customHeight="1">
      <c r="A674" s="44">
        <v>672</v>
      </c>
      <c r="B674" s="62" t="s">
        <v>793</v>
      </c>
      <c r="C674" s="42">
        <v>26.517772986038</v>
      </c>
      <c r="D674" s="38">
        <v>-82.036290785406607</v>
      </c>
      <c r="E674" s="3" t="s">
        <v>35</v>
      </c>
      <c r="F674" s="51" t="s">
        <v>1229</v>
      </c>
      <c r="G674" s="37" t="s">
        <v>36</v>
      </c>
      <c r="H674" s="63" t="s">
        <v>20</v>
      </c>
      <c r="I674" s="169">
        <v>34.971138000000003</v>
      </c>
      <c r="J674" s="170">
        <v>43.173065000000001</v>
      </c>
      <c r="K674" s="170">
        <v>47.516131999999999</v>
      </c>
      <c r="L674" s="170">
        <v>34.200493000000002</v>
      </c>
      <c r="M674" s="170">
        <v>27.509630000000001</v>
      </c>
      <c r="N674" s="170">
        <v>66.021064999999993</v>
      </c>
      <c r="O674" s="170">
        <v>83.272186000000005</v>
      </c>
      <c r="P674" s="170">
        <v>99.116127000000006</v>
      </c>
      <c r="Q674" s="170">
        <v>106.78954</v>
      </c>
      <c r="R674" s="170">
        <v>81.580710999999994</v>
      </c>
      <c r="S674" s="170">
        <v>41.686934999999998</v>
      </c>
      <c r="T674" s="171">
        <v>27.316535999999999</v>
      </c>
      <c r="U674" s="182">
        <f t="shared" si="10"/>
        <v>57.7627965</v>
      </c>
      <c r="V674" s="182">
        <f t="shared" si="11"/>
        <v>17.328838949999998</v>
      </c>
      <c r="W674" s="14">
        <v>17</v>
      </c>
      <c r="X674" s="179">
        <f t="shared" si="12"/>
        <v>9.8196754049999999</v>
      </c>
      <c r="Y674" s="15">
        <v>9.8196753999999995</v>
      </c>
      <c r="Z674" s="11">
        <v>9.8196753999999995</v>
      </c>
      <c r="AA674" s="11">
        <v>9.8196753999999995</v>
      </c>
      <c r="AB674" s="11">
        <v>9.8196753999999995</v>
      </c>
      <c r="AC674" s="11">
        <v>9.8196753999999995</v>
      </c>
      <c r="AD674" s="11">
        <v>9.8196753999999995</v>
      </c>
      <c r="AE674" s="11">
        <v>9.8196753999999995</v>
      </c>
      <c r="AF674" s="11">
        <v>9.8196753999999995</v>
      </c>
      <c r="AG674" s="11">
        <v>9.8196753999999995</v>
      </c>
      <c r="AH674" s="11">
        <v>9.8196753999999995</v>
      </c>
      <c r="AI674" s="11">
        <v>9.8196753999999995</v>
      </c>
      <c r="AJ674" s="16">
        <v>9.8196753999999995</v>
      </c>
      <c r="AK674" s="13">
        <f t="shared" si="13"/>
        <v>117.83610479999997</v>
      </c>
      <c r="AL674" s="13">
        <f t="shared" si="14"/>
        <v>99.999999949081797</v>
      </c>
    </row>
    <row r="675" spans="1:38" ht="15.75" customHeight="1">
      <c r="A675" s="44">
        <v>673</v>
      </c>
      <c r="B675" s="62" t="s">
        <v>794</v>
      </c>
      <c r="C675" s="42">
        <v>-20.8541666666667</v>
      </c>
      <c r="D675" s="38">
        <v>-40.75</v>
      </c>
      <c r="E675" s="3" t="s">
        <v>18</v>
      </c>
      <c r="F675" s="51" t="s">
        <v>19</v>
      </c>
      <c r="G675" s="37" t="s">
        <v>19</v>
      </c>
      <c r="H675" s="63" t="s">
        <v>24</v>
      </c>
      <c r="I675" s="169">
        <v>10.213520000000001</v>
      </c>
      <c r="J675" s="170">
        <v>7.3182043999999999</v>
      </c>
      <c r="K675" s="170">
        <v>8.1874064999999998</v>
      </c>
      <c r="L675" s="170">
        <v>7.8512044000000003</v>
      </c>
      <c r="M675" s="170">
        <v>6.1298760999999997</v>
      </c>
      <c r="N675" s="170">
        <v>4.9777079000000004</v>
      </c>
      <c r="O675" s="170">
        <v>4.7876205000000001</v>
      </c>
      <c r="P675" s="170">
        <v>4.2364993000000002</v>
      </c>
      <c r="Q675" s="170">
        <v>4.5899200000000002</v>
      </c>
      <c r="R675" s="170">
        <v>5.5464883</v>
      </c>
      <c r="S675" s="170">
        <v>9.8635520999999997</v>
      </c>
      <c r="T675" s="171">
        <v>11.876039</v>
      </c>
      <c r="U675" s="182">
        <f t="shared" si="10"/>
        <v>7.1315032083333341</v>
      </c>
      <c r="V675" s="182">
        <f t="shared" si="11"/>
        <v>2.1394509625000002</v>
      </c>
      <c r="W675" s="14">
        <v>29</v>
      </c>
      <c r="X675" s="179">
        <f t="shared" si="12"/>
        <v>2.0681359304166667</v>
      </c>
      <c r="Y675" s="15">
        <v>2.0681357</v>
      </c>
      <c r="Z675" s="11">
        <v>2.0681357</v>
      </c>
      <c r="AA675" s="11">
        <v>2.0681357</v>
      </c>
      <c r="AB675" s="11">
        <v>2.0681357</v>
      </c>
      <c r="AC675" s="11">
        <v>2.0681357</v>
      </c>
      <c r="AD675" s="11">
        <v>2.0681357</v>
      </c>
      <c r="AE675" s="11">
        <v>2.0681357</v>
      </c>
      <c r="AF675" s="11">
        <v>2.0681357</v>
      </c>
      <c r="AG675" s="11">
        <v>2.0681357</v>
      </c>
      <c r="AH675" s="11">
        <v>2.0681357</v>
      </c>
      <c r="AI675" s="11">
        <v>2.0681357</v>
      </c>
      <c r="AJ675" s="16">
        <v>2.0681357</v>
      </c>
      <c r="AK675" s="13">
        <f t="shared" si="13"/>
        <v>24.817628399999993</v>
      </c>
      <c r="AL675" s="13">
        <f t="shared" si="14"/>
        <v>99.999988858727136</v>
      </c>
    </row>
    <row r="676" spans="1:38" ht="15.75" customHeight="1">
      <c r="A676" s="44">
        <v>674</v>
      </c>
      <c r="B676" s="62" t="s">
        <v>795</v>
      </c>
      <c r="C676" s="42">
        <v>59.476790914789703</v>
      </c>
      <c r="D676" s="38">
        <v>25.149763097140099</v>
      </c>
      <c r="E676" s="3" t="s">
        <v>550</v>
      </c>
      <c r="F676" s="51" t="s">
        <v>1232</v>
      </c>
      <c r="G676" s="37" t="s">
        <v>64</v>
      </c>
      <c r="H676" s="63" t="s">
        <v>150</v>
      </c>
      <c r="I676" s="169">
        <v>5.7597728000000004</v>
      </c>
      <c r="J676" s="170">
        <v>3.9627273000000001</v>
      </c>
      <c r="K676" s="170">
        <v>4.6490907999999997</v>
      </c>
      <c r="L676" s="170">
        <v>18.540455000000001</v>
      </c>
      <c r="M676" s="170">
        <v>11.085455</v>
      </c>
      <c r="N676" s="170">
        <v>5.0409093</v>
      </c>
      <c r="O676" s="170">
        <v>3.6865909000000001</v>
      </c>
      <c r="P676" s="170">
        <v>3.8136363000000002</v>
      </c>
      <c r="Q676" s="170">
        <v>4.7681817999999998</v>
      </c>
      <c r="R676" s="170">
        <v>7.0118184000000001</v>
      </c>
      <c r="S676" s="170">
        <v>9.0613632000000006</v>
      </c>
      <c r="T676" s="171">
        <v>8.0768184999999999</v>
      </c>
      <c r="U676" s="182">
        <f t="shared" si="10"/>
        <v>7.1214016083333336</v>
      </c>
      <c r="V676" s="182">
        <f t="shared" si="11"/>
        <v>2.1364204825000002</v>
      </c>
      <c r="W676" s="14">
        <v>21</v>
      </c>
      <c r="X676" s="179">
        <f t="shared" si="12"/>
        <v>1.4954943377500001</v>
      </c>
      <c r="Y676" s="15">
        <v>1.4954942</v>
      </c>
      <c r="Z676" s="11">
        <v>1.4954942</v>
      </c>
      <c r="AA676" s="11">
        <v>1.4954942</v>
      </c>
      <c r="AB676" s="11">
        <v>1.4954942</v>
      </c>
      <c r="AC676" s="11">
        <v>1.4954942</v>
      </c>
      <c r="AD676" s="11">
        <v>1.4954942</v>
      </c>
      <c r="AE676" s="11">
        <v>1.4954942</v>
      </c>
      <c r="AF676" s="11">
        <v>1.4954942</v>
      </c>
      <c r="AG676" s="11">
        <v>1.4954942</v>
      </c>
      <c r="AH676" s="11">
        <v>1.4954942</v>
      </c>
      <c r="AI676" s="11">
        <v>1.4954942</v>
      </c>
      <c r="AJ676" s="16">
        <v>1.4954942</v>
      </c>
      <c r="AK676" s="13">
        <f t="shared" si="13"/>
        <v>17.945930399999998</v>
      </c>
      <c r="AL676" s="13">
        <f t="shared" si="14"/>
        <v>99.999990788998886</v>
      </c>
    </row>
    <row r="677" spans="1:38" ht="15.75" customHeight="1">
      <c r="A677" s="44">
        <v>675</v>
      </c>
      <c r="B677" s="62" t="s">
        <v>796</v>
      </c>
      <c r="C677" s="42">
        <v>-12.391666666666699</v>
      </c>
      <c r="D677" s="38">
        <v>-37.883333333333297</v>
      </c>
      <c r="E677" s="3" t="s">
        <v>18</v>
      </c>
      <c r="F677" s="51" t="s">
        <v>19</v>
      </c>
      <c r="G677" s="37" t="s">
        <v>19</v>
      </c>
      <c r="H677" s="63" t="s">
        <v>24</v>
      </c>
      <c r="I677" s="169">
        <v>4.3818244999999996</v>
      </c>
      <c r="J677" s="170">
        <v>3.9397191999999999</v>
      </c>
      <c r="K677" s="170">
        <v>5.6692390000000001</v>
      </c>
      <c r="L677" s="170">
        <v>7.3933815999999997</v>
      </c>
      <c r="M677" s="170">
        <v>16.502367</v>
      </c>
      <c r="N677" s="170">
        <v>12.88062</v>
      </c>
      <c r="O677" s="170">
        <v>8.9807729999999992</v>
      </c>
      <c r="P677" s="170">
        <v>6.2827415000000002</v>
      </c>
      <c r="Q677" s="170">
        <v>4.8898200999999997</v>
      </c>
      <c r="R677" s="170">
        <v>4.8094602000000002</v>
      </c>
      <c r="S677" s="170">
        <v>3.8018177</v>
      </c>
      <c r="T677" s="171">
        <v>3.9021949999999999</v>
      </c>
      <c r="U677" s="182">
        <f t="shared" si="10"/>
        <v>6.9528299000000011</v>
      </c>
      <c r="V677" s="182">
        <f t="shared" si="11"/>
        <v>2.0858489700000002</v>
      </c>
      <c r="W677" s="14">
        <v>24</v>
      </c>
      <c r="X677" s="179">
        <f t="shared" si="12"/>
        <v>1.6686791760000002</v>
      </c>
      <c r="Y677" s="15">
        <v>1.6686791000000001</v>
      </c>
      <c r="Z677" s="11">
        <v>1.6686791000000001</v>
      </c>
      <c r="AA677" s="11">
        <v>1.6686791000000001</v>
      </c>
      <c r="AB677" s="11">
        <v>1.6686791000000001</v>
      </c>
      <c r="AC677" s="11">
        <v>1.6686791000000001</v>
      </c>
      <c r="AD677" s="11">
        <v>1.6686791000000001</v>
      </c>
      <c r="AE677" s="11">
        <v>1.6686791000000001</v>
      </c>
      <c r="AF677" s="11">
        <v>1.6686791000000001</v>
      </c>
      <c r="AG677" s="11">
        <v>1.6686791000000001</v>
      </c>
      <c r="AH677" s="11">
        <v>1.6686791000000001</v>
      </c>
      <c r="AI677" s="11">
        <v>1.6686791000000001</v>
      </c>
      <c r="AJ677" s="16">
        <v>1.6686791000000001</v>
      </c>
      <c r="AK677" s="13">
        <f t="shared" si="13"/>
        <v>20.024149199999997</v>
      </c>
      <c r="AL677" s="13">
        <f t="shared" si="14"/>
        <v>99.999995445499565</v>
      </c>
    </row>
    <row r="678" spans="1:38" ht="15.75" customHeight="1">
      <c r="A678" s="44">
        <v>676</v>
      </c>
      <c r="B678" s="62" t="s">
        <v>797</v>
      </c>
      <c r="C678" s="42">
        <v>72.480003356933594</v>
      </c>
      <c r="D678" s="38">
        <v>-123.40000152587901</v>
      </c>
      <c r="E678" s="3" t="s">
        <v>52</v>
      </c>
      <c r="F678" s="51" t="s">
        <v>1229</v>
      </c>
      <c r="G678" s="37" t="s">
        <v>36</v>
      </c>
      <c r="H678" s="63" t="s">
        <v>39</v>
      </c>
      <c r="I678" s="169">
        <v>0</v>
      </c>
      <c r="J678" s="170">
        <v>0</v>
      </c>
      <c r="K678" s="170">
        <v>0</v>
      </c>
      <c r="L678" s="170">
        <v>0</v>
      </c>
      <c r="M678" s="170">
        <v>0.17572726</v>
      </c>
      <c r="N678" s="170">
        <v>58.706111999999997</v>
      </c>
      <c r="O678" s="170">
        <v>18.231386000000001</v>
      </c>
      <c r="P678" s="170">
        <v>3.7765724999999999</v>
      </c>
      <c r="Q678" s="170">
        <v>2.6720250000000001</v>
      </c>
      <c r="R678" s="170">
        <v>0.44521168</v>
      </c>
      <c r="S678" s="170">
        <v>1.4000001E-3</v>
      </c>
      <c r="T678" s="171">
        <v>0</v>
      </c>
      <c r="U678" s="182">
        <f t="shared" si="10"/>
        <v>7.0007028700083351</v>
      </c>
      <c r="V678" s="182">
        <f t="shared" si="11"/>
        <v>2.1002108610025005</v>
      </c>
      <c r="W678" s="14">
        <v>100</v>
      </c>
      <c r="X678" s="179">
        <f t="shared" si="12"/>
        <v>7.0007028700083351</v>
      </c>
      <c r="Y678" s="15">
        <v>0</v>
      </c>
      <c r="Z678" s="11">
        <v>0</v>
      </c>
      <c r="AA678" s="11">
        <v>0</v>
      </c>
      <c r="AB678" s="11">
        <v>0</v>
      </c>
      <c r="AC678" s="11">
        <v>0</v>
      </c>
      <c r="AD678" s="11">
        <v>7.0007038000000001</v>
      </c>
      <c r="AE678" s="11">
        <v>7.0007038000000001</v>
      </c>
      <c r="AF678" s="11">
        <v>1.6763612999999999</v>
      </c>
      <c r="AG678" s="11">
        <v>0.57181382000000003</v>
      </c>
      <c r="AH678" s="11">
        <v>0</v>
      </c>
      <c r="AI678" s="11">
        <v>0</v>
      </c>
      <c r="AJ678" s="16">
        <v>0</v>
      </c>
      <c r="AK678" s="13">
        <f t="shared" si="13"/>
        <v>16.249582719999999</v>
      </c>
      <c r="AL678" s="13">
        <f t="shared" si="14"/>
        <v>19.342799122850376</v>
      </c>
    </row>
    <row r="679" spans="1:38" ht="15.75" customHeight="1">
      <c r="A679" s="44">
        <v>677</v>
      </c>
      <c r="B679" s="62" t="s">
        <v>798</v>
      </c>
      <c r="C679" s="42">
        <v>10.3931333673944</v>
      </c>
      <c r="D679" s="38">
        <v>-65.987250306856197</v>
      </c>
      <c r="E679" s="3" t="s">
        <v>26</v>
      </c>
      <c r="F679" s="51" t="s">
        <v>19</v>
      </c>
      <c r="G679" s="37" t="s">
        <v>19</v>
      </c>
      <c r="H679" s="63" t="s">
        <v>20</v>
      </c>
      <c r="I679" s="169">
        <v>9.8104762999999995</v>
      </c>
      <c r="J679" s="170">
        <v>8.2110052000000007</v>
      </c>
      <c r="K679" s="170">
        <v>6.1042328000000001</v>
      </c>
      <c r="L679" s="170">
        <v>5.0877657000000003</v>
      </c>
      <c r="M679" s="170">
        <v>7.7562636999999999</v>
      </c>
      <c r="N679" s="170">
        <v>19.378754000000001</v>
      </c>
      <c r="O679" s="170">
        <v>21.859085</v>
      </c>
      <c r="P679" s="170">
        <v>20.310767999999999</v>
      </c>
      <c r="Q679" s="170">
        <v>17.772106000000001</v>
      </c>
      <c r="R679" s="170">
        <v>16.368773000000001</v>
      </c>
      <c r="S679" s="170">
        <v>16.498463000000001</v>
      </c>
      <c r="T679" s="171">
        <v>15.525349</v>
      </c>
      <c r="U679" s="182">
        <f t="shared" si="10"/>
        <v>13.723586808333332</v>
      </c>
      <c r="V679" s="182">
        <f t="shared" si="11"/>
        <v>4.117076042499999</v>
      </c>
      <c r="W679" s="14">
        <v>7</v>
      </c>
      <c r="X679" s="179">
        <f t="shared" si="12"/>
        <v>0.96065107658333337</v>
      </c>
      <c r="Y679" s="15">
        <v>0.96065104000000001</v>
      </c>
      <c r="Z679" s="11">
        <v>0.96065104000000001</v>
      </c>
      <c r="AA679" s="11">
        <v>0.96065104000000001</v>
      </c>
      <c r="AB679" s="11">
        <v>0.96065104000000001</v>
      </c>
      <c r="AC679" s="11">
        <v>0.96065104000000001</v>
      </c>
      <c r="AD679" s="11">
        <v>0.96065104000000001</v>
      </c>
      <c r="AE679" s="11">
        <v>0.96065104000000001</v>
      </c>
      <c r="AF679" s="11">
        <v>0.96065104000000001</v>
      </c>
      <c r="AG679" s="11">
        <v>0.96065104000000001</v>
      </c>
      <c r="AH679" s="11">
        <v>0.96065104000000001</v>
      </c>
      <c r="AI679" s="11">
        <v>0.96065104000000001</v>
      </c>
      <c r="AJ679" s="16">
        <v>0.96065104000000001</v>
      </c>
      <c r="AK679" s="13">
        <f t="shared" si="13"/>
        <v>11.52781248</v>
      </c>
      <c r="AL679" s="13">
        <f t="shared" si="14"/>
        <v>99.999996191818823</v>
      </c>
    </row>
    <row r="680" spans="1:38" ht="15.75" customHeight="1">
      <c r="A680" s="44">
        <v>678</v>
      </c>
      <c r="B680" s="62" t="s">
        <v>799</v>
      </c>
      <c r="C680" s="42">
        <v>66.5</v>
      </c>
      <c r="D680" s="38">
        <v>40.569999694824197</v>
      </c>
      <c r="E680" s="3" t="s">
        <v>38</v>
      </c>
      <c r="F680" s="51" t="s">
        <v>1234</v>
      </c>
      <c r="G680" s="37" t="s">
        <v>64</v>
      </c>
      <c r="H680" s="63" t="s">
        <v>39</v>
      </c>
      <c r="I680" s="169">
        <v>1.0692858000000001</v>
      </c>
      <c r="J680" s="170">
        <v>0.84357141999999996</v>
      </c>
      <c r="K680" s="170">
        <v>0.73476189000000003</v>
      </c>
      <c r="L680" s="170">
        <v>1.7063637</v>
      </c>
      <c r="M680" s="170">
        <v>29.917954999999999</v>
      </c>
      <c r="N680" s="170">
        <v>18.682728000000001</v>
      </c>
      <c r="O680" s="170">
        <v>5.4443182999999999</v>
      </c>
      <c r="P680" s="170">
        <v>3.9195454000000001</v>
      </c>
      <c r="Q680" s="170">
        <v>6.4735556000000001</v>
      </c>
      <c r="R680" s="170">
        <v>7.2734088999999997</v>
      </c>
      <c r="S680" s="170">
        <v>4.0381818000000003</v>
      </c>
      <c r="T680" s="171">
        <v>1.6609303</v>
      </c>
      <c r="U680" s="182">
        <f t="shared" si="10"/>
        <v>6.8137171758333324</v>
      </c>
      <c r="V680" s="182">
        <f t="shared" si="11"/>
        <v>2.0441151527499994</v>
      </c>
      <c r="W680" s="14">
        <v>100</v>
      </c>
      <c r="X680" s="179">
        <f t="shared" si="12"/>
        <v>6.8137171758333324</v>
      </c>
      <c r="Y680" s="15">
        <v>0</v>
      </c>
      <c r="Z680" s="11">
        <v>0</v>
      </c>
      <c r="AA680" s="11">
        <v>0</v>
      </c>
      <c r="AB680" s="11">
        <v>0</v>
      </c>
      <c r="AC680" s="11">
        <v>6.8137169000000002</v>
      </c>
      <c r="AD680" s="11">
        <v>6.8137169000000002</v>
      </c>
      <c r="AE680" s="11">
        <v>3.4002032</v>
      </c>
      <c r="AF680" s="11">
        <v>1.8754303000000001</v>
      </c>
      <c r="AG680" s="11">
        <v>4.4294405000000001</v>
      </c>
      <c r="AH680" s="11">
        <v>5.2292937999999998</v>
      </c>
      <c r="AI680" s="11">
        <v>1.9940667000000001</v>
      </c>
      <c r="AJ680" s="16">
        <v>0</v>
      </c>
      <c r="AK680" s="13">
        <f t="shared" si="13"/>
        <v>30.555868300000004</v>
      </c>
      <c r="AL680" s="13">
        <f t="shared" si="14"/>
        <v>37.370532010993145</v>
      </c>
    </row>
    <row r="681" spans="1:38" ht="15.75" customHeight="1">
      <c r="A681" s="44">
        <v>679</v>
      </c>
      <c r="B681" s="62" t="s">
        <v>800</v>
      </c>
      <c r="C681" s="42">
        <v>59.435149574134897</v>
      </c>
      <c r="D681" s="38">
        <v>26.991794716892201</v>
      </c>
      <c r="E681" s="3" t="s">
        <v>550</v>
      </c>
      <c r="F681" s="51" t="s">
        <v>1232</v>
      </c>
      <c r="G681" s="37" t="s">
        <v>64</v>
      </c>
      <c r="H681" s="63" t="s">
        <v>150</v>
      </c>
      <c r="I681" s="169">
        <v>3.5449207</v>
      </c>
      <c r="J681" s="170">
        <v>2.5882540000000001</v>
      </c>
      <c r="K681" s="170">
        <v>4.4409523000000002</v>
      </c>
      <c r="L681" s="170">
        <v>23.01746</v>
      </c>
      <c r="M681" s="170">
        <v>10.427142999999999</v>
      </c>
      <c r="N681" s="170">
        <v>3.2803175000000002</v>
      </c>
      <c r="O681" s="170">
        <v>2.3257143</v>
      </c>
      <c r="P681" s="170">
        <v>2.9742856</v>
      </c>
      <c r="Q681" s="170">
        <v>4.1444444999999996</v>
      </c>
      <c r="R681" s="170">
        <v>6.8296824000000003</v>
      </c>
      <c r="S681" s="170">
        <v>8.5258731999999995</v>
      </c>
      <c r="T681" s="171">
        <v>6.0644444999999996</v>
      </c>
      <c r="U681" s="182">
        <f t="shared" si="10"/>
        <v>6.5136243333333335</v>
      </c>
      <c r="V681" s="182">
        <f t="shared" si="11"/>
        <v>1.9540872999999999</v>
      </c>
      <c r="W681" s="14">
        <v>5</v>
      </c>
      <c r="X681" s="179">
        <f t="shared" si="12"/>
        <v>0.32568121666666672</v>
      </c>
      <c r="Y681" s="15">
        <v>0.32568121</v>
      </c>
      <c r="Z681" s="11">
        <v>0.32568121</v>
      </c>
      <c r="AA681" s="11">
        <v>0.32568121</v>
      </c>
      <c r="AB681" s="11">
        <v>0.32568121</v>
      </c>
      <c r="AC681" s="11">
        <v>0.32568121</v>
      </c>
      <c r="AD681" s="11">
        <v>0.32568121</v>
      </c>
      <c r="AE681" s="11">
        <v>0.32568121</v>
      </c>
      <c r="AF681" s="11">
        <v>0.32568121</v>
      </c>
      <c r="AG681" s="11">
        <v>0.32568121</v>
      </c>
      <c r="AH681" s="11">
        <v>0.32568121</v>
      </c>
      <c r="AI681" s="11">
        <v>0.32568121</v>
      </c>
      <c r="AJ681" s="16">
        <v>0.32568121</v>
      </c>
      <c r="AK681" s="13">
        <f t="shared" si="13"/>
        <v>3.9081745199999998</v>
      </c>
      <c r="AL681" s="13">
        <f t="shared" si="14"/>
        <v>99.999997953008517</v>
      </c>
    </row>
    <row r="682" spans="1:38" ht="15.75" customHeight="1">
      <c r="A682" s="44">
        <v>680</v>
      </c>
      <c r="B682" s="62" t="s">
        <v>801</v>
      </c>
      <c r="C682" s="42">
        <v>40.733333333333299</v>
      </c>
      <c r="D682" s="38">
        <v>-74.095833333333303</v>
      </c>
      <c r="E682" s="3" t="s">
        <v>35</v>
      </c>
      <c r="F682" s="51" t="s">
        <v>1229</v>
      </c>
      <c r="G682" s="37" t="s">
        <v>36</v>
      </c>
      <c r="H682" s="63" t="s">
        <v>20</v>
      </c>
      <c r="I682" s="169">
        <v>7.5886478000000004</v>
      </c>
      <c r="J682" s="170">
        <v>7.7342605999999998</v>
      </c>
      <c r="K682" s="170">
        <v>12.550938</v>
      </c>
      <c r="L682" s="170">
        <v>11.078643</v>
      </c>
      <c r="M682" s="170">
        <v>7.1600852000000001</v>
      </c>
      <c r="N682" s="170">
        <v>4.5186318999999999</v>
      </c>
      <c r="O682" s="170">
        <v>2.7321029000000001</v>
      </c>
      <c r="P682" s="170">
        <v>2.9370433999999999</v>
      </c>
      <c r="Q682" s="170">
        <v>3.2542124000000001</v>
      </c>
      <c r="R682" s="170">
        <v>4.2716269000000002</v>
      </c>
      <c r="S682" s="170">
        <v>6.1465683000000002</v>
      </c>
      <c r="T682" s="171">
        <v>8.0730038000000004</v>
      </c>
      <c r="U682" s="182">
        <f t="shared" si="10"/>
        <v>6.5038136833333331</v>
      </c>
      <c r="V682" s="182">
        <f t="shared" si="11"/>
        <v>1.9511441049999998</v>
      </c>
      <c r="W682" s="14">
        <v>12</v>
      </c>
      <c r="X682" s="179">
        <f t="shared" si="12"/>
        <v>0.7804576419999999</v>
      </c>
      <c r="Y682" s="15">
        <v>0.78045755999999999</v>
      </c>
      <c r="Z682" s="11">
        <v>0.78045755999999999</v>
      </c>
      <c r="AA682" s="11">
        <v>0.78045755999999999</v>
      </c>
      <c r="AB682" s="11">
        <v>0.78045755999999999</v>
      </c>
      <c r="AC682" s="11">
        <v>0.78045755999999999</v>
      </c>
      <c r="AD682" s="11">
        <v>0.78045755999999999</v>
      </c>
      <c r="AE682" s="11">
        <v>0.78045755999999999</v>
      </c>
      <c r="AF682" s="11">
        <v>0.78045755999999999</v>
      </c>
      <c r="AG682" s="11">
        <v>0.78045755999999999</v>
      </c>
      <c r="AH682" s="11">
        <v>0.78045755999999999</v>
      </c>
      <c r="AI682" s="11">
        <v>0.78045755999999999</v>
      </c>
      <c r="AJ682" s="16">
        <v>0.78045755999999999</v>
      </c>
      <c r="AK682" s="13">
        <f t="shared" si="13"/>
        <v>9.3654907200000022</v>
      </c>
      <c r="AL682" s="13">
        <f t="shared" si="14"/>
        <v>99.999989493344003</v>
      </c>
    </row>
    <row r="683" spans="1:38" ht="15.75" customHeight="1">
      <c r="A683" s="44">
        <v>681</v>
      </c>
      <c r="B683" s="62" t="s">
        <v>802</v>
      </c>
      <c r="C683" s="42">
        <v>-34.482471516962498</v>
      </c>
      <c r="D683" s="38">
        <v>115.676143806686</v>
      </c>
      <c r="E683" s="3" t="s">
        <v>235</v>
      </c>
      <c r="F683" s="51" t="s">
        <v>1241</v>
      </c>
      <c r="G683" s="37" t="s">
        <v>235</v>
      </c>
      <c r="H683" s="63" t="s">
        <v>33</v>
      </c>
      <c r="I683" s="169">
        <v>0.39714285999999999</v>
      </c>
      <c r="J683" s="170">
        <v>29.407143000000001</v>
      </c>
      <c r="K683" s="170">
        <v>0.33181819000000001</v>
      </c>
      <c r="L683" s="170">
        <v>0.50583332999999997</v>
      </c>
      <c r="M683" s="170">
        <v>1.9029167</v>
      </c>
      <c r="N683" s="170">
        <v>6.9476924000000002</v>
      </c>
      <c r="O683" s="170">
        <v>11.870741000000001</v>
      </c>
      <c r="P683" s="170">
        <v>12.031154000000001</v>
      </c>
      <c r="Q683" s="170">
        <v>8.0823078000000006</v>
      </c>
      <c r="R683" s="170">
        <v>4.3038458999999998</v>
      </c>
      <c r="S683" s="170">
        <v>2.3048000000000002</v>
      </c>
      <c r="T683" s="171">
        <v>1.0755999999999999</v>
      </c>
      <c r="U683" s="182">
        <f t="shared" si="10"/>
        <v>6.5967495983333331</v>
      </c>
      <c r="V683" s="182">
        <f t="shared" si="11"/>
        <v>1.9790248794999998</v>
      </c>
      <c r="W683" s="14">
        <v>75</v>
      </c>
      <c r="X683" s="179">
        <f t="shared" si="12"/>
        <v>4.94756219875</v>
      </c>
      <c r="Y683" s="15">
        <v>0</v>
      </c>
      <c r="Z683" s="11">
        <v>4.9475626999999998</v>
      </c>
      <c r="AA683" s="11">
        <v>0</v>
      </c>
      <c r="AB683" s="11">
        <v>0</v>
      </c>
      <c r="AC683" s="11">
        <v>0</v>
      </c>
      <c r="AD683" s="11">
        <v>4.9475626999999998</v>
      </c>
      <c r="AE683" s="11">
        <v>4.9475626999999998</v>
      </c>
      <c r="AF683" s="11">
        <v>4.9475626999999998</v>
      </c>
      <c r="AG683" s="11">
        <v>4.9475626999999998</v>
      </c>
      <c r="AH683" s="11">
        <v>2.3248207999999999</v>
      </c>
      <c r="AI683" s="11">
        <v>0.32577490999999997</v>
      </c>
      <c r="AJ683" s="16">
        <v>0</v>
      </c>
      <c r="AK683" s="13">
        <f t="shared" si="13"/>
        <v>27.388409209999999</v>
      </c>
      <c r="AL683" s="13">
        <f t="shared" si="14"/>
        <v>46.131151918480299</v>
      </c>
    </row>
    <row r="684" spans="1:38" ht="15.75" customHeight="1">
      <c r="A684" s="44">
        <v>682</v>
      </c>
      <c r="B684" s="62" t="s">
        <v>803</v>
      </c>
      <c r="C684" s="42">
        <v>-17.653487498779999</v>
      </c>
      <c r="D684" s="38">
        <v>-149.312669795619</v>
      </c>
      <c r="E684" s="3" t="s">
        <v>735</v>
      </c>
      <c r="F684" s="51" t="s">
        <v>1245</v>
      </c>
      <c r="G684" s="37" t="s">
        <v>207</v>
      </c>
      <c r="H684" s="63" t="s">
        <v>78</v>
      </c>
      <c r="I684" s="169">
        <v>8.6549996999999994</v>
      </c>
      <c r="J684" s="170">
        <v>9.9509095999999992</v>
      </c>
      <c r="K684" s="170">
        <v>6.5836363000000002</v>
      </c>
      <c r="L684" s="170">
        <v>5.9123077000000004</v>
      </c>
      <c r="M684" s="170">
        <v>5.3115382000000002</v>
      </c>
      <c r="N684" s="170">
        <v>5.3815384000000002</v>
      </c>
      <c r="O684" s="170">
        <v>3.9000001000000002</v>
      </c>
      <c r="P684" s="170">
        <v>3.7307693999999998</v>
      </c>
      <c r="Q684" s="170">
        <v>3.3384616</v>
      </c>
      <c r="R684" s="170">
        <v>6.0791668999999997</v>
      </c>
      <c r="S684" s="170">
        <v>8.8218183999999997</v>
      </c>
      <c r="T684" s="171">
        <v>9.4772730000000003</v>
      </c>
      <c r="U684" s="182">
        <f t="shared" si="10"/>
        <v>6.4285349416666664</v>
      </c>
      <c r="V684" s="182">
        <f t="shared" si="11"/>
        <v>1.9285604824999998</v>
      </c>
      <c r="W684" s="14">
        <v>21</v>
      </c>
      <c r="X684" s="179">
        <f t="shared" si="12"/>
        <v>1.3499923377499998</v>
      </c>
      <c r="Y684" s="15">
        <v>1.3499924000000001</v>
      </c>
      <c r="Z684" s="11">
        <v>1.3499924000000001</v>
      </c>
      <c r="AA684" s="11">
        <v>1.3499924000000001</v>
      </c>
      <c r="AB684" s="11">
        <v>1.3499924000000001</v>
      </c>
      <c r="AC684" s="11">
        <v>1.3499924000000001</v>
      </c>
      <c r="AD684" s="11">
        <v>1.3499924000000001</v>
      </c>
      <c r="AE684" s="11">
        <v>1.3499924000000001</v>
      </c>
      <c r="AF684" s="11">
        <v>1.3499924000000001</v>
      </c>
      <c r="AG684" s="11">
        <v>1.3499924000000001</v>
      </c>
      <c r="AH684" s="11">
        <v>1.3499924000000001</v>
      </c>
      <c r="AI684" s="11">
        <v>1.3499924000000001</v>
      </c>
      <c r="AJ684" s="16">
        <v>1.3499924000000001</v>
      </c>
      <c r="AK684" s="13">
        <f t="shared" si="13"/>
        <v>16.199908799999999</v>
      </c>
      <c r="AL684" s="13">
        <f t="shared" si="14"/>
        <v>100.0000046111373</v>
      </c>
    </row>
    <row r="685" spans="1:38" ht="15.75" customHeight="1">
      <c r="A685" s="44">
        <v>683</v>
      </c>
      <c r="B685" s="62" t="s">
        <v>804</v>
      </c>
      <c r="C685" s="42">
        <v>-31.69534563797</v>
      </c>
      <c r="D685" s="38">
        <v>18.190755723947301</v>
      </c>
      <c r="E685" s="3" t="s">
        <v>456</v>
      </c>
      <c r="F685" s="51" t="s">
        <v>1242</v>
      </c>
      <c r="G685" s="37" t="s">
        <v>23</v>
      </c>
      <c r="H685" s="63" t="s">
        <v>24</v>
      </c>
      <c r="I685" s="169">
        <v>0.80292308000000001</v>
      </c>
      <c r="J685" s="170">
        <v>0.30967072000000001</v>
      </c>
      <c r="K685" s="170">
        <v>0.70450002</v>
      </c>
      <c r="L685" s="170">
        <v>1.4983978</v>
      </c>
      <c r="M685" s="170">
        <v>6.5054316999999999</v>
      </c>
      <c r="N685" s="170">
        <v>17.796558000000001</v>
      </c>
      <c r="O685" s="170">
        <v>22.568252999999999</v>
      </c>
      <c r="P685" s="170">
        <v>21.434149000000001</v>
      </c>
      <c r="Q685" s="170">
        <v>14.511150000000001</v>
      </c>
      <c r="R685" s="170">
        <v>6.1560211000000002</v>
      </c>
      <c r="S685" s="170">
        <v>3.2024682000000002</v>
      </c>
      <c r="T685" s="171">
        <v>1.3007849</v>
      </c>
      <c r="U685" s="182">
        <f t="shared" si="10"/>
        <v>8.0658589599999999</v>
      </c>
      <c r="V685" s="182">
        <f t="shared" si="11"/>
        <v>2.4197576879999998</v>
      </c>
      <c r="W685" s="14">
        <v>50</v>
      </c>
      <c r="X685" s="179">
        <f t="shared" si="12"/>
        <v>4.03292948</v>
      </c>
      <c r="Y685" s="15">
        <v>0</v>
      </c>
      <c r="Z685" s="11">
        <v>0</v>
      </c>
      <c r="AA685" s="11">
        <v>0</v>
      </c>
      <c r="AB685" s="11">
        <v>0</v>
      </c>
      <c r="AC685" s="11">
        <v>4.0329288999999999</v>
      </c>
      <c r="AD685" s="11">
        <v>4.0329288999999999</v>
      </c>
      <c r="AE685" s="11">
        <v>4.0329288999999999</v>
      </c>
      <c r="AF685" s="11">
        <v>4.0329288999999999</v>
      </c>
      <c r="AG685" s="11">
        <v>4.0329288999999999</v>
      </c>
      <c r="AH685" s="11">
        <v>3.7362638000000001</v>
      </c>
      <c r="AI685" s="11">
        <v>0.78271078999999999</v>
      </c>
      <c r="AJ685" s="16">
        <v>0</v>
      </c>
      <c r="AK685" s="13">
        <f t="shared" si="13"/>
        <v>24.683619090000001</v>
      </c>
      <c r="AL685" s="13">
        <f t="shared" si="14"/>
        <v>51.004320003631712</v>
      </c>
    </row>
    <row r="686" spans="1:38" ht="15.75" customHeight="1">
      <c r="A686" s="44">
        <v>684</v>
      </c>
      <c r="B686" s="62" t="s">
        <v>805</v>
      </c>
      <c r="C686" s="42">
        <v>59.404033199756199</v>
      </c>
      <c r="D686" s="38">
        <v>24.279096601020601</v>
      </c>
      <c r="E686" s="3" t="s">
        <v>550</v>
      </c>
      <c r="F686" s="51" t="s">
        <v>1232</v>
      </c>
      <c r="G686" s="37" t="s">
        <v>64</v>
      </c>
      <c r="H686" s="63" t="s">
        <v>150</v>
      </c>
      <c r="I686" s="169">
        <v>5.0331745000000003</v>
      </c>
      <c r="J686" s="170">
        <v>3.5903174999999998</v>
      </c>
      <c r="K686" s="170">
        <v>4.9166664999999998</v>
      </c>
      <c r="L686" s="170">
        <v>17.518094999999999</v>
      </c>
      <c r="M686" s="170">
        <v>7.9042858999999996</v>
      </c>
      <c r="N686" s="170">
        <v>3.1082540000000001</v>
      </c>
      <c r="O686" s="170">
        <v>2.2768253999999999</v>
      </c>
      <c r="P686" s="170">
        <v>2.7088890000000001</v>
      </c>
      <c r="Q686" s="170">
        <v>3.7209523</v>
      </c>
      <c r="R686" s="170">
        <v>6.1076192999999996</v>
      </c>
      <c r="S686" s="170">
        <v>8.6393652000000003</v>
      </c>
      <c r="T686" s="171">
        <v>7.2057142000000001</v>
      </c>
      <c r="U686" s="182">
        <f t="shared" si="10"/>
        <v>6.0608465666666662</v>
      </c>
      <c r="V686" s="182">
        <f t="shared" si="11"/>
        <v>1.8182539699999998</v>
      </c>
      <c r="W686" s="14">
        <v>7</v>
      </c>
      <c r="X686" s="179">
        <f t="shared" si="12"/>
        <v>0.42425925966666667</v>
      </c>
      <c r="Y686" s="15">
        <v>0.42425924999999998</v>
      </c>
      <c r="Z686" s="11">
        <v>0.42425924999999998</v>
      </c>
      <c r="AA686" s="11">
        <v>0.42425924999999998</v>
      </c>
      <c r="AB686" s="11">
        <v>0.42425924999999998</v>
      </c>
      <c r="AC686" s="11">
        <v>0.42425924999999998</v>
      </c>
      <c r="AD686" s="11">
        <v>0.42425924999999998</v>
      </c>
      <c r="AE686" s="11">
        <v>0.42425924999999998</v>
      </c>
      <c r="AF686" s="11">
        <v>0.42425924999999998</v>
      </c>
      <c r="AG686" s="11">
        <v>0.42425924999999998</v>
      </c>
      <c r="AH686" s="11">
        <v>0.42425924999999998</v>
      </c>
      <c r="AI686" s="11">
        <v>0.42425924999999998</v>
      </c>
      <c r="AJ686" s="16">
        <v>0.42425924999999998</v>
      </c>
      <c r="AK686" s="13">
        <f t="shared" si="13"/>
        <v>5.0911109999999997</v>
      </c>
      <c r="AL686" s="13">
        <f t="shared" si="14"/>
        <v>99.99999772151898</v>
      </c>
    </row>
    <row r="687" spans="1:38" ht="15.75" customHeight="1">
      <c r="A687" s="44">
        <v>685</v>
      </c>
      <c r="B687" s="62" t="s">
        <v>806</v>
      </c>
      <c r="C687" s="42">
        <v>-13.75</v>
      </c>
      <c r="D687" s="38">
        <v>-39.0625</v>
      </c>
      <c r="E687" s="3" t="s">
        <v>18</v>
      </c>
      <c r="F687" s="51" t="s">
        <v>19</v>
      </c>
      <c r="G687" s="37" t="s">
        <v>19</v>
      </c>
      <c r="H687" s="63" t="s">
        <v>24</v>
      </c>
      <c r="I687" s="169">
        <v>4.8182058000000003</v>
      </c>
      <c r="J687" s="170">
        <v>5.3363813999999996</v>
      </c>
      <c r="K687" s="170">
        <v>5.7626653000000001</v>
      </c>
      <c r="L687" s="170">
        <v>5.3788403999999996</v>
      </c>
      <c r="M687" s="170">
        <v>5.2200636999999999</v>
      </c>
      <c r="N687" s="170">
        <v>6.0157851999999998</v>
      </c>
      <c r="O687" s="170">
        <v>6.8798437000000003</v>
      </c>
      <c r="P687" s="170">
        <v>6.4033585000000004</v>
      </c>
      <c r="Q687" s="170">
        <v>5.7809005000000004</v>
      </c>
      <c r="R687" s="170">
        <v>5.3371829999999996</v>
      </c>
      <c r="S687" s="170">
        <v>5.2806525000000004</v>
      </c>
      <c r="T687" s="171">
        <v>5.4599475999999996</v>
      </c>
      <c r="U687" s="182">
        <f t="shared" si="10"/>
        <v>5.6394856333333339</v>
      </c>
      <c r="V687" s="182">
        <f t="shared" si="11"/>
        <v>1.6918456900000001</v>
      </c>
      <c r="W687" s="14">
        <v>55</v>
      </c>
      <c r="X687" s="179">
        <f t="shared" si="12"/>
        <v>3.1017170983333338</v>
      </c>
      <c r="Y687" s="15">
        <v>3.1017172</v>
      </c>
      <c r="Z687" s="11">
        <v>3.1017172</v>
      </c>
      <c r="AA687" s="11">
        <v>3.1017172</v>
      </c>
      <c r="AB687" s="11">
        <v>3.1017172</v>
      </c>
      <c r="AC687" s="11">
        <v>3.1017172</v>
      </c>
      <c r="AD687" s="11">
        <v>3.1017172</v>
      </c>
      <c r="AE687" s="11">
        <v>3.1017172</v>
      </c>
      <c r="AF687" s="11">
        <v>3.1017172</v>
      </c>
      <c r="AG687" s="11">
        <v>3.1017172</v>
      </c>
      <c r="AH687" s="11">
        <v>3.1017172</v>
      </c>
      <c r="AI687" s="11">
        <v>3.1017172</v>
      </c>
      <c r="AJ687" s="16">
        <v>3.1017172</v>
      </c>
      <c r="AK687" s="13">
        <f t="shared" si="13"/>
        <v>37.220606400000001</v>
      </c>
      <c r="AL687" s="13">
        <f t="shared" si="14"/>
        <v>100.00000327775432</v>
      </c>
    </row>
    <row r="688" spans="1:38" ht="15.75" customHeight="1">
      <c r="A688" s="44">
        <v>686</v>
      </c>
      <c r="B688" s="62" t="s">
        <v>807</v>
      </c>
      <c r="C688" s="42">
        <v>-9.45010286983843</v>
      </c>
      <c r="D688" s="38">
        <v>-78.383229356180394</v>
      </c>
      <c r="E688" s="3" t="s">
        <v>415</v>
      </c>
      <c r="F688" s="51" t="s">
        <v>19</v>
      </c>
      <c r="G688" s="37" t="s">
        <v>19</v>
      </c>
      <c r="H688" s="63" t="s">
        <v>78</v>
      </c>
      <c r="I688" s="169">
        <v>5.6300001000000002</v>
      </c>
      <c r="J688" s="170">
        <v>16.375665999999999</v>
      </c>
      <c r="K688" s="170">
        <v>23.216000000000001</v>
      </c>
      <c r="L688" s="170">
        <v>14.562333000000001</v>
      </c>
      <c r="M688" s="170">
        <v>3.7049998999999998</v>
      </c>
      <c r="N688" s="170">
        <v>1.0349999999999999</v>
      </c>
      <c r="O688" s="170">
        <v>0.54600000000000004</v>
      </c>
      <c r="P688" s="170">
        <v>0.30233333000000001</v>
      </c>
      <c r="Q688" s="170">
        <v>0.21033333000000001</v>
      </c>
      <c r="R688" s="170">
        <v>0.31133333000000002</v>
      </c>
      <c r="S688" s="170">
        <v>0.78733330999999995</v>
      </c>
      <c r="T688" s="171">
        <v>1.4856666000000001</v>
      </c>
      <c r="U688" s="182">
        <f t="shared" si="10"/>
        <v>5.6805832416666666</v>
      </c>
      <c r="V688" s="182">
        <f t="shared" si="11"/>
        <v>1.7041749724999999</v>
      </c>
      <c r="W688" s="14">
        <v>100</v>
      </c>
      <c r="X688" s="179">
        <f t="shared" si="12"/>
        <v>5.6805832416666666</v>
      </c>
      <c r="Y688" s="15">
        <v>3.9258253999999999</v>
      </c>
      <c r="Z688" s="11">
        <v>5.6805824999999999</v>
      </c>
      <c r="AA688" s="11">
        <v>5.6805824999999999</v>
      </c>
      <c r="AB688" s="11">
        <v>5.6805824999999999</v>
      </c>
      <c r="AC688" s="11">
        <v>2.0008252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6">
        <v>0</v>
      </c>
      <c r="AK688" s="13">
        <f t="shared" si="13"/>
        <v>22.968398100000002</v>
      </c>
      <c r="AL688" s="13">
        <f t="shared" si="14"/>
        <v>33.694307319725645</v>
      </c>
    </row>
    <row r="689" spans="1:38" ht="15.75" customHeight="1">
      <c r="A689" s="44">
        <v>687</v>
      </c>
      <c r="B689" s="62" t="s">
        <v>808</v>
      </c>
      <c r="C689" s="42">
        <v>35.296691996380197</v>
      </c>
      <c r="D689" s="38">
        <v>-1.471176775497</v>
      </c>
      <c r="E689" s="3" t="s">
        <v>653</v>
      </c>
      <c r="F689" s="51" t="s">
        <v>1239</v>
      </c>
      <c r="G689" s="37" t="s">
        <v>23</v>
      </c>
      <c r="H689" s="63" t="s">
        <v>65</v>
      </c>
      <c r="I689" s="169">
        <v>7.375</v>
      </c>
      <c r="J689" s="170">
        <v>9.9499998000000005</v>
      </c>
      <c r="K689" s="170">
        <v>8.5500001999999995</v>
      </c>
      <c r="L689" s="170">
        <v>4.9250002000000004</v>
      </c>
      <c r="M689" s="170">
        <v>5.5</v>
      </c>
      <c r="N689" s="170">
        <v>2.335</v>
      </c>
      <c r="O689" s="170">
        <v>1.4275</v>
      </c>
      <c r="P689" s="170">
        <v>1.0125</v>
      </c>
      <c r="Q689" s="170">
        <v>1.675</v>
      </c>
      <c r="R689" s="170">
        <v>10.199999999999999</v>
      </c>
      <c r="S689" s="170">
        <v>6.5</v>
      </c>
      <c r="T689" s="171">
        <v>6.6999997999999996</v>
      </c>
      <c r="U689" s="182">
        <f t="shared" si="10"/>
        <v>5.5125000000000002</v>
      </c>
      <c r="V689" s="182">
        <f t="shared" si="11"/>
        <v>1.6537500000000001</v>
      </c>
      <c r="W689" s="14">
        <v>59</v>
      </c>
      <c r="X689" s="179">
        <f t="shared" si="12"/>
        <v>3.2523749999999998</v>
      </c>
      <c r="Y689" s="15">
        <v>3.2523751000000001</v>
      </c>
      <c r="Z689" s="11">
        <v>3.2523751000000001</v>
      </c>
      <c r="AA689" s="11">
        <v>3.2523751000000001</v>
      </c>
      <c r="AB689" s="11">
        <v>3.2523751000000001</v>
      </c>
      <c r="AC689" s="11">
        <v>3.2523751000000001</v>
      </c>
      <c r="AD689" s="11">
        <v>0.68124998000000003</v>
      </c>
      <c r="AE689" s="11">
        <v>0</v>
      </c>
      <c r="AF689" s="11">
        <v>0</v>
      </c>
      <c r="AG689" s="11">
        <v>2.124989E-2</v>
      </c>
      <c r="AH689" s="11">
        <v>3.2523751000000001</v>
      </c>
      <c r="AI689" s="11">
        <v>3.2523751000000001</v>
      </c>
      <c r="AJ689" s="16">
        <v>3.2523751000000001</v>
      </c>
      <c r="AK689" s="13">
        <f t="shared" si="13"/>
        <v>26.721500670000005</v>
      </c>
      <c r="AL689" s="13">
        <f t="shared" si="14"/>
        <v>68.466635074368753</v>
      </c>
    </row>
    <row r="690" spans="1:38" ht="15.75" customHeight="1">
      <c r="A690" s="44">
        <v>688</v>
      </c>
      <c r="B690" s="62" t="s">
        <v>809</v>
      </c>
      <c r="C690" s="42">
        <v>-28.446845905428201</v>
      </c>
      <c r="D690" s="38">
        <v>-71.2031100495999</v>
      </c>
      <c r="E690" s="3" t="s">
        <v>86</v>
      </c>
      <c r="F690" s="51" t="s">
        <v>19</v>
      </c>
      <c r="G690" s="37" t="s">
        <v>19</v>
      </c>
      <c r="H690" s="63" t="s">
        <v>78</v>
      </c>
      <c r="I690" s="169">
        <v>14.562927</v>
      </c>
      <c r="J690" s="170">
        <v>10.688293</v>
      </c>
      <c r="K690" s="170">
        <v>8.9604873999999999</v>
      </c>
      <c r="L690" s="170">
        <v>8.1463412999999996</v>
      </c>
      <c r="M690" s="170">
        <v>8.5809754999999992</v>
      </c>
      <c r="N690" s="170">
        <v>8.7775611999999992</v>
      </c>
      <c r="O690" s="170">
        <v>8.8697557000000007</v>
      </c>
      <c r="P690" s="170">
        <v>8.1639023000000002</v>
      </c>
      <c r="Q690" s="170">
        <v>7.3014635999999999</v>
      </c>
      <c r="R690" s="170">
        <v>8.7995119000000006</v>
      </c>
      <c r="S690" s="170">
        <v>13.030244</v>
      </c>
      <c r="T690" s="171">
        <v>17.564878</v>
      </c>
      <c r="U690" s="182">
        <f t="shared" si="10"/>
        <v>10.287195075</v>
      </c>
      <c r="V690" s="182">
        <f t="shared" si="11"/>
        <v>3.0861585224999999</v>
      </c>
      <c r="W690" s="14">
        <v>40</v>
      </c>
      <c r="X690" s="179">
        <f t="shared" si="12"/>
        <v>4.1148780299999999</v>
      </c>
      <c r="Y690" s="15">
        <v>4.1148781999999997</v>
      </c>
      <c r="Z690" s="11">
        <v>4.1148781999999997</v>
      </c>
      <c r="AA690" s="11">
        <v>4.1148781999999997</v>
      </c>
      <c r="AB690" s="11">
        <v>4.1148781999999997</v>
      </c>
      <c r="AC690" s="11">
        <v>4.1148781999999997</v>
      </c>
      <c r="AD690" s="11">
        <v>4.1148781999999997</v>
      </c>
      <c r="AE690" s="11">
        <v>4.1148781999999997</v>
      </c>
      <c r="AF690" s="11">
        <v>4.1148781999999997</v>
      </c>
      <c r="AG690" s="11">
        <v>4.1148781999999997</v>
      </c>
      <c r="AH690" s="11">
        <v>4.1148781999999997</v>
      </c>
      <c r="AI690" s="11">
        <v>4.1148781999999997</v>
      </c>
      <c r="AJ690" s="16">
        <v>4.1148781999999997</v>
      </c>
      <c r="AK690" s="13">
        <f t="shared" si="13"/>
        <v>49.378538399999996</v>
      </c>
      <c r="AL690" s="13">
        <f t="shared" si="14"/>
        <v>100.00000413134967</v>
      </c>
    </row>
    <row r="691" spans="1:38" ht="15.75" customHeight="1">
      <c r="A691" s="44">
        <v>689</v>
      </c>
      <c r="B691" s="62" t="s">
        <v>810</v>
      </c>
      <c r="C691" s="42">
        <v>-22.304166666666699</v>
      </c>
      <c r="D691" s="38">
        <v>166.85</v>
      </c>
      <c r="E691" s="3" t="s">
        <v>737</v>
      </c>
      <c r="F691" s="51" t="s">
        <v>1235</v>
      </c>
      <c r="G691" s="37" t="s">
        <v>207</v>
      </c>
      <c r="H691" s="63" t="s">
        <v>78</v>
      </c>
      <c r="I691" s="169">
        <v>7.7570372000000001</v>
      </c>
      <c r="J691" s="170">
        <v>9.7170372</v>
      </c>
      <c r="K691" s="170">
        <v>8.4114819000000001</v>
      </c>
      <c r="L691" s="170">
        <v>8.1733332000000001</v>
      </c>
      <c r="M691" s="170">
        <v>4.6377778000000003</v>
      </c>
      <c r="N691" s="170">
        <v>5.2255554000000002</v>
      </c>
      <c r="O691" s="170">
        <v>3.2370369000000001</v>
      </c>
      <c r="P691" s="170">
        <v>2.8811111</v>
      </c>
      <c r="Q691" s="170">
        <v>1.6151850999999999</v>
      </c>
      <c r="R691" s="170">
        <v>1.9018519</v>
      </c>
      <c r="S691" s="170">
        <v>3.2429630999999999</v>
      </c>
      <c r="T691" s="171">
        <v>3.5988888999999999</v>
      </c>
      <c r="U691" s="182">
        <f t="shared" si="10"/>
        <v>5.0332716416666656</v>
      </c>
      <c r="V691" s="182">
        <f t="shared" si="11"/>
        <v>1.5099814924999997</v>
      </c>
      <c r="W691" s="14">
        <v>2</v>
      </c>
      <c r="X691" s="179">
        <f t="shared" si="12"/>
        <v>0.10066543283333332</v>
      </c>
      <c r="Y691" s="15">
        <v>0.10066543999999999</v>
      </c>
      <c r="Z691" s="11">
        <v>0.10066543999999999</v>
      </c>
      <c r="AA691" s="11">
        <v>0.10066543999999999</v>
      </c>
      <c r="AB691" s="11">
        <v>0.10066543999999999</v>
      </c>
      <c r="AC691" s="11">
        <v>0.10066543999999999</v>
      </c>
      <c r="AD691" s="11">
        <v>0.10066543999999999</v>
      </c>
      <c r="AE691" s="11">
        <v>0.10066543999999999</v>
      </c>
      <c r="AF691" s="11">
        <v>0.10066543999999999</v>
      </c>
      <c r="AG691" s="11">
        <v>0.10066543999999999</v>
      </c>
      <c r="AH691" s="11">
        <v>0.10066543999999999</v>
      </c>
      <c r="AI691" s="11">
        <v>0.10066543999999999</v>
      </c>
      <c r="AJ691" s="16">
        <v>0.10066543999999999</v>
      </c>
      <c r="AK691" s="13">
        <f t="shared" si="13"/>
        <v>1.2079852799999999</v>
      </c>
      <c r="AL691" s="13">
        <f t="shared" si="14"/>
        <v>100.00000711929256</v>
      </c>
    </row>
    <row r="692" spans="1:38" ht="15.75" customHeight="1">
      <c r="A692" s="44">
        <v>690</v>
      </c>
      <c r="B692" s="62" t="s">
        <v>811</v>
      </c>
      <c r="C692" s="42">
        <v>36.729942131636903</v>
      </c>
      <c r="D692" s="38">
        <v>5.0747499906070299</v>
      </c>
      <c r="E692" s="3" t="s">
        <v>653</v>
      </c>
      <c r="F692" s="51" t="s">
        <v>1239</v>
      </c>
      <c r="G692" s="37" t="s">
        <v>23</v>
      </c>
      <c r="H692" s="63" t="s">
        <v>65</v>
      </c>
      <c r="I692" s="169">
        <v>6.1666664999999998</v>
      </c>
      <c r="J692" s="170">
        <v>10.9</v>
      </c>
      <c r="K692" s="170">
        <v>7.6999997999999996</v>
      </c>
      <c r="L692" s="170">
        <v>9.9333334000000004</v>
      </c>
      <c r="M692" s="170">
        <v>7.1333332</v>
      </c>
      <c r="N692" s="170">
        <v>2.4233332000000001</v>
      </c>
      <c r="O692" s="170">
        <v>1.4733334</v>
      </c>
      <c r="P692" s="170">
        <v>0.51999998000000003</v>
      </c>
      <c r="Q692" s="170">
        <v>1.8050001</v>
      </c>
      <c r="R692" s="170">
        <v>1.64</v>
      </c>
      <c r="S692" s="170">
        <v>3.45</v>
      </c>
      <c r="T692" s="171">
        <v>4.7650002999999996</v>
      </c>
      <c r="U692" s="182">
        <f t="shared" si="10"/>
        <v>4.8258333233333337</v>
      </c>
      <c r="V692" s="182">
        <f t="shared" si="11"/>
        <v>1.4477499970000001</v>
      </c>
      <c r="W692" s="14">
        <v>3</v>
      </c>
      <c r="X692" s="179">
        <f t="shared" si="12"/>
        <v>0.14477499970000002</v>
      </c>
      <c r="Y692" s="15">
        <v>0.14477502</v>
      </c>
      <c r="Z692" s="11">
        <v>0.14477502</v>
      </c>
      <c r="AA692" s="11">
        <v>0.14477502</v>
      </c>
      <c r="AB692" s="11">
        <v>0.14477502</v>
      </c>
      <c r="AC692" s="11">
        <v>0.14477502</v>
      </c>
      <c r="AD692" s="11">
        <v>0.14477502</v>
      </c>
      <c r="AE692" s="11">
        <v>2.5583267E-2</v>
      </c>
      <c r="AF692" s="11">
        <v>0</v>
      </c>
      <c r="AG692" s="11">
        <v>0.14477502</v>
      </c>
      <c r="AH692" s="11">
        <v>0.14477502</v>
      </c>
      <c r="AI692" s="11">
        <v>0.14477502</v>
      </c>
      <c r="AJ692" s="16">
        <v>0.14477502</v>
      </c>
      <c r="AK692" s="13">
        <f t="shared" si="13"/>
        <v>1.473333467</v>
      </c>
      <c r="AL692" s="13">
        <f t="shared" si="14"/>
        <v>84.805932772291101</v>
      </c>
    </row>
    <row r="693" spans="1:38" ht="15.75" customHeight="1">
      <c r="A693" s="44">
        <v>691</v>
      </c>
      <c r="B693" s="62" t="s">
        <v>812</v>
      </c>
      <c r="C693" s="42">
        <v>42.104312800821297</v>
      </c>
      <c r="D693" s="38">
        <v>9.5473699409634598</v>
      </c>
      <c r="E693" s="3" t="s">
        <v>117</v>
      </c>
      <c r="F693" s="51" t="s">
        <v>1014</v>
      </c>
      <c r="G693" s="37" t="s">
        <v>64</v>
      </c>
      <c r="H693" s="63" t="s">
        <v>65</v>
      </c>
      <c r="I693" s="169">
        <v>6.4848156000000001</v>
      </c>
      <c r="J693" s="170">
        <v>7.2887950000000004</v>
      </c>
      <c r="K693" s="170">
        <v>6.8155526999999996</v>
      </c>
      <c r="L693" s="170">
        <v>7.7854443</v>
      </c>
      <c r="M693" s="170">
        <v>6.6527691000000004</v>
      </c>
      <c r="N693" s="170">
        <v>3.0149230999999999</v>
      </c>
      <c r="O693" s="170">
        <v>1.0203589</v>
      </c>
      <c r="P693" s="170">
        <v>0.63063157000000003</v>
      </c>
      <c r="Q693" s="170">
        <v>1.1909231</v>
      </c>
      <c r="R693" s="170">
        <v>3.6234000000000002</v>
      </c>
      <c r="S693" s="170">
        <v>5.5638204</v>
      </c>
      <c r="T693" s="171">
        <v>7.6557998999999999</v>
      </c>
      <c r="U693" s="182">
        <f t="shared" si="10"/>
        <v>4.8106028058333328</v>
      </c>
      <c r="V693" s="182">
        <f t="shared" si="11"/>
        <v>1.4431808417499998</v>
      </c>
      <c r="W693" s="14">
        <v>100</v>
      </c>
      <c r="X693" s="179">
        <f t="shared" si="12"/>
        <v>4.8106028058333328</v>
      </c>
      <c r="Y693" s="15">
        <v>4.8106026999999996</v>
      </c>
      <c r="Z693" s="11">
        <v>4.8106026999999996</v>
      </c>
      <c r="AA693" s="11">
        <v>4.8106026999999996</v>
      </c>
      <c r="AB693" s="11">
        <v>4.8106026999999996</v>
      </c>
      <c r="AC693" s="11">
        <v>4.8106026999999996</v>
      </c>
      <c r="AD693" s="11">
        <v>1.5717422999999999</v>
      </c>
      <c r="AE693" s="11">
        <v>0</v>
      </c>
      <c r="AF693" s="11">
        <v>0</v>
      </c>
      <c r="AG693" s="11">
        <v>0</v>
      </c>
      <c r="AH693" s="11">
        <v>2.1802191999999998</v>
      </c>
      <c r="AI693" s="11">
        <v>4.1206398000000002</v>
      </c>
      <c r="AJ693" s="16">
        <v>4.8106026999999996</v>
      </c>
      <c r="AK693" s="13">
        <f t="shared" si="13"/>
        <v>36.736217499999995</v>
      </c>
      <c r="AL693" s="13">
        <f t="shared" si="14"/>
        <v>63.637585182072009</v>
      </c>
    </row>
    <row r="694" spans="1:38" ht="15.75" customHeight="1">
      <c r="A694" s="44">
        <v>692</v>
      </c>
      <c r="B694" s="62" t="s">
        <v>813</v>
      </c>
      <c r="C694" s="42">
        <v>37.125</v>
      </c>
      <c r="D694" s="38">
        <v>-8.5249999999999808</v>
      </c>
      <c r="E694" s="3" t="s">
        <v>173</v>
      </c>
      <c r="F694" s="51" t="s">
        <v>1238</v>
      </c>
      <c r="G694" s="37" t="s">
        <v>64</v>
      </c>
      <c r="H694" s="63" t="s">
        <v>20</v>
      </c>
      <c r="I694" s="169">
        <v>22.130756000000002</v>
      </c>
      <c r="J694" s="170">
        <v>22.132811</v>
      </c>
      <c r="K694" s="170">
        <v>14.437946</v>
      </c>
      <c r="L694" s="170">
        <v>6.3159999999999998</v>
      </c>
      <c r="M694" s="170">
        <v>1.7866485999999999</v>
      </c>
      <c r="N694" s="170">
        <v>0.40405556999999998</v>
      </c>
      <c r="O694" s="170">
        <v>4.9500000000000002E-2</v>
      </c>
      <c r="P694" s="170">
        <v>3.2222221999999999E-3</v>
      </c>
      <c r="Q694" s="170">
        <v>4.7222221999999999E-3</v>
      </c>
      <c r="R694" s="170">
        <v>2.6706485999999998</v>
      </c>
      <c r="S694" s="170">
        <v>12.407135</v>
      </c>
      <c r="T694" s="171">
        <v>23.482158999999999</v>
      </c>
      <c r="U694" s="182">
        <f t="shared" si="10"/>
        <v>8.8188003512000002</v>
      </c>
      <c r="V694" s="182">
        <f t="shared" si="11"/>
        <v>2.64564010536</v>
      </c>
      <c r="W694" s="14">
        <v>100</v>
      </c>
      <c r="X694" s="179">
        <f t="shared" si="12"/>
        <v>8.8188003512000002</v>
      </c>
      <c r="Y694" s="15">
        <v>8.8187990000000003</v>
      </c>
      <c r="Z694" s="11">
        <v>8.8187990000000003</v>
      </c>
      <c r="AA694" s="11">
        <v>8.8187990000000003</v>
      </c>
      <c r="AB694" s="11">
        <v>3.6703603</v>
      </c>
      <c r="AC694" s="11">
        <v>0</v>
      </c>
      <c r="AD694" s="11">
        <v>0</v>
      </c>
      <c r="AE694" s="11">
        <v>0</v>
      </c>
      <c r="AF694" s="11">
        <v>0</v>
      </c>
      <c r="AG694" s="11">
        <v>0</v>
      </c>
      <c r="AH694" s="11">
        <v>2.5008916999999999E-2</v>
      </c>
      <c r="AI694" s="11">
        <v>8.8187990000000003</v>
      </c>
      <c r="AJ694" s="16">
        <v>8.8187990000000003</v>
      </c>
      <c r="AK694" s="13">
        <f t="shared" si="13"/>
        <v>47.789364216999999</v>
      </c>
      <c r="AL694" s="13">
        <f t="shared" si="14"/>
        <v>45.158602751919993</v>
      </c>
    </row>
    <row r="695" spans="1:38" ht="15.75" customHeight="1">
      <c r="A695" s="44">
        <v>693</v>
      </c>
      <c r="B695" s="62" t="s">
        <v>814</v>
      </c>
      <c r="C695" s="42">
        <v>-6.3375000000000004</v>
      </c>
      <c r="D695" s="38">
        <v>-35.058333333333401</v>
      </c>
      <c r="E695" s="3" t="s">
        <v>18</v>
      </c>
      <c r="F695" s="51" t="s">
        <v>19</v>
      </c>
      <c r="G695" s="37" t="s">
        <v>19</v>
      </c>
      <c r="H695" s="63" t="s">
        <v>24</v>
      </c>
      <c r="I695" s="169">
        <v>2.7698634000000002</v>
      </c>
      <c r="J695" s="170">
        <v>2.7573699999999999</v>
      </c>
      <c r="K695" s="170">
        <v>7.5524449000000002</v>
      </c>
      <c r="L695" s="170">
        <v>10.199825000000001</v>
      </c>
      <c r="M695" s="170">
        <v>5.8054204</v>
      </c>
      <c r="N695" s="170">
        <v>6.6033749999999998</v>
      </c>
      <c r="O695" s="170">
        <v>6.9113908000000004</v>
      </c>
      <c r="P695" s="170">
        <v>2.8145297</v>
      </c>
      <c r="Q695" s="170">
        <v>1.3688761</v>
      </c>
      <c r="R695" s="170">
        <v>0.84594846000000001</v>
      </c>
      <c r="S695" s="170">
        <v>0.52217155999999998</v>
      </c>
      <c r="T695" s="171">
        <v>0.41393848999999999</v>
      </c>
      <c r="U695" s="182">
        <f t="shared" si="10"/>
        <v>4.0470961508333341</v>
      </c>
      <c r="V695" s="182">
        <f t="shared" si="11"/>
        <v>1.2141288452500001</v>
      </c>
      <c r="W695" s="14">
        <v>39</v>
      </c>
      <c r="X695" s="179">
        <f t="shared" si="12"/>
        <v>1.5783674988250003</v>
      </c>
      <c r="Y695" s="15">
        <v>1.5557346000000001</v>
      </c>
      <c r="Z695" s="11">
        <v>1.5432413</v>
      </c>
      <c r="AA695" s="11">
        <v>1.5783674000000001</v>
      </c>
      <c r="AB695" s="11">
        <v>1.5783674000000001</v>
      </c>
      <c r="AC695" s="11">
        <v>1.5783674000000001</v>
      </c>
      <c r="AD695" s="11">
        <v>1.5783674000000001</v>
      </c>
      <c r="AE695" s="11">
        <v>1.5783674000000001</v>
      </c>
      <c r="AF695" s="11">
        <v>1.5783674000000001</v>
      </c>
      <c r="AG695" s="11">
        <v>0.15474737</v>
      </c>
      <c r="AH695" s="11">
        <v>0</v>
      </c>
      <c r="AI695" s="11">
        <v>0</v>
      </c>
      <c r="AJ695" s="16">
        <v>0</v>
      </c>
      <c r="AK695" s="13">
        <f t="shared" si="13"/>
        <v>12.72392767</v>
      </c>
      <c r="AL695" s="13">
        <f t="shared" si="14"/>
        <v>67.178734142883911</v>
      </c>
    </row>
    <row r="696" spans="1:38" ht="15.75" customHeight="1">
      <c r="A696" s="44">
        <v>694</v>
      </c>
      <c r="B696" s="62" t="s">
        <v>815</v>
      </c>
      <c r="C696" s="42">
        <v>50.9219090324953</v>
      </c>
      <c r="D696" s="38">
        <v>-1.3790800597444399</v>
      </c>
      <c r="E696" s="3" t="s">
        <v>386</v>
      </c>
      <c r="F696" s="51" t="s">
        <v>1240</v>
      </c>
      <c r="G696" s="37" t="s">
        <v>64</v>
      </c>
      <c r="H696" s="63" t="s">
        <v>20</v>
      </c>
      <c r="I696" s="169">
        <v>5.0002941999999999</v>
      </c>
      <c r="J696" s="170">
        <v>5.6688571000000003</v>
      </c>
      <c r="K696" s="170">
        <v>5.3506317000000001</v>
      </c>
      <c r="L696" s="170">
        <v>5.2659998000000003</v>
      </c>
      <c r="M696" s="170">
        <v>4.7155557000000003</v>
      </c>
      <c r="N696" s="170">
        <v>3.9554999</v>
      </c>
      <c r="O696" s="170">
        <v>3.4633636000000001</v>
      </c>
      <c r="P696" s="170">
        <v>3.1315713000000001</v>
      </c>
      <c r="Q696" s="170">
        <v>3.0625238000000001</v>
      </c>
      <c r="R696" s="170">
        <v>3.2505907999999999</v>
      </c>
      <c r="S696" s="170">
        <v>3.6153810000000002</v>
      </c>
      <c r="T696" s="171">
        <v>4.3990951000000003</v>
      </c>
      <c r="U696" s="182">
        <f t="shared" si="10"/>
        <v>4.2399469999999999</v>
      </c>
      <c r="V696" s="182">
        <f t="shared" si="11"/>
        <v>1.2719840999999998</v>
      </c>
      <c r="W696" s="14">
        <v>42</v>
      </c>
      <c r="X696" s="179">
        <f t="shared" si="12"/>
        <v>1.78077774</v>
      </c>
      <c r="Y696" s="15">
        <v>1.7807777</v>
      </c>
      <c r="Z696" s="11">
        <v>1.7807777</v>
      </c>
      <c r="AA696" s="11">
        <v>1.7807777</v>
      </c>
      <c r="AB696" s="11">
        <v>1.7807777</v>
      </c>
      <c r="AC696" s="11">
        <v>1.7807777</v>
      </c>
      <c r="AD696" s="11">
        <v>1.7807777</v>
      </c>
      <c r="AE696" s="11">
        <v>1.7807777</v>
      </c>
      <c r="AF696" s="11">
        <v>1.7807777</v>
      </c>
      <c r="AG696" s="11">
        <v>1.7807777</v>
      </c>
      <c r="AH696" s="11">
        <v>1.7807777</v>
      </c>
      <c r="AI696" s="11">
        <v>1.7807777</v>
      </c>
      <c r="AJ696" s="16">
        <v>1.7807777</v>
      </c>
      <c r="AK696" s="13">
        <f t="shared" si="13"/>
        <v>21.369332400000005</v>
      </c>
      <c r="AL696" s="13">
        <f t="shared" si="14"/>
        <v>99.999997753790453</v>
      </c>
    </row>
    <row r="697" spans="1:38" ht="15.75" customHeight="1">
      <c r="A697" s="44">
        <v>695</v>
      </c>
      <c r="B697" s="62" t="s">
        <v>816</v>
      </c>
      <c r="C697" s="42">
        <v>59.519705869716297</v>
      </c>
      <c r="D697" s="38">
        <v>26.5336779888023</v>
      </c>
      <c r="E697" s="3" t="s">
        <v>550</v>
      </c>
      <c r="F697" s="51" t="s">
        <v>1232</v>
      </c>
      <c r="G697" s="37" t="s">
        <v>64</v>
      </c>
      <c r="H697" s="63" t="s">
        <v>150</v>
      </c>
      <c r="I697" s="169">
        <v>3.1922727000000002</v>
      </c>
      <c r="J697" s="170">
        <v>2.5138636000000001</v>
      </c>
      <c r="K697" s="170">
        <v>2.7415910000000001</v>
      </c>
      <c r="L697" s="170">
        <v>9.7697725000000002</v>
      </c>
      <c r="M697" s="170">
        <v>7.0993180000000002</v>
      </c>
      <c r="N697" s="170">
        <v>3.6681819</v>
      </c>
      <c r="O697" s="170">
        <v>2.8215908999999999</v>
      </c>
      <c r="P697" s="170">
        <v>2.8295455</v>
      </c>
      <c r="Q697" s="170">
        <v>2.8177273</v>
      </c>
      <c r="R697" s="170">
        <v>3.8461363</v>
      </c>
      <c r="S697" s="170">
        <v>4.4627271000000004</v>
      </c>
      <c r="T697" s="171">
        <v>4.4825001000000002</v>
      </c>
      <c r="U697" s="182">
        <f t="shared" si="10"/>
        <v>4.1871022416666674</v>
      </c>
      <c r="V697" s="182">
        <f t="shared" si="11"/>
        <v>1.2561306725000001</v>
      </c>
      <c r="W697" s="14">
        <v>30</v>
      </c>
      <c r="X697" s="179">
        <f t="shared" si="12"/>
        <v>1.2561306725000001</v>
      </c>
      <c r="Y697" s="15">
        <v>1.2561306000000001</v>
      </c>
      <c r="Z697" s="11">
        <v>1.2561306000000001</v>
      </c>
      <c r="AA697" s="11">
        <v>1.2561306000000001</v>
      </c>
      <c r="AB697" s="11">
        <v>1.2561306000000001</v>
      </c>
      <c r="AC697" s="11">
        <v>1.2561306000000001</v>
      </c>
      <c r="AD697" s="11">
        <v>1.2561306000000001</v>
      </c>
      <c r="AE697" s="11">
        <v>1.2561306000000001</v>
      </c>
      <c r="AF697" s="11">
        <v>1.2561306000000001</v>
      </c>
      <c r="AG697" s="11">
        <v>1.2561306000000001</v>
      </c>
      <c r="AH697" s="11">
        <v>1.2561306000000001</v>
      </c>
      <c r="AI697" s="11">
        <v>1.2561306000000001</v>
      </c>
      <c r="AJ697" s="16">
        <v>1.2561306000000001</v>
      </c>
      <c r="AK697" s="13">
        <f t="shared" si="13"/>
        <v>15.073567200000005</v>
      </c>
      <c r="AL697" s="13">
        <f t="shared" si="14"/>
        <v>99.999994228307514</v>
      </c>
    </row>
    <row r="698" spans="1:38" ht="15.75" customHeight="1">
      <c r="A698" s="44">
        <v>696</v>
      </c>
      <c r="B698" s="62" t="s">
        <v>817</v>
      </c>
      <c r="C698" s="42">
        <v>-5.6749999999999998</v>
      </c>
      <c r="D698" s="38">
        <v>-35.216666666666697</v>
      </c>
      <c r="E698" s="3" t="s">
        <v>18</v>
      </c>
      <c r="F698" s="51" t="s">
        <v>19</v>
      </c>
      <c r="G698" s="37" t="s">
        <v>19</v>
      </c>
      <c r="H698" s="63" t="s">
        <v>24</v>
      </c>
      <c r="I698" s="169">
        <v>1.6709262</v>
      </c>
      <c r="J698" s="170">
        <v>4.8374987000000003</v>
      </c>
      <c r="K698" s="170">
        <v>7.0545138999999999</v>
      </c>
      <c r="L698" s="170">
        <v>14.979118</v>
      </c>
      <c r="M698" s="170">
        <v>10.465047999999999</v>
      </c>
      <c r="N698" s="170">
        <v>5.1797724000000001</v>
      </c>
      <c r="O698" s="170">
        <v>4.3555827000000003</v>
      </c>
      <c r="P698" s="170">
        <v>2.2504094000000001</v>
      </c>
      <c r="Q698" s="170">
        <v>1.143607</v>
      </c>
      <c r="R698" s="170">
        <v>0.90393000999999995</v>
      </c>
      <c r="S698" s="170">
        <v>0.95649903999999997</v>
      </c>
      <c r="T698" s="171">
        <v>1.0506382000000001</v>
      </c>
      <c r="U698" s="182">
        <f t="shared" si="10"/>
        <v>4.5706286291666673</v>
      </c>
      <c r="V698" s="182">
        <f t="shared" si="11"/>
        <v>1.3711885887500002</v>
      </c>
      <c r="W698" s="14">
        <v>83</v>
      </c>
      <c r="X698" s="179">
        <f t="shared" si="12"/>
        <v>3.7936217622083337</v>
      </c>
      <c r="Y698" s="15">
        <v>0.29973757000000001</v>
      </c>
      <c r="Z698" s="11">
        <v>3.46631</v>
      </c>
      <c r="AA698" s="11">
        <v>3.7936217999999999</v>
      </c>
      <c r="AB698" s="11">
        <v>3.7936217999999999</v>
      </c>
      <c r="AC698" s="11">
        <v>3.7936217999999999</v>
      </c>
      <c r="AD698" s="11">
        <v>3.7936217999999999</v>
      </c>
      <c r="AE698" s="11">
        <v>2.9843940999999998</v>
      </c>
      <c r="AF698" s="11">
        <v>0.87922071999999996</v>
      </c>
      <c r="AG698" s="11">
        <v>0</v>
      </c>
      <c r="AH698" s="11">
        <v>0</v>
      </c>
      <c r="AI698" s="11">
        <v>0</v>
      </c>
      <c r="AJ698" s="16">
        <v>0</v>
      </c>
      <c r="AK698" s="13">
        <f t="shared" si="13"/>
        <v>22.804149589999998</v>
      </c>
      <c r="AL698" s="13">
        <f t="shared" si="14"/>
        <v>50.093180561586671</v>
      </c>
    </row>
    <row r="699" spans="1:38" ht="15.75" customHeight="1">
      <c r="A699" s="44">
        <v>697</v>
      </c>
      <c r="B699" s="62" t="s">
        <v>818</v>
      </c>
      <c r="C699" s="42">
        <v>59.270399755948297</v>
      </c>
      <c r="D699" s="38">
        <v>23.883729770348399</v>
      </c>
      <c r="E699" s="3" t="s">
        <v>550</v>
      </c>
      <c r="F699" s="51" t="s">
        <v>1232</v>
      </c>
      <c r="G699" s="37" t="s">
        <v>64</v>
      </c>
      <c r="H699" s="63" t="s">
        <v>150</v>
      </c>
      <c r="I699" s="169">
        <v>3.3460000000000001</v>
      </c>
      <c r="J699" s="170">
        <v>1.9770909999999999</v>
      </c>
      <c r="K699" s="170">
        <v>3.4983637000000001</v>
      </c>
      <c r="L699" s="170">
        <v>12.879091000000001</v>
      </c>
      <c r="M699" s="170">
        <v>4.3894544</v>
      </c>
      <c r="N699" s="170">
        <v>1.1285453999999999</v>
      </c>
      <c r="O699" s="170">
        <v>1.0157143</v>
      </c>
      <c r="P699" s="170">
        <v>1.5121429</v>
      </c>
      <c r="Q699" s="170">
        <v>2.2598213999999999</v>
      </c>
      <c r="R699" s="170">
        <v>4.8421431000000004</v>
      </c>
      <c r="S699" s="170">
        <v>6.4816073999999997</v>
      </c>
      <c r="T699" s="171">
        <v>5.2539287000000003</v>
      </c>
      <c r="U699" s="182">
        <f t="shared" si="10"/>
        <v>4.0486586083333336</v>
      </c>
      <c r="V699" s="182">
        <f t="shared" si="11"/>
        <v>1.2145975824999999</v>
      </c>
      <c r="W699" s="14">
        <v>25</v>
      </c>
      <c r="X699" s="179">
        <f t="shared" si="12"/>
        <v>1.0121646520833334</v>
      </c>
      <c r="Y699" s="15">
        <v>1.0121647</v>
      </c>
      <c r="Z699" s="11">
        <v>0.76249325000000001</v>
      </c>
      <c r="AA699" s="11">
        <v>1.0121647</v>
      </c>
      <c r="AB699" s="11">
        <v>1.0121647</v>
      </c>
      <c r="AC699" s="11">
        <v>1.0121647</v>
      </c>
      <c r="AD699" s="11">
        <v>0</v>
      </c>
      <c r="AE699" s="11">
        <v>0</v>
      </c>
      <c r="AF699" s="11">
        <v>0.29754519000000001</v>
      </c>
      <c r="AG699" s="11">
        <v>1.0121647</v>
      </c>
      <c r="AH699" s="11">
        <v>1.0121647</v>
      </c>
      <c r="AI699" s="11">
        <v>1.0121647</v>
      </c>
      <c r="AJ699" s="16">
        <v>1.0121647</v>
      </c>
      <c r="AK699" s="13">
        <f t="shared" si="13"/>
        <v>9.1573560399999998</v>
      </c>
      <c r="AL699" s="13">
        <f t="shared" si="14"/>
        <v>75.394156648586929</v>
      </c>
    </row>
    <row r="700" spans="1:38" ht="15.75" customHeight="1">
      <c r="A700" s="44">
        <v>698</v>
      </c>
      <c r="B700" s="62" t="s">
        <v>819</v>
      </c>
      <c r="C700" s="42">
        <v>19.7567484173629</v>
      </c>
      <c r="D700" s="38">
        <v>-155.092635607067</v>
      </c>
      <c r="E700" s="3" t="s">
        <v>35</v>
      </c>
      <c r="F700" s="51" t="s">
        <v>1245</v>
      </c>
      <c r="G700" s="37" t="s">
        <v>207</v>
      </c>
      <c r="H700" s="63" t="s">
        <v>30</v>
      </c>
      <c r="I700" s="169">
        <v>3.1179842999999998</v>
      </c>
      <c r="J700" s="170">
        <v>3.5018975999999999</v>
      </c>
      <c r="K700" s="170">
        <v>5.1698537</v>
      </c>
      <c r="L700" s="170">
        <v>4.9470748999999996</v>
      </c>
      <c r="M700" s="170">
        <v>2.6019644999999998</v>
      </c>
      <c r="N700" s="170">
        <v>1.9910928999999999</v>
      </c>
      <c r="O700" s="170">
        <v>3.0240436000000002</v>
      </c>
      <c r="P700" s="170">
        <v>3.1477621</v>
      </c>
      <c r="Q700" s="170">
        <v>2.4169597999999999</v>
      </c>
      <c r="R700" s="170">
        <v>2.5040691000000002</v>
      </c>
      <c r="S700" s="170">
        <v>5.1451674000000001</v>
      </c>
      <c r="T700" s="171">
        <v>4.6319274999999998</v>
      </c>
      <c r="U700" s="182">
        <f t="shared" si="10"/>
        <v>3.5166497833333339</v>
      </c>
      <c r="V700" s="182">
        <f t="shared" si="11"/>
        <v>1.0549949350000001</v>
      </c>
      <c r="W700" s="14">
        <v>26</v>
      </c>
      <c r="X700" s="179">
        <f t="shared" si="12"/>
        <v>0.91432894366666684</v>
      </c>
      <c r="Y700" s="15">
        <v>0.91432899000000001</v>
      </c>
      <c r="Z700" s="11">
        <v>0.91432899000000001</v>
      </c>
      <c r="AA700" s="11">
        <v>0.91432899000000001</v>
      </c>
      <c r="AB700" s="11">
        <v>0.91432899000000001</v>
      </c>
      <c r="AC700" s="11">
        <v>0.91432899000000001</v>
      </c>
      <c r="AD700" s="11">
        <v>0.91432899000000001</v>
      </c>
      <c r="AE700" s="11">
        <v>0.91432899000000001</v>
      </c>
      <c r="AF700" s="11">
        <v>0.91432899000000001</v>
      </c>
      <c r="AG700" s="11">
        <v>0.91432899000000001</v>
      </c>
      <c r="AH700" s="11">
        <v>0.91432899000000001</v>
      </c>
      <c r="AI700" s="11">
        <v>0.91432899000000001</v>
      </c>
      <c r="AJ700" s="16">
        <v>0.91432899000000001</v>
      </c>
      <c r="AK700" s="13">
        <f t="shared" si="13"/>
        <v>10.971947879999997</v>
      </c>
      <c r="AL700" s="13">
        <f t="shared" si="14"/>
        <v>100.00000506746869</v>
      </c>
    </row>
    <row r="701" spans="1:38" ht="15.75" customHeight="1">
      <c r="A701" s="44">
        <v>699</v>
      </c>
      <c r="B701" s="62" t="s">
        <v>820</v>
      </c>
      <c r="C701" s="42">
        <v>-10.089391117282</v>
      </c>
      <c r="D701" s="38">
        <v>-78.166166606541495</v>
      </c>
      <c r="E701" s="3" t="s">
        <v>415</v>
      </c>
      <c r="F701" s="51" t="s">
        <v>19</v>
      </c>
      <c r="G701" s="37" t="s">
        <v>19</v>
      </c>
      <c r="H701" s="63" t="s">
        <v>78</v>
      </c>
      <c r="I701" s="169">
        <v>2.9821428999999999</v>
      </c>
      <c r="J701" s="170">
        <v>8.9196300999999991</v>
      </c>
      <c r="K701" s="170">
        <v>15.923928</v>
      </c>
      <c r="L701" s="170">
        <v>9.9446429999999992</v>
      </c>
      <c r="M701" s="170">
        <v>1.8100000999999999</v>
      </c>
      <c r="N701" s="170">
        <v>0.35600000999999998</v>
      </c>
      <c r="O701" s="170">
        <v>0.17037036999999999</v>
      </c>
      <c r="P701" s="170">
        <v>8.2400002E-2</v>
      </c>
      <c r="Q701" s="170">
        <v>5.7307690000000001E-2</v>
      </c>
      <c r="R701" s="170">
        <v>4.1111111999999998E-2</v>
      </c>
      <c r="S701" s="170">
        <v>0.50214285000000003</v>
      </c>
      <c r="T701" s="171">
        <v>0.57407408999999998</v>
      </c>
      <c r="U701" s="182">
        <f t="shared" si="10"/>
        <v>3.4469791853333334</v>
      </c>
      <c r="V701" s="182">
        <f t="shared" si="11"/>
        <v>1.0340937556000001</v>
      </c>
      <c r="W701" s="14">
        <v>100</v>
      </c>
      <c r="X701" s="179">
        <f t="shared" si="12"/>
        <v>3.4469791853333334</v>
      </c>
      <c r="Y701" s="15">
        <v>1.9480489000000001</v>
      </c>
      <c r="Z701" s="11">
        <v>3.4469797999999998</v>
      </c>
      <c r="AA701" s="11">
        <v>3.4469797999999998</v>
      </c>
      <c r="AB701" s="11">
        <v>3.4469797999999998</v>
      </c>
      <c r="AC701" s="11">
        <v>0.77590608999999999</v>
      </c>
      <c r="AD701" s="11">
        <v>0</v>
      </c>
      <c r="AE701" s="11">
        <v>0</v>
      </c>
      <c r="AF701" s="11">
        <v>0</v>
      </c>
      <c r="AG701" s="11">
        <v>0</v>
      </c>
      <c r="AH701" s="11">
        <v>0</v>
      </c>
      <c r="AI701" s="11">
        <v>0</v>
      </c>
      <c r="AJ701" s="16">
        <v>0</v>
      </c>
      <c r="AK701" s="13">
        <f t="shared" si="13"/>
        <v>13.064894389999999</v>
      </c>
      <c r="AL701" s="13">
        <f t="shared" si="14"/>
        <v>31.585372020788167</v>
      </c>
    </row>
    <row r="702" spans="1:38" ht="15.75" customHeight="1">
      <c r="A702" s="44">
        <v>700</v>
      </c>
      <c r="B702" s="62" t="s">
        <v>821</v>
      </c>
      <c r="C702" s="42">
        <v>-4.9708333333333297</v>
      </c>
      <c r="D702" s="38">
        <v>-37.1458333333333</v>
      </c>
      <c r="E702" s="3" t="s">
        <v>18</v>
      </c>
      <c r="F702" s="51" t="s">
        <v>19</v>
      </c>
      <c r="G702" s="37" t="s">
        <v>19</v>
      </c>
      <c r="H702" s="63" t="s">
        <v>24</v>
      </c>
      <c r="I702" s="169">
        <v>24.789868999999999</v>
      </c>
      <c r="J702" s="170">
        <v>26.59836</v>
      </c>
      <c r="K702" s="170">
        <v>34.263362999999998</v>
      </c>
      <c r="L702" s="170">
        <v>70.844238000000004</v>
      </c>
      <c r="M702" s="170">
        <v>61.505477999999997</v>
      </c>
      <c r="N702" s="170">
        <v>32.388153000000003</v>
      </c>
      <c r="O702" s="170">
        <v>30.595265999999999</v>
      </c>
      <c r="P702" s="170">
        <v>27.550718</v>
      </c>
      <c r="Q702" s="170">
        <v>28.438488</v>
      </c>
      <c r="R702" s="170">
        <v>27.838242000000001</v>
      </c>
      <c r="S702" s="170">
        <v>27.415320999999999</v>
      </c>
      <c r="T702" s="171">
        <v>25.977356</v>
      </c>
      <c r="U702" s="182">
        <f t="shared" si="10"/>
        <v>34.85040433333333</v>
      </c>
      <c r="V702" s="182">
        <f t="shared" si="11"/>
        <v>10.455121299999998</v>
      </c>
      <c r="W702" s="14">
        <v>41</v>
      </c>
      <c r="X702" s="179">
        <f t="shared" si="12"/>
        <v>14.288665776666665</v>
      </c>
      <c r="Y702" s="15">
        <v>14.288667</v>
      </c>
      <c r="Z702" s="11">
        <v>14.288667</v>
      </c>
      <c r="AA702" s="11">
        <v>14.288667</v>
      </c>
      <c r="AB702" s="11">
        <v>14.288667</v>
      </c>
      <c r="AC702" s="11">
        <v>14.288667</v>
      </c>
      <c r="AD702" s="11">
        <v>14.288667</v>
      </c>
      <c r="AE702" s="11">
        <v>14.288667</v>
      </c>
      <c r="AF702" s="11">
        <v>14.288667</v>
      </c>
      <c r="AG702" s="11">
        <v>14.288667</v>
      </c>
      <c r="AH702" s="11">
        <v>14.288667</v>
      </c>
      <c r="AI702" s="11">
        <v>14.288667</v>
      </c>
      <c r="AJ702" s="16">
        <v>14.288667</v>
      </c>
      <c r="AK702" s="13">
        <f t="shared" si="13"/>
        <v>171.46400400000002</v>
      </c>
      <c r="AL702" s="13">
        <f t="shared" si="14"/>
        <v>100.00000856156448</v>
      </c>
    </row>
    <row r="703" spans="1:38" ht="15.75" customHeight="1">
      <c r="A703" s="44">
        <v>701</v>
      </c>
      <c r="B703" s="62" t="s">
        <v>822</v>
      </c>
      <c r="C703" s="42">
        <v>51.5</v>
      </c>
      <c r="D703" s="38">
        <v>-2.7083333333332602</v>
      </c>
      <c r="E703" s="3" t="s">
        <v>386</v>
      </c>
      <c r="F703" s="51" t="s">
        <v>1240</v>
      </c>
      <c r="G703" s="37" t="s">
        <v>64</v>
      </c>
      <c r="H703" s="63" t="s">
        <v>20</v>
      </c>
      <c r="I703" s="169">
        <v>7.4083427999999998</v>
      </c>
      <c r="J703" s="170">
        <v>6.1490855</v>
      </c>
      <c r="K703" s="170">
        <v>4.7115998000000001</v>
      </c>
      <c r="L703" s="170">
        <v>3.0931999999999999</v>
      </c>
      <c r="M703" s="170">
        <v>2.5076000999999999</v>
      </c>
      <c r="N703" s="170">
        <v>1.5264572000000001</v>
      </c>
      <c r="O703" s="170">
        <v>0.94679999000000004</v>
      </c>
      <c r="P703" s="170">
        <v>0.74368571999999999</v>
      </c>
      <c r="Q703" s="170">
        <v>0.91161764000000001</v>
      </c>
      <c r="R703" s="170">
        <v>2.0617353999999999</v>
      </c>
      <c r="S703" s="170">
        <v>3.9480295000000001</v>
      </c>
      <c r="T703" s="171">
        <v>6.2885590000000002</v>
      </c>
      <c r="U703" s="182">
        <f t="shared" si="10"/>
        <v>3.3580593874999995</v>
      </c>
      <c r="V703" s="182">
        <f t="shared" si="11"/>
        <v>1.0074178162499998</v>
      </c>
      <c r="W703" s="14">
        <v>62</v>
      </c>
      <c r="X703" s="179">
        <f t="shared" si="12"/>
        <v>2.0819968202499997</v>
      </c>
      <c r="Y703" s="15">
        <v>2.0819969</v>
      </c>
      <c r="Z703" s="11">
        <v>2.0819969</v>
      </c>
      <c r="AA703" s="11">
        <v>2.0819969</v>
      </c>
      <c r="AB703" s="11">
        <v>2.0819969</v>
      </c>
      <c r="AC703" s="11">
        <v>1.5001822</v>
      </c>
      <c r="AD703" s="11">
        <v>0.51903927000000005</v>
      </c>
      <c r="AE703" s="11">
        <v>0</v>
      </c>
      <c r="AF703" s="11">
        <v>0</v>
      </c>
      <c r="AG703" s="11">
        <v>0</v>
      </c>
      <c r="AH703" s="11">
        <v>1.0543175</v>
      </c>
      <c r="AI703" s="11">
        <v>2.0819969</v>
      </c>
      <c r="AJ703" s="16">
        <v>2.0819969</v>
      </c>
      <c r="AK703" s="13">
        <f t="shared" si="13"/>
        <v>15.56552037</v>
      </c>
      <c r="AL703" s="13">
        <f t="shared" si="14"/>
        <v>62.302049882297375</v>
      </c>
    </row>
    <row r="704" spans="1:38" ht="15.75" customHeight="1">
      <c r="A704" s="44">
        <v>702</v>
      </c>
      <c r="B704" s="62" t="s">
        <v>823</v>
      </c>
      <c r="C704" s="42">
        <v>59.470001220703097</v>
      </c>
      <c r="D704" s="38">
        <v>25.780000686645501</v>
      </c>
      <c r="E704" s="3" t="s">
        <v>550</v>
      </c>
      <c r="F704" s="51" t="s">
        <v>1232</v>
      </c>
      <c r="G704" s="37" t="s">
        <v>64</v>
      </c>
      <c r="H704" s="63" t="s">
        <v>150</v>
      </c>
      <c r="I704" s="169">
        <v>2.4642501000000001</v>
      </c>
      <c r="J704" s="170">
        <v>1.8407500000000001</v>
      </c>
      <c r="K704" s="170">
        <v>2.1184615999999998</v>
      </c>
      <c r="L704" s="170">
        <v>8.5041027000000007</v>
      </c>
      <c r="M704" s="170">
        <v>5.3600000999999997</v>
      </c>
      <c r="N704" s="170">
        <v>2.5590000000000002</v>
      </c>
      <c r="O704" s="170">
        <v>1.8559999</v>
      </c>
      <c r="P704" s="170">
        <v>1.86</v>
      </c>
      <c r="Q704" s="170">
        <v>2.37025</v>
      </c>
      <c r="R704" s="170">
        <v>3.2112501</v>
      </c>
      <c r="S704" s="170">
        <v>3.9602439</v>
      </c>
      <c r="T704" s="171">
        <v>3.6975609999999999</v>
      </c>
      <c r="U704" s="182">
        <f t="shared" si="10"/>
        <v>3.3168224500000001</v>
      </c>
      <c r="V704" s="182">
        <f t="shared" si="11"/>
        <v>0.99504673499999996</v>
      </c>
      <c r="W704" s="14">
        <v>25</v>
      </c>
      <c r="X704" s="179">
        <f t="shared" si="12"/>
        <v>0.82920561250000002</v>
      </c>
      <c r="Y704" s="15">
        <v>0.82920556999999995</v>
      </c>
      <c r="Z704" s="11">
        <v>0.82920556999999995</v>
      </c>
      <c r="AA704" s="11">
        <v>0.82920556999999995</v>
      </c>
      <c r="AB704" s="11">
        <v>0.82920556999999995</v>
      </c>
      <c r="AC704" s="11">
        <v>0.82920556999999995</v>
      </c>
      <c r="AD704" s="11">
        <v>0.82920556999999995</v>
      </c>
      <c r="AE704" s="11">
        <v>0.82920556999999995</v>
      </c>
      <c r="AF704" s="11">
        <v>0.82920556999999995</v>
      </c>
      <c r="AG704" s="11">
        <v>0.82920556999999995</v>
      </c>
      <c r="AH704" s="11">
        <v>0.82920556999999995</v>
      </c>
      <c r="AI704" s="11">
        <v>0.82920556999999995</v>
      </c>
      <c r="AJ704" s="16">
        <v>0.82920556999999995</v>
      </c>
      <c r="AK704" s="13">
        <f t="shared" si="13"/>
        <v>9.9504668399999971</v>
      </c>
      <c r="AL704" s="13">
        <f t="shared" si="14"/>
        <v>99.999994874612568</v>
      </c>
    </row>
    <row r="705" spans="1:38" ht="15.75" customHeight="1">
      <c r="A705" s="44">
        <v>703</v>
      </c>
      <c r="B705" s="62" t="s">
        <v>824</v>
      </c>
      <c r="C705" s="42">
        <v>-10.945833333333301</v>
      </c>
      <c r="D705" s="38">
        <v>-37.037500000000001</v>
      </c>
      <c r="E705" s="3" t="s">
        <v>18</v>
      </c>
      <c r="F705" s="51" t="s">
        <v>19</v>
      </c>
      <c r="G705" s="37" t="s">
        <v>19</v>
      </c>
      <c r="H705" s="63" t="s">
        <v>24</v>
      </c>
      <c r="I705" s="169">
        <v>2.4989328</v>
      </c>
      <c r="J705" s="170">
        <v>2.3519535</v>
      </c>
      <c r="K705" s="170">
        <v>3.6247220000000002</v>
      </c>
      <c r="L705" s="170">
        <v>5.8226290000000001</v>
      </c>
      <c r="M705" s="170">
        <v>15.291172</v>
      </c>
      <c r="N705" s="170">
        <v>14.040387000000001</v>
      </c>
      <c r="O705" s="170">
        <v>16.17239</v>
      </c>
      <c r="P705" s="170">
        <v>8.4065055999999991</v>
      </c>
      <c r="Q705" s="170">
        <v>5.9786080999999998</v>
      </c>
      <c r="R705" s="170">
        <v>3.7971778</v>
      </c>
      <c r="S705" s="170">
        <v>2.3971322000000002</v>
      </c>
      <c r="T705" s="171">
        <v>2.3239708000000001</v>
      </c>
      <c r="U705" s="182">
        <f t="shared" si="10"/>
        <v>6.8921317333333336</v>
      </c>
      <c r="V705" s="182">
        <f t="shared" si="11"/>
        <v>2.0676395200000002</v>
      </c>
      <c r="W705" s="14">
        <v>3</v>
      </c>
      <c r="X705" s="179">
        <f t="shared" si="12"/>
        <v>0.206763952</v>
      </c>
      <c r="Y705" s="15">
        <v>0.20676395</v>
      </c>
      <c r="Z705" s="11">
        <v>0.20676395</v>
      </c>
      <c r="AA705" s="11">
        <v>0.20676395</v>
      </c>
      <c r="AB705" s="11">
        <v>0.20676395</v>
      </c>
      <c r="AC705" s="11">
        <v>0.20676395</v>
      </c>
      <c r="AD705" s="11">
        <v>0.20676395</v>
      </c>
      <c r="AE705" s="11">
        <v>0.20676395</v>
      </c>
      <c r="AF705" s="11">
        <v>0.20676395</v>
      </c>
      <c r="AG705" s="11">
        <v>0.20676395</v>
      </c>
      <c r="AH705" s="11">
        <v>0.20676395</v>
      </c>
      <c r="AI705" s="11">
        <v>0.20676395</v>
      </c>
      <c r="AJ705" s="16">
        <v>0.20676395</v>
      </c>
      <c r="AK705" s="13">
        <f t="shared" si="13"/>
        <v>2.4811673999999999</v>
      </c>
      <c r="AL705" s="13">
        <f t="shared" si="14"/>
        <v>99.99999903271339</v>
      </c>
    </row>
    <row r="706" spans="1:38" ht="15.75" customHeight="1">
      <c r="A706" s="44">
        <v>704</v>
      </c>
      <c r="B706" s="62" t="s">
        <v>825</v>
      </c>
      <c r="C706" s="42">
        <v>36.870833333333302</v>
      </c>
      <c r="D706" s="38">
        <v>7.7749999999999799</v>
      </c>
      <c r="E706" s="3" t="s">
        <v>653</v>
      </c>
      <c r="F706" s="51" t="s">
        <v>1239</v>
      </c>
      <c r="G706" s="37" t="s">
        <v>23</v>
      </c>
      <c r="H706" s="63" t="s">
        <v>65</v>
      </c>
      <c r="I706" s="169">
        <v>2.6033331999999998</v>
      </c>
      <c r="J706" s="170">
        <v>6.1666664999999998</v>
      </c>
      <c r="K706" s="170">
        <v>4.8333335000000002</v>
      </c>
      <c r="L706" s="170">
        <v>5.4333334000000004</v>
      </c>
      <c r="M706" s="170">
        <v>3.1333332</v>
      </c>
      <c r="N706" s="170">
        <v>0.84333329999999995</v>
      </c>
      <c r="O706" s="170">
        <v>0.41666666000000002</v>
      </c>
      <c r="P706" s="170">
        <v>0.33333333999999998</v>
      </c>
      <c r="Q706" s="170">
        <v>0.23499999999999999</v>
      </c>
      <c r="R706" s="170">
        <v>0.88</v>
      </c>
      <c r="S706" s="170">
        <v>10.305</v>
      </c>
      <c r="T706" s="171">
        <v>2.9549998999999998</v>
      </c>
      <c r="U706" s="182">
        <f t="shared" si="10"/>
        <v>3.1781944166666665</v>
      </c>
      <c r="V706" s="182">
        <f t="shared" si="11"/>
        <v>0.95345832499999994</v>
      </c>
      <c r="W706" s="14">
        <v>68</v>
      </c>
      <c r="X706" s="179">
        <f t="shared" si="12"/>
        <v>2.1611722033333334</v>
      </c>
      <c r="Y706" s="15">
        <v>1.6498748000000001</v>
      </c>
      <c r="Z706" s="11">
        <v>2.1611723999999999</v>
      </c>
      <c r="AA706" s="11">
        <v>2.1611723999999999</v>
      </c>
      <c r="AB706" s="11">
        <v>2.1611723999999999</v>
      </c>
      <c r="AC706" s="11">
        <v>2.1611723999999999</v>
      </c>
      <c r="AD706" s="11">
        <v>0</v>
      </c>
      <c r="AE706" s="11">
        <v>0</v>
      </c>
      <c r="AF706" s="11">
        <v>0</v>
      </c>
      <c r="AG706" s="11">
        <v>0</v>
      </c>
      <c r="AH706" s="11">
        <v>0</v>
      </c>
      <c r="AI706" s="11">
        <v>2.1611723999999999</v>
      </c>
      <c r="AJ706" s="16">
        <v>2.0015415999999999</v>
      </c>
      <c r="AK706" s="13">
        <f t="shared" si="13"/>
        <v>14.4572784</v>
      </c>
      <c r="AL706" s="13">
        <f t="shared" si="14"/>
        <v>55.74628426840723</v>
      </c>
    </row>
    <row r="707" spans="1:38" ht="15.75" customHeight="1">
      <c r="A707" s="44">
        <v>705</v>
      </c>
      <c r="B707" s="62" t="s">
        <v>826</v>
      </c>
      <c r="C707" s="42">
        <v>51.320833333333297</v>
      </c>
      <c r="D707" s="38">
        <v>1.36666666666667</v>
      </c>
      <c r="E707" s="3" t="s">
        <v>386</v>
      </c>
      <c r="F707" s="51" t="s">
        <v>1240</v>
      </c>
      <c r="G707" s="37" t="s">
        <v>64</v>
      </c>
      <c r="H707" s="63" t="s">
        <v>20</v>
      </c>
      <c r="I707" s="169">
        <v>5.2612538000000004</v>
      </c>
      <c r="J707" s="170">
        <v>4.5631522999999996</v>
      </c>
      <c r="K707" s="170">
        <v>4.0396809999999999</v>
      </c>
      <c r="L707" s="170">
        <v>3.3413390999999999</v>
      </c>
      <c r="M707" s="170">
        <v>2.5569660999999999</v>
      </c>
      <c r="N707" s="170">
        <v>1.9379362</v>
      </c>
      <c r="O707" s="170">
        <v>1.7094959999999999</v>
      </c>
      <c r="P707" s="170">
        <v>1.6034443</v>
      </c>
      <c r="Q707" s="170">
        <v>1.7404694999999999</v>
      </c>
      <c r="R707" s="170">
        <v>2.5445950000000002</v>
      </c>
      <c r="S707" s="170">
        <v>3.5148779999999999</v>
      </c>
      <c r="T707" s="171">
        <v>4.4608625999999996</v>
      </c>
      <c r="U707" s="182">
        <f t="shared" si="10"/>
        <v>3.1061728250000002</v>
      </c>
      <c r="V707" s="182">
        <f t="shared" si="11"/>
        <v>0.93185184750000005</v>
      </c>
      <c r="W707" s="14">
        <v>21</v>
      </c>
      <c r="X707" s="179">
        <f t="shared" si="12"/>
        <v>0.65229629325000005</v>
      </c>
      <c r="Y707" s="15">
        <v>0.65229630000000005</v>
      </c>
      <c r="Z707" s="11">
        <v>0.65229630000000005</v>
      </c>
      <c r="AA707" s="11">
        <v>0.65229630000000005</v>
      </c>
      <c r="AB707" s="11">
        <v>0.65229630000000005</v>
      </c>
      <c r="AC707" s="11">
        <v>0.65229630000000005</v>
      </c>
      <c r="AD707" s="11">
        <v>0.65229630000000005</v>
      </c>
      <c r="AE707" s="11">
        <v>0.65229630000000005</v>
      </c>
      <c r="AF707" s="11">
        <v>0.65229630000000005</v>
      </c>
      <c r="AG707" s="11">
        <v>0.65229630000000005</v>
      </c>
      <c r="AH707" s="11">
        <v>0.65229630000000005</v>
      </c>
      <c r="AI707" s="11">
        <v>0.65229630000000005</v>
      </c>
      <c r="AJ707" s="16">
        <v>0.65229630000000005</v>
      </c>
      <c r="AK707" s="13">
        <f t="shared" si="13"/>
        <v>7.8275555999999993</v>
      </c>
      <c r="AL707" s="13">
        <f t="shared" si="14"/>
        <v>100.00000103480579</v>
      </c>
    </row>
    <row r="708" spans="1:38" ht="15.75" customHeight="1">
      <c r="A708" s="44">
        <v>706</v>
      </c>
      <c r="B708" s="62" t="s">
        <v>827</v>
      </c>
      <c r="C708" s="42">
        <v>-12.654166666666701</v>
      </c>
      <c r="D708" s="38">
        <v>-38.725000000000001</v>
      </c>
      <c r="E708" s="3" t="s">
        <v>18</v>
      </c>
      <c r="F708" s="51" t="s">
        <v>19</v>
      </c>
      <c r="G708" s="37" t="s">
        <v>19</v>
      </c>
      <c r="H708" s="63" t="s">
        <v>24</v>
      </c>
      <c r="I708" s="169">
        <v>2.5461488000000001</v>
      </c>
      <c r="J708" s="170">
        <v>2.4638422000000002</v>
      </c>
      <c r="K708" s="170">
        <v>3.4371915</v>
      </c>
      <c r="L708" s="170">
        <v>3.9500411</v>
      </c>
      <c r="M708" s="170">
        <v>5.8148203000000001</v>
      </c>
      <c r="N708" s="170">
        <v>6.6228495000000001</v>
      </c>
      <c r="O708" s="170">
        <v>5.7016912</v>
      </c>
      <c r="P708" s="170">
        <v>4.3968686999999997</v>
      </c>
      <c r="Q708" s="170">
        <v>3.5064161</v>
      </c>
      <c r="R708" s="170">
        <v>3.0444121000000002</v>
      </c>
      <c r="S708" s="170">
        <v>2.9077302999999999</v>
      </c>
      <c r="T708" s="171">
        <v>4.3349371000000003</v>
      </c>
      <c r="U708" s="182">
        <f t="shared" si="10"/>
        <v>4.0605790750000006</v>
      </c>
      <c r="V708" s="182">
        <f t="shared" si="11"/>
        <v>1.2181737225000002</v>
      </c>
      <c r="W708" s="14">
        <v>30</v>
      </c>
      <c r="X708" s="179">
        <f t="shared" si="12"/>
        <v>1.2181737225000002</v>
      </c>
      <c r="Y708" s="15">
        <v>1.2181736000000001</v>
      </c>
      <c r="Z708" s="11">
        <v>1.2181736000000001</v>
      </c>
      <c r="AA708" s="11">
        <v>1.2181736000000001</v>
      </c>
      <c r="AB708" s="11">
        <v>1.2181736000000001</v>
      </c>
      <c r="AC708" s="11">
        <v>1.2181736000000001</v>
      </c>
      <c r="AD708" s="11">
        <v>1.2181736000000001</v>
      </c>
      <c r="AE708" s="11">
        <v>1.2181736000000001</v>
      </c>
      <c r="AF708" s="11">
        <v>1.2181736000000001</v>
      </c>
      <c r="AG708" s="11">
        <v>1.2181736000000001</v>
      </c>
      <c r="AH708" s="11">
        <v>1.2181736000000001</v>
      </c>
      <c r="AI708" s="11">
        <v>1.2181736000000001</v>
      </c>
      <c r="AJ708" s="16">
        <v>1.2181736000000001</v>
      </c>
      <c r="AK708" s="13">
        <f t="shared" si="13"/>
        <v>14.618083200000001</v>
      </c>
      <c r="AL708" s="13">
        <f t="shared" si="14"/>
        <v>99.999989943963016</v>
      </c>
    </row>
    <row r="709" spans="1:38" ht="15.75" customHeight="1">
      <c r="A709" s="44">
        <v>707</v>
      </c>
      <c r="B709" s="62" t="s">
        <v>828</v>
      </c>
      <c r="C709" s="42">
        <v>-31.352339462806501</v>
      </c>
      <c r="D709" s="38">
        <v>115.50236940213701</v>
      </c>
      <c r="E709" s="3" t="s">
        <v>235</v>
      </c>
      <c r="F709" s="51" t="s">
        <v>1241</v>
      </c>
      <c r="G709" s="37" t="s">
        <v>235</v>
      </c>
      <c r="H709" s="63" t="s">
        <v>33</v>
      </c>
      <c r="I709" s="169">
        <v>0.18233334000000001</v>
      </c>
      <c r="J709" s="170">
        <v>0.62133335999999995</v>
      </c>
      <c r="K709" s="170">
        <v>2.3354001000000002</v>
      </c>
      <c r="L709" s="170">
        <v>0.82166665999999999</v>
      </c>
      <c r="M709" s="170">
        <v>2.9563869999999999</v>
      </c>
      <c r="N709" s="170">
        <v>7.2324514000000004</v>
      </c>
      <c r="O709" s="170">
        <v>18.016902999999999</v>
      </c>
      <c r="P709" s="170">
        <v>15.884</v>
      </c>
      <c r="Q709" s="170">
        <v>5.0645160999999996</v>
      </c>
      <c r="R709" s="170">
        <v>1.1333333000000001</v>
      </c>
      <c r="S709" s="170">
        <v>0.29219352999999998</v>
      </c>
      <c r="T709" s="171">
        <v>0.21361289999999999</v>
      </c>
      <c r="U709" s="182">
        <f t="shared" si="10"/>
        <v>4.5628442241666667</v>
      </c>
      <c r="V709" s="182">
        <f t="shared" si="11"/>
        <v>1.36885326725</v>
      </c>
      <c r="W709" s="14">
        <v>80</v>
      </c>
      <c r="X709" s="179">
        <f t="shared" si="12"/>
        <v>3.6502753793333333</v>
      </c>
      <c r="Y709" s="15">
        <v>0</v>
      </c>
      <c r="Z709" s="11">
        <v>0</v>
      </c>
      <c r="AA709" s="11">
        <v>0.96654677</v>
      </c>
      <c r="AB709" s="11">
        <v>0</v>
      </c>
      <c r="AC709" s="11">
        <v>1.5875337</v>
      </c>
      <c r="AD709" s="11">
        <v>3.6502754999999998</v>
      </c>
      <c r="AE709" s="11">
        <v>3.6502754999999998</v>
      </c>
      <c r="AF709" s="11">
        <v>3.6502754999999998</v>
      </c>
      <c r="AG709" s="11">
        <v>3.6502754999999998</v>
      </c>
      <c r="AH709" s="11">
        <v>0</v>
      </c>
      <c r="AI709" s="11">
        <v>0</v>
      </c>
      <c r="AJ709" s="16">
        <v>0</v>
      </c>
      <c r="AK709" s="13">
        <f t="shared" si="13"/>
        <v>17.15518247</v>
      </c>
      <c r="AL709" s="13">
        <f t="shared" si="14"/>
        <v>39.164128472623915</v>
      </c>
    </row>
    <row r="710" spans="1:38" ht="15.75" customHeight="1">
      <c r="A710" s="44">
        <v>708</v>
      </c>
      <c r="B710" s="62" t="s">
        <v>829</v>
      </c>
      <c r="C710" s="42">
        <v>34.035833663858398</v>
      </c>
      <c r="D710" s="38">
        <v>-6.8352773951092098</v>
      </c>
      <c r="E710" s="3" t="s">
        <v>528</v>
      </c>
      <c r="F710" s="51" t="s">
        <v>1239</v>
      </c>
      <c r="G710" s="37" t="s">
        <v>23</v>
      </c>
      <c r="H710" s="63" t="s">
        <v>20</v>
      </c>
      <c r="I710" s="169">
        <v>2.3919999999999999</v>
      </c>
      <c r="J710" s="170">
        <v>3.47</v>
      </c>
      <c r="K710" s="170">
        <v>6.9360002999999999</v>
      </c>
      <c r="L710" s="170">
        <v>4.1099997000000004</v>
      </c>
      <c r="M710" s="170">
        <v>5.6620001999999996</v>
      </c>
      <c r="N710" s="170">
        <v>0.42599999999999999</v>
      </c>
      <c r="O710" s="170">
        <v>7.1999996999999996E-2</v>
      </c>
      <c r="P710" s="170">
        <v>7.0000000000000007E-2</v>
      </c>
      <c r="Q710" s="170">
        <v>0.32500002</v>
      </c>
      <c r="R710" s="170">
        <v>0.3775</v>
      </c>
      <c r="S710" s="170">
        <v>1.9325000000000001</v>
      </c>
      <c r="T710" s="171">
        <v>1.64</v>
      </c>
      <c r="U710" s="182">
        <f t="shared" si="10"/>
        <v>2.2844166847500005</v>
      </c>
      <c r="V710" s="182">
        <f t="shared" si="11"/>
        <v>0.68532500542500008</v>
      </c>
      <c r="W710" s="14">
        <v>74</v>
      </c>
      <c r="X710" s="179">
        <f t="shared" si="12"/>
        <v>1.6904683467150003</v>
      </c>
      <c r="Y710" s="15">
        <v>1.6904684999999999</v>
      </c>
      <c r="Z710" s="11">
        <v>1.6904684999999999</v>
      </c>
      <c r="AA710" s="11">
        <v>1.6904684999999999</v>
      </c>
      <c r="AB710" s="11">
        <v>1.6904684999999999</v>
      </c>
      <c r="AC710" s="11">
        <v>1.6904684999999999</v>
      </c>
      <c r="AD710" s="11">
        <v>0</v>
      </c>
      <c r="AE710" s="11">
        <v>0</v>
      </c>
      <c r="AF710" s="11">
        <v>0</v>
      </c>
      <c r="AG710" s="11">
        <v>0</v>
      </c>
      <c r="AH710" s="11">
        <v>0</v>
      </c>
      <c r="AI710" s="11">
        <v>1.2471749999999999</v>
      </c>
      <c r="AJ710" s="16">
        <v>0.95467489999999999</v>
      </c>
      <c r="AK710" s="13">
        <f t="shared" si="13"/>
        <v>10.654192400000001</v>
      </c>
      <c r="AL710" s="13">
        <f t="shared" si="14"/>
        <v>52.520910456086241</v>
      </c>
    </row>
    <row r="711" spans="1:38" ht="15.75" customHeight="1">
      <c r="A711" s="44">
        <v>709</v>
      </c>
      <c r="B711" s="62" t="s">
        <v>830</v>
      </c>
      <c r="C711" s="42">
        <v>60.0200004577637</v>
      </c>
      <c r="D711" s="38">
        <v>17.7299995422363</v>
      </c>
      <c r="E711" s="3" t="s">
        <v>213</v>
      </c>
      <c r="F711" s="51" t="s">
        <v>1240</v>
      </c>
      <c r="G711" s="37" t="s">
        <v>64</v>
      </c>
      <c r="H711" s="63" t="s">
        <v>150</v>
      </c>
      <c r="I711" s="169">
        <v>2.21346</v>
      </c>
      <c r="J711" s="170">
        <v>2.0589594999999998</v>
      </c>
      <c r="K711" s="170">
        <v>2.3662120999999998</v>
      </c>
      <c r="L711" s="170">
        <v>4.8738799000000004</v>
      </c>
      <c r="M711" s="170">
        <v>3.91961</v>
      </c>
      <c r="N711" s="170">
        <v>1.1919500000000001</v>
      </c>
      <c r="O711" s="170">
        <v>0.56306999999999996</v>
      </c>
      <c r="P711" s="170">
        <v>0.62255000999999999</v>
      </c>
      <c r="Q711" s="170">
        <v>0.96219999</v>
      </c>
      <c r="R711" s="170">
        <v>1.4092799</v>
      </c>
      <c r="S711" s="170">
        <v>2.1620900999999999</v>
      </c>
      <c r="T711" s="171">
        <v>2.5597501</v>
      </c>
      <c r="U711" s="182">
        <f t="shared" si="10"/>
        <v>2.0752509666666668</v>
      </c>
      <c r="V711" s="182">
        <f t="shared" si="11"/>
        <v>0.62257529</v>
      </c>
      <c r="W711" s="14">
        <v>37</v>
      </c>
      <c r="X711" s="179">
        <f t="shared" si="12"/>
        <v>0.76784285766666671</v>
      </c>
      <c r="Y711" s="15">
        <v>0.76784288999999994</v>
      </c>
      <c r="Z711" s="11">
        <v>0.76784288999999994</v>
      </c>
      <c r="AA711" s="11">
        <v>0.76784288999999994</v>
      </c>
      <c r="AB711" s="11">
        <v>0.76784288999999994</v>
      </c>
      <c r="AC711" s="11">
        <v>0.76784288999999994</v>
      </c>
      <c r="AD711" s="11">
        <v>0.56937462000000005</v>
      </c>
      <c r="AE711" s="11">
        <v>0</v>
      </c>
      <c r="AF711" s="11">
        <v>0</v>
      </c>
      <c r="AG711" s="11">
        <v>0.33962463999999998</v>
      </c>
      <c r="AH711" s="11">
        <v>0.76784288999999994</v>
      </c>
      <c r="AI711" s="11">
        <v>0.76784288999999994</v>
      </c>
      <c r="AJ711" s="16">
        <v>0.76784288999999994</v>
      </c>
      <c r="AK711" s="13">
        <f t="shared" si="13"/>
        <v>7.0517423799999994</v>
      </c>
      <c r="AL711" s="13">
        <f t="shared" si="14"/>
        <v>76.531961255598432</v>
      </c>
    </row>
    <row r="712" spans="1:38" ht="15.75" customHeight="1">
      <c r="A712" s="44">
        <v>710</v>
      </c>
      <c r="B712" s="62" t="s">
        <v>831</v>
      </c>
      <c r="C712" s="42">
        <v>66.400001525878906</v>
      </c>
      <c r="D712" s="38">
        <v>13.180000305175801</v>
      </c>
      <c r="E712" s="3" t="s">
        <v>193</v>
      </c>
      <c r="F712" s="51" t="s">
        <v>1240</v>
      </c>
      <c r="G712" s="37" t="s">
        <v>64</v>
      </c>
      <c r="H712" s="63" t="s">
        <v>39</v>
      </c>
      <c r="I712" s="169">
        <v>1.3001389999999999</v>
      </c>
      <c r="J712" s="170">
        <v>1.1986805</v>
      </c>
      <c r="K712" s="170">
        <v>1.0670694000000001</v>
      </c>
      <c r="L712" s="170">
        <v>1.0852778000000001</v>
      </c>
      <c r="M712" s="170">
        <v>2.6836804999999999</v>
      </c>
      <c r="N712" s="170">
        <v>3.3830553999999999</v>
      </c>
      <c r="O712" s="170">
        <v>2.5290276999999999</v>
      </c>
      <c r="P712" s="170">
        <v>1.9137500999999999</v>
      </c>
      <c r="Q712" s="170">
        <v>2.5762501000000002</v>
      </c>
      <c r="R712" s="170">
        <v>2.8150694000000001</v>
      </c>
      <c r="S712" s="170">
        <v>1.755625</v>
      </c>
      <c r="T712" s="171">
        <v>1.4339583</v>
      </c>
      <c r="U712" s="182">
        <f t="shared" si="10"/>
        <v>1.9784652666666664</v>
      </c>
      <c r="V712" s="182">
        <f t="shared" si="11"/>
        <v>0.59353957999999996</v>
      </c>
      <c r="W712" s="14">
        <v>23</v>
      </c>
      <c r="X712" s="179">
        <f t="shared" si="12"/>
        <v>0.45504701133333331</v>
      </c>
      <c r="Y712" s="15">
        <v>0.45504697999999999</v>
      </c>
      <c r="Z712" s="11">
        <v>0.45504697999999999</v>
      </c>
      <c r="AA712" s="11">
        <v>0.45504697999999999</v>
      </c>
      <c r="AB712" s="11">
        <v>0.45504697999999999</v>
      </c>
      <c r="AC712" s="11">
        <v>0.45504697999999999</v>
      </c>
      <c r="AD712" s="11">
        <v>0.45504697999999999</v>
      </c>
      <c r="AE712" s="11">
        <v>0.45504697999999999</v>
      </c>
      <c r="AF712" s="11">
        <v>0.45504697999999999</v>
      </c>
      <c r="AG712" s="11">
        <v>0.45504697999999999</v>
      </c>
      <c r="AH712" s="11">
        <v>0.45504697999999999</v>
      </c>
      <c r="AI712" s="11">
        <v>0.45504697999999999</v>
      </c>
      <c r="AJ712" s="16">
        <v>0.45504697999999999</v>
      </c>
      <c r="AK712" s="13">
        <f t="shared" si="13"/>
        <v>5.4605637599999994</v>
      </c>
      <c r="AL712" s="13">
        <f t="shared" si="14"/>
        <v>99.999993114264569</v>
      </c>
    </row>
    <row r="713" spans="1:38" ht="15.75" customHeight="1">
      <c r="A713" s="44">
        <v>711</v>
      </c>
      <c r="B713" s="62" t="s">
        <v>832</v>
      </c>
      <c r="C713" s="42">
        <v>36.6661111111111</v>
      </c>
      <c r="D713" s="38">
        <v>-4.4549999999999903</v>
      </c>
      <c r="E713" s="3" t="s">
        <v>226</v>
      </c>
      <c r="F713" s="51" t="s">
        <v>1238</v>
      </c>
      <c r="G713" s="37" t="s">
        <v>64</v>
      </c>
      <c r="H713" s="63" t="s">
        <v>65</v>
      </c>
      <c r="I713" s="169">
        <v>3.4314287000000001</v>
      </c>
      <c r="J713" s="170">
        <v>4.8457141000000004</v>
      </c>
      <c r="K713" s="170">
        <v>3.7412858</v>
      </c>
      <c r="L713" s="170">
        <v>1.4944284999999999</v>
      </c>
      <c r="M713" s="170">
        <v>0.68785715000000003</v>
      </c>
      <c r="N713" s="170">
        <v>0.23814286000000001</v>
      </c>
      <c r="O713" s="170">
        <v>7.1714282000000004E-2</v>
      </c>
      <c r="P713" s="170">
        <v>3.0857142000000001E-2</v>
      </c>
      <c r="Q713" s="170">
        <v>0.17185714999999999</v>
      </c>
      <c r="R713" s="170">
        <v>0.64857142999999995</v>
      </c>
      <c r="S713" s="170">
        <v>1.6080000000000001</v>
      </c>
      <c r="T713" s="171">
        <v>2.1085715</v>
      </c>
      <c r="U713" s="182">
        <f t="shared" si="10"/>
        <v>1.5898690511666667</v>
      </c>
      <c r="V713" s="182">
        <f t="shared" si="11"/>
        <v>0.47696071534999995</v>
      </c>
      <c r="W713" s="14">
        <v>100</v>
      </c>
      <c r="X713" s="179">
        <f t="shared" si="12"/>
        <v>1.5898690511666667</v>
      </c>
      <c r="Y713" s="15">
        <v>1.589869</v>
      </c>
      <c r="Z713" s="11">
        <v>1.589869</v>
      </c>
      <c r="AA713" s="11">
        <v>1.589869</v>
      </c>
      <c r="AB713" s="11">
        <v>1.0174677000000001</v>
      </c>
      <c r="AC713" s="11">
        <v>0.21089643</v>
      </c>
      <c r="AD713" s="11">
        <v>0</v>
      </c>
      <c r="AE713" s="11">
        <v>0</v>
      </c>
      <c r="AF713" s="11">
        <v>0</v>
      </c>
      <c r="AG713" s="11">
        <v>0</v>
      </c>
      <c r="AH713" s="11">
        <v>0.17161071</v>
      </c>
      <c r="AI713" s="11">
        <v>1.1310393999999999</v>
      </c>
      <c r="AJ713" s="16">
        <v>1.589869</v>
      </c>
      <c r="AK713" s="13">
        <f t="shared" si="13"/>
        <v>8.8904902400000001</v>
      </c>
      <c r="AL713" s="13">
        <f t="shared" si="14"/>
        <v>46.599698643294147</v>
      </c>
    </row>
    <row r="714" spans="1:38" ht="15.75" customHeight="1">
      <c r="A714" s="44">
        <v>712</v>
      </c>
      <c r="B714" s="62" t="s">
        <v>833</v>
      </c>
      <c r="C714" s="42">
        <v>-25.133333333333301</v>
      </c>
      <c r="D714" s="38">
        <v>113.770833333333</v>
      </c>
      <c r="E714" s="3" t="s">
        <v>235</v>
      </c>
      <c r="F714" s="51" t="s">
        <v>1241</v>
      </c>
      <c r="G714" s="37" t="s">
        <v>235</v>
      </c>
      <c r="H714" s="63" t="s">
        <v>33</v>
      </c>
      <c r="I714" s="169">
        <v>0.45123999999999997</v>
      </c>
      <c r="J714" s="170">
        <v>4.0454401999999998</v>
      </c>
      <c r="K714" s="170">
        <v>2.8657998999999998</v>
      </c>
      <c r="L714" s="170">
        <v>2.0465200000000001</v>
      </c>
      <c r="M714" s="170">
        <v>0.88279998000000004</v>
      </c>
      <c r="N714" s="170">
        <v>3.7120799999999998</v>
      </c>
      <c r="O714" s="170">
        <v>1.5278749</v>
      </c>
      <c r="P714" s="170">
        <v>0.60500001999999997</v>
      </c>
      <c r="Q714" s="170">
        <v>4.0000002999999998E-5</v>
      </c>
      <c r="R714" s="170">
        <v>5.6384615999999999E-2</v>
      </c>
      <c r="S714" s="170">
        <v>1.2861923</v>
      </c>
      <c r="T714" s="171">
        <v>4.4560000000000002E-2</v>
      </c>
      <c r="U714" s="182">
        <f t="shared" si="10"/>
        <v>1.4603276596669168</v>
      </c>
      <c r="V714" s="182">
        <f t="shared" si="11"/>
        <v>0.43809829790007504</v>
      </c>
      <c r="W714" s="14">
        <v>58</v>
      </c>
      <c r="X714" s="179">
        <f t="shared" si="12"/>
        <v>0.84699004260681166</v>
      </c>
      <c r="Y714" s="15">
        <v>1.3141721E-2</v>
      </c>
      <c r="Z714" s="11">
        <v>0.84699005000000005</v>
      </c>
      <c r="AA714" s="11">
        <v>0.84699005000000005</v>
      </c>
      <c r="AB714" s="11">
        <v>0.84699005000000005</v>
      </c>
      <c r="AC714" s="11">
        <v>0.44470169999999998</v>
      </c>
      <c r="AD714" s="11">
        <v>0.84699005000000005</v>
      </c>
      <c r="AE714" s="11">
        <v>0.84699005000000005</v>
      </c>
      <c r="AF714" s="11">
        <v>0.16690173999999999</v>
      </c>
      <c r="AG714" s="11">
        <v>0</v>
      </c>
      <c r="AH714" s="11">
        <v>0</v>
      </c>
      <c r="AI714" s="11">
        <v>0.84699005000000005</v>
      </c>
      <c r="AJ714" s="16">
        <v>0</v>
      </c>
      <c r="AK714" s="13">
        <f t="shared" si="13"/>
        <v>5.7066854610000011</v>
      </c>
      <c r="AL714" s="13">
        <f t="shared" si="14"/>
        <v>56.146719303377033</v>
      </c>
    </row>
    <row r="715" spans="1:38" ht="15.75" customHeight="1">
      <c r="A715" s="44">
        <v>713</v>
      </c>
      <c r="B715" s="62" t="s">
        <v>834</v>
      </c>
      <c r="C715" s="42">
        <v>22.045661374043199</v>
      </c>
      <c r="D715" s="38">
        <v>-159.33728855528199</v>
      </c>
      <c r="E715" s="3" t="s">
        <v>35</v>
      </c>
      <c r="F715" s="51" t="s">
        <v>1245</v>
      </c>
      <c r="G715" s="37" t="s">
        <v>207</v>
      </c>
      <c r="H715" s="63" t="s">
        <v>30</v>
      </c>
      <c r="I715" s="169">
        <v>1.5783128</v>
      </c>
      <c r="J715" s="170">
        <v>1.3708389999999999</v>
      </c>
      <c r="K715" s="170">
        <v>1.6564833000000001</v>
      </c>
      <c r="L715" s="170">
        <v>1.5310935999999999</v>
      </c>
      <c r="M715" s="170">
        <v>1.2798486</v>
      </c>
      <c r="N715" s="170">
        <v>0.93584460000000003</v>
      </c>
      <c r="O715" s="170">
        <v>1.0475464999999999</v>
      </c>
      <c r="P715" s="170">
        <v>1.0958812</v>
      </c>
      <c r="Q715" s="170">
        <v>1.0351934</v>
      </c>
      <c r="R715" s="170">
        <v>1.1536065</v>
      </c>
      <c r="S715" s="170">
        <v>1.7253284</v>
      </c>
      <c r="T715" s="171">
        <v>1.6752279000000001</v>
      </c>
      <c r="U715" s="182">
        <f t="shared" si="10"/>
        <v>1.3404338166666667</v>
      </c>
      <c r="V715" s="182">
        <f t="shared" si="11"/>
        <v>0.40213014499999999</v>
      </c>
      <c r="W715" s="14">
        <v>39</v>
      </c>
      <c r="X715" s="179">
        <f t="shared" si="12"/>
        <v>0.52276918850000009</v>
      </c>
      <c r="Y715" s="15">
        <v>0.52276915000000002</v>
      </c>
      <c r="Z715" s="11">
        <v>0.52276915000000002</v>
      </c>
      <c r="AA715" s="11">
        <v>0.52276915000000002</v>
      </c>
      <c r="AB715" s="11">
        <v>0.52276915000000002</v>
      </c>
      <c r="AC715" s="11">
        <v>0.52276915000000002</v>
      </c>
      <c r="AD715" s="11">
        <v>0.52276915000000002</v>
      </c>
      <c r="AE715" s="11">
        <v>0.52276915000000002</v>
      </c>
      <c r="AF715" s="11">
        <v>0.52276915000000002</v>
      </c>
      <c r="AG715" s="11">
        <v>0.52276915000000002</v>
      </c>
      <c r="AH715" s="11">
        <v>0.52276915000000002</v>
      </c>
      <c r="AI715" s="11">
        <v>0.52276915000000002</v>
      </c>
      <c r="AJ715" s="16">
        <v>0.52276915000000002</v>
      </c>
      <c r="AK715" s="13">
        <f t="shared" si="13"/>
        <v>6.273229800000002</v>
      </c>
      <c r="AL715" s="13">
        <f t="shared" si="14"/>
        <v>99.999992635373175</v>
      </c>
    </row>
    <row r="716" spans="1:38" ht="15.75" customHeight="1">
      <c r="A716" s="44">
        <v>714</v>
      </c>
      <c r="B716" s="62" t="s">
        <v>835</v>
      </c>
      <c r="C716" s="42">
        <v>-5.7583338601495804</v>
      </c>
      <c r="D716" s="38">
        <v>-35.204166522821801</v>
      </c>
      <c r="E716" s="3" t="s">
        <v>18</v>
      </c>
      <c r="F716" s="51" t="s">
        <v>19</v>
      </c>
      <c r="G716" s="37" t="s">
        <v>19</v>
      </c>
      <c r="H716" s="63" t="s">
        <v>24</v>
      </c>
      <c r="I716" s="169">
        <v>2.3349421000000001</v>
      </c>
      <c r="J716" s="170">
        <v>10.326053</v>
      </c>
      <c r="K716" s="170">
        <v>19.561836</v>
      </c>
      <c r="L716" s="170">
        <v>81.234543000000002</v>
      </c>
      <c r="M716" s="170">
        <v>8.4855155999999994</v>
      </c>
      <c r="N716" s="170">
        <v>2.8979678</v>
      </c>
      <c r="O716" s="170">
        <v>8.0067710999999999</v>
      </c>
      <c r="P716" s="170">
        <v>4.0140475999999996</v>
      </c>
      <c r="Q716" s="170">
        <v>0.51662861999999998</v>
      </c>
      <c r="R716" s="170">
        <v>0.96106296999999996</v>
      </c>
      <c r="S716" s="170">
        <v>1.0177407000000001</v>
      </c>
      <c r="T716" s="171">
        <v>1.4007841000000001</v>
      </c>
      <c r="U716" s="182">
        <f t="shared" si="10"/>
        <v>11.7298243825</v>
      </c>
      <c r="V716" s="182">
        <f t="shared" si="11"/>
        <v>3.5189473147500001</v>
      </c>
      <c r="W716" s="14">
        <v>42</v>
      </c>
      <c r="X716" s="179">
        <f t="shared" si="12"/>
        <v>4.9265262406500003</v>
      </c>
      <c r="Y716" s="15">
        <v>0</v>
      </c>
      <c r="Z716" s="11">
        <v>4.9265264999999996</v>
      </c>
      <c r="AA716" s="11">
        <v>4.9265264999999996</v>
      </c>
      <c r="AB716" s="11">
        <v>4.9265264999999996</v>
      </c>
      <c r="AC716" s="11">
        <v>4.9265264999999996</v>
      </c>
      <c r="AD716" s="11">
        <v>0</v>
      </c>
      <c r="AE716" s="11">
        <v>4.4878235000000002</v>
      </c>
      <c r="AF716" s="11">
        <v>0.49510001999999997</v>
      </c>
      <c r="AG716" s="11">
        <v>0</v>
      </c>
      <c r="AH716" s="11">
        <v>0</v>
      </c>
      <c r="AI716" s="11">
        <v>0</v>
      </c>
      <c r="AJ716" s="16">
        <v>0</v>
      </c>
      <c r="AK716" s="13">
        <f t="shared" si="13"/>
        <v>24.689029519999998</v>
      </c>
      <c r="AL716" s="13">
        <f t="shared" si="14"/>
        <v>41.762065726766792</v>
      </c>
    </row>
    <row r="717" spans="1:38" ht="15.75" customHeight="1">
      <c r="A717" s="44">
        <v>715</v>
      </c>
      <c r="B717" s="62" t="s">
        <v>836</v>
      </c>
      <c r="C717" s="42">
        <v>21.020772135410699</v>
      </c>
      <c r="D717" s="38">
        <v>-156.609291178186</v>
      </c>
      <c r="E717" s="3" t="s">
        <v>35</v>
      </c>
      <c r="F717" s="51" t="s">
        <v>1245</v>
      </c>
      <c r="G717" s="37" t="s">
        <v>207</v>
      </c>
      <c r="H717" s="63" t="s">
        <v>30</v>
      </c>
      <c r="I717" s="169">
        <v>0.98475676999999995</v>
      </c>
      <c r="J717" s="170">
        <v>1.0179267000000001</v>
      </c>
      <c r="K717" s="170">
        <v>1.2495537000000001</v>
      </c>
      <c r="L717" s="170">
        <v>1.3236787000000001</v>
      </c>
      <c r="M717" s="170">
        <v>1.1236978</v>
      </c>
      <c r="N717" s="170">
        <v>0.95004593999999998</v>
      </c>
      <c r="O717" s="170">
        <v>1.1177883</v>
      </c>
      <c r="P717" s="170">
        <v>1.1188111999999999</v>
      </c>
      <c r="Q717" s="170">
        <v>0.85745298999999997</v>
      </c>
      <c r="R717" s="170">
        <v>0.89588904000000003</v>
      </c>
      <c r="S717" s="170">
        <v>1.166334</v>
      </c>
      <c r="T717" s="171">
        <v>1.1483626</v>
      </c>
      <c r="U717" s="182">
        <f t="shared" si="10"/>
        <v>1.0795248116666667</v>
      </c>
      <c r="V717" s="182">
        <f t="shared" si="11"/>
        <v>0.32385744350000001</v>
      </c>
      <c r="W717" s="14">
        <v>49</v>
      </c>
      <c r="X717" s="179">
        <f t="shared" si="12"/>
        <v>0.52896715771666669</v>
      </c>
      <c r="Y717" s="15">
        <v>0.52896719999999997</v>
      </c>
      <c r="Z717" s="11">
        <v>0.52896719999999997</v>
      </c>
      <c r="AA717" s="11">
        <v>0.52896719999999997</v>
      </c>
      <c r="AB717" s="11">
        <v>0.52896719999999997</v>
      </c>
      <c r="AC717" s="11">
        <v>0.52896719999999997</v>
      </c>
      <c r="AD717" s="11">
        <v>0.52896719999999997</v>
      </c>
      <c r="AE717" s="11">
        <v>0.52896719999999997</v>
      </c>
      <c r="AF717" s="11">
        <v>0.52896719999999997</v>
      </c>
      <c r="AG717" s="11">
        <v>0.52896719999999997</v>
      </c>
      <c r="AH717" s="11">
        <v>0.52896719999999997</v>
      </c>
      <c r="AI717" s="11">
        <v>0.52896719999999997</v>
      </c>
      <c r="AJ717" s="16">
        <v>0.52896719999999997</v>
      </c>
      <c r="AK717" s="13">
        <f t="shared" si="13"/>
        <v>6.347606400000001</v>
      </c>
      <c r="AL717" s="13">
        <f t="shared" si="14"/>
        <v>100.00000799356496</v>
      </c>
    </row>
    <row r="718" spans="1:38" ht="15.75" customHeight="1">
      <c r="A718" s="44">
        <v>716</v>
      </c>
      <c r="B718" s="62" t="s">
        <v>837</v>
      </c>
      <c r="C718" s="42">
        <v>20.819999694824201</v>
      </c>
      <c r="D718" s="38">
        <v>-156.13000488281301</v>
      </c>
      <c r="E718" s="3" t="s">
        <v>35</v>
      </c>
      <c r="F718" s="51" t="s">
        <v>1245</v>
      </c>
      <c r="G718" s="37" t="s">
        <v>207</v>
      </c>
      <c r="H718" s="63" t="s">
        <v>30</v>
      </c>
      <c r="I718" s="169">
        <v>1.086131</v>
      </c>
      <c r="J718" s="170">
        <v>1.2034343000000001</v>
      </c>
      <c r="K718" s="170">
        <v>1.505374</v>
      </c>
      <c r="L718" s="170">
        <v>1.4374750999999999</v>
      </c>
      <c r="M718" s="170">
        <v>0.80844830999999995</v>
      </c>
      <c r="N718" s="170">
        <v>0.44912010000000002</v>
      </c>
      <c r="O718" s="170">
        <v>0.66772503000000005</v>
      </c>
      <c r="P718" s="170">
        <v>0.68807684999999996</v>
      </c>
      <c r="Q718" s="170">
        <v>0.50838976999999996</v>
      </c>
      <c r="R718" s="170">
        <v>0.66406745</v>
      </c>
      <c r="S718" s="170">
        <v>1.2412813</v>
      </c>
      <c r="T718" s="171">
        <v>1.3065403</v>
      </c>
      <c r="U718" s="182">
        <f t="shared" si="10"/>
        <v>0.96383862583333324</v>
      </c>
      <c r="V718" s="182">
        <f t="shared" si="11"/>
        <v>0.28915158774999994</v>
      </c>
      <c r="W718" s="14">
        <v>16</v>
      </c>
      <c r="X718" s="179">
        <f t="shared" si="12"/>
        <v>0.15421418013333332</v>
      </c>
      <c r="Y718" s="15">
        <v>0.15421419</v>
      </c>
      <c r="Z718" s="11">
        <v>0.15421419</v>
      </c>
      <c r="AA718" s="11">
        <v>0.15421419</v>
      </c>
      <c r="AB718" s="11">
        <v>0.15421419</v>
      </c>
      <c r="AC718" s="11">
        <v>0.15421419</v>
      </c>
      <c r="AD718" s="11">
        <v>0.15421419</v>
      </c>
      <c r="AE718" s="11">
        <v>0.15421419</v>
      </c>
      <c r="AF718" s="11">
        <v>0.15421419</v>
      </c>
      <c r="AG718" s="11">
        <v>0.15421419</v>
      </c>
      <c r="AH718" s="11">
        <v>0.15421419</v>
      </c>
      <c r="AI718" s="11">
        <v>0.15421419</v>
      </c>
      <c r="AJ718" s="16">
        <v>0.15421419</v>
      </c>
      <c r="AK718" s="13">
        <f t="shared" si="13"/>
        <v>1.8505702800000001</v>
      </c>
      <c r="AL718" s="13">
        <f t="shared" si="14"/>
        <v>100.00000639802818</v>
      </c>
    </row>
    <row r="719" spans="1:38" ht="15.75" customHeight="1">
      <c r="A719" s="44">
        <v>717</v>
      </c>
      <c r="B719" s="62" t="s">
        <v>838</v>
      </c>
      <c r="C719" s="42">
        <v>-39.591666666666697</v>
      </c>
      <c r="D719" s="38">
        <v>176.94583333333301</v>
      </c>
      <c r="E719" s="3" t="s">
        <v>206</v>
      </c>
      <c r="F719" s="51" t="s">
        <v>1241</v>
      </c>
      <c r="G719" s="37" t="s">
        <v>207</v>
      </c>
      <c r="H719" s="63" t="s">
        <v>78</v>
      </c>
      <c r="I719" s="169">
        <v>3.7999999E-2</v>
      </c>
      <c r="J719" s="170">
        <v>4.9999998999999996E-3</v>
      </c>
      <c r="K719" s="170">
        <v>0.59666662999999998</v>
      </c>
      <c r="L719" s="170">
        <v>0.62200003999999998</v>
      </c>
      <c r="M719" s="170">
        <v>0.34200001000000002</v>
      </c>
      <c r="N719" s="170">
        <v>2.0133333000000002</v>
      </c>
      <c r="O719" s="170">
        <v>2.4783335000000002</v>
      </c>
      <c r="P719" s="170">
        <v>2.835</v>
      </c>
      <c r="Q719" s="170">
        <v>0.97333329999999996</v>
      </c>
      <c r="R719" s="170">
        <v>0.38166665999999999</v>
      </c>
      <c r="S719" s="170">
        <v>0.10666667000000001</v>
      </c>
      <c r="T719" s="171">
        <v>0.41500002000000003</v>
      </c>
      <c r="U719" s="182">
        <f t="shared" si="10"/>
        <v>0.90058334407500007</v>
      </c>
      <c r="V719" s="182">
        <f t="shared" si="11"/>
        <v>0.27017500322249999</v>
      </c>
      <c r="W719" s="14">
        <v>36</v>
      </c>
      <c r="X719" s="179">
        <f t="shared" si="12"/>
        <v>0.324210003867</v>
      </c>
      <c r="Y719" s="15">
        <v>0</v>
      </c>
      <c r="Z719" s="11">
        <v>0</v>
      </c>
      <c r="AA719" s="11">
        <v>0.32420999</v>
      </c>
      <c r="AB719" s="11">
        <v>0.32420999</v>
      </c>
      <c r="AC719" s="11">
        <v>7.1824998000000001E-2</v>
      </c>
      <c r="AD719" s="11">
        <v>0.32420999</v>
      </c>
      <c r="AE719" s="11">
        <v>0.32420999</v>
      </c>
      <c r="AF719" s="11">
        <v>0.32420999</v>
      </c>
      <c r="AG719" s="11">
        <v>0.32420999</v>
      </c>
      <c r="AH719" s="11">
        <v>0.11149165</v>
      </c>
      <c r="AI719" s="11">
        <v>0</v>
      </c>
      <c r="AJ719" s="16">
        <v>0.14482501</v>
      </c>
      <c r="AK719" s="13">
        <f t="shared" si="13"/>
        <v>2.273401598</v>
      </c>
      <c r="AL719" s="13">
        <f t="shared" si="14"/>
        <v>58.43438848493534</v>
      </c>
    </row>
    <row r="720" spans="1:38" ht="15.75" customHeight="1">
      <c r="A720" s="44">
        <v>718</v>
      </c>
      <c r="B720" s="62" t="s">
        <v>839</v>
      </c>
      <c r="C720" s="42">
        <v>-6.2041666666666702</v>
      </c>
      <c r="D720" s="38">
        <v>-35.141666666666701</v>
      </c>
      <c r="E720" s="3" t="s">
        <v>18</v>
      </c>
      <c r="F720" s="51" t="s">
        <v>19</v>
      </c>
      <c r="G720" s="37" t="s">
        <v>19</v>
      </c>
      <c r="H720" s="63" t="s">
        <v>24</v>
      </c>
      <c r="I720" s="169">
        <v>11.293801</v>
      </c>
      <c r="J720" s="170">
        <v>15.068282</v>
      </c>
      <c r="K720" s="170">
        <v>9.3676376000000001</v>
      </c>
      <c r="L720" s="170">
        <v>11.399741000000001</v>
      </c>
      <c r="M720" s="170">
        <v>7.6184143999999998</v>
      </c>
      <c r="N720" s="170">
        <v>0.88347381000000003</v>
      </c>
      <c r="O720" s="170">
        <v>3.1591206000000001</v>
      </c>
      <c r="P720" s="170">
        <v>1.8428032000000001</v>
      </c>
      <c r="Q720" s="170">
        <v>0.26106154999999998</v>
      </c>
      <c r="R720" s="170">
        <v>0.55925970999999997</v>
      </c>
      <c r="S720" s="170">
        <v>1.2871501000000001</v>
      </c>
      <c r="T720" s="171">
        <v>0.27806687000000002</v>
      </c>
      <c r="U720" s="182">
        <f t="shared" si="10"/>
        <v>5.2515676533333329</v>
      </c>
      <c r="V720" s="182">
        <f t="shared" si="11"/>
        <v>1.5754702959999998</v>
      </c>
      <c r="W720" s="14">
        <v>100</v>
      </c>
      <c r="X720" s="179">
        <f t="shared" si="12"/>
        <v>5.2515676533333329</v>
      </c>
      <c r="Y720" s="15">
        <v>5.2515682999999997</v>
      </c>
      <c r="Z720" s="11">
        <v>5.2515682999999997</v>
      </c>
      <c r="AA720" s="11">
        <v>5.2515682999999997</v>
      </c>
      <c r="AB720" s="11">
        <v>5.2515682999999997</v>
      </c>
      <c r="AC720" s="11">
        <v>5.2515682999999997</v>
      </c>
      <c r="AD720" s="11">
        <v>0</v>
      </c>
      <c r="AE720" s="11">
        <v>1.5836501000000001</v>
      </c>
      <c r="AF720" s="11">
        <v>0.26733278999999999</v>
      </c>
      <c r="AG720" s="11">
        <v>0</v>
      </c>
      <c r="AH720" s="11">
        <v>0</v>
      </c>
      <c r="AI720" s="11">
        <v>0</v>
      </c>
      <c r="AJ720" s="16">
        <v>0</v>
      </c>
      <c r="AK720" s="13">
        <f t="shared" si="13"/>
        <v>28.108824389999999</v>
      </c>
      <c r="AL720" s="13">
        <f t="shared" si="14"/>
        <v>44.603862829667719</v>
      </c>
    </row>
    <row r="721" spans="1:38" ht="15.75" customHeight="1">
      <c r="A721" s="44">
        <v>719</v>
      </c>
      <c r="B721" s="62" t="s">
        <v>840</v>
      </c>
      <c r="C721" s="42">
        <v>-21.429166666666699</v>
      </c>
      <c r="D721" s="38">
        <v>-70.058333333333394</v>
      </c>
      <c r="E721" s="3" t="s">
        <v>86</v>
      </c>
      <c r="F721" s="51" t="s">
        <v>19</v>
      </c>
      <c r="G721" s="37" t="s">
        <v>19</v>
      </c>
      <c r="H721" s="63" t="s">
        <v>78</v>
      </c>
      <c r="I721" s="169">
        <v>0.12857144000000001</v>
      </c>
      <c r="J721" s="170">
        <v>0.17999999</v>
      </c>
      <c r="K721" s="170">
        <v>0.2</v>
      </c>
      <c r="L721" s="170">
        <v>0.42000001999999997</v>
      </c>
      <c r="M721" s="170">
        <v>0.75999998999999996</v>
      </c>
      <c r="N721" s="170">
        <v>1.3333333999999999</v>
      </c>
      <c r="O721" s="170">
        <v>1.7833333</v>
      </c>
      <c r="P721" s="170">
        <v>1.8</v>
      </c>
      <c r="Q721" s="170">
        <v>1.0833333999999999</v>
      </c>
      <c r="R721" s="170">
        <v>0.73333334999999999</v>
      </c>
      <c r="S721" s="170">
        <v>0.26666667999999999</v>
      </c>
      <c r="T721" s="171">
        <v>6.6666669999999997E-2</v>
      </c>
      <c r="U721" s="182">
        <f t="shared" si="10"/>
        <v>0.72960318666666668</v>
      </c>
      <c r="V721" s="182">
        <f t="shared" si="11"/>
        <v>0.21888095599999999</v>
      </c>
      <c r="W721" s="14">
        <v>100</v>
      </c>
      <c r="X721" s="179">
        <f t="shared" si="12"/>
        <v>0.72960318666666668</v>
      </c>
      <c r="Y721" s="15">
        <v>0</v>
      </c>
      <c r="Z721" s="11">
        <v>0</v>
      </c>
      <c r="AA721" s="11">
        <v>0</v>
      </c>
      <c r="AB721" s="11">
        <v>0.20111908000000001</v>
      </c>
      <c r="AC721" s="11">
        <v>0.54111904</v>
      </c>
      <c r="AD721" s="11">
        <v>0.72960311</v>
      </c>
      <c r="AE721" s="11">
        <v>0.72960311</v>
      </c>
      <c r="AF721" s="11">
        <v>0.72960311</v>
      </c>
      <c r="AG721" s="11">
        <v>0.72960311</v>
      </c>
      <c r="AH721" s="11">
        <v>0.51445240000000003</v>
      </c>
      <c r="AI721" s="11">
        <v>4.7785743999999998E-2</v>
      </c>
      <c r="AJ721" s="16">
        <v>0</v>
      </c>
      <c r="AK721" s="13">
        <f t="shared" si="13"/>
        <v>4.2228887039999998</v>
      </c>
      <c r="AL721" s="13">
        <f t="shared" si="14"/>
        <v>48.232710387101925</v>
      </c>
    </row>
    <row r="722" spans="1:38" ht="15.75" customHeight="1">
      <c r="A722" s="44">
        <v>720</v>
      </c>
      <c r="B722" s="62" t="s">
        <v>841</v>
      </c>
      <c r="C722" s="42">
        <v>36.769438567712399</v>
      </c>
      <c r="D722" s="38">
        <v>3.4167073060224502</v>
      </c>
      <c r="E722" s="3" t="s">
        <v>653</v>
      </c>
      <c r="F722" s="51" t="s">
        <v>1239</v>
      </c>
      <c r="G722" s="37" t="s">
        <v>23</v>
      </c>
      <c r="H722" s="63" t="s">
        <v>65</v>
      </c>
      <c r="I722" s="169">
        <v>0.75749999000000001</v>
      </c>
      <c r="J722" s="170">
        <v>2.3624999999999998</v>
      </c>
      <c r="K722" s="170">
        <v>1.1899999000000001</v>
      </c>
      <c r="L722" s="170">
        <v>0.94</v>
      </c>
      <c r="M722" s="170">
        <v>0.41749998999999999</v>
      </c>
      <c r="N722" s="170">
        <v>0.16</v>
      </c>
      <c r="O722" s="170">
        <v>6.7499994999999993E-2</v>
      </c>
      <c r="P722" s="170">
        <v>1.2499998999999999E-2</v>
      </c>
      <c r="Q722" s="170">
        <v>9.9999997999999993E-3</v>
      </c>
      <c r="R722" s="170">
        <v>6.3333333000000006E-2</v>
      </c>
      <c r="S722" s="170">
        <v>0.42333332000000001</v>
      </c>
      <c r="T722" s="171">
        <v>0.71333331</v>
      </c>
      <c r="U722" s="182">
        <f t="shared" si="10"/>
        <v>0.5931249864</v>
      </c>
      <c r="V722" s="182">
        <f t="shared" si="11"/>
        <v>0.17793749591999999</v>
      </c>
      <c r="W722" s="14">
        <v>90</v>
      </c>
      <c r="X722" s="179">
        <f t="shared" si="12"/>
        <v>0.53381248776000001</v>
      </c>
      <c r="Y722" s="15">
        <v>0.53381246000000004</v>
      </c>
      <c r="Z722" s="11">
        <v>0.53381246000000004</v>
      </c>
      <c r="AA722" s="11">
        <v>0.53381246000000004</v>
      </c>
      <c r="AB722" s="11">
        <v>0.53381246000000004</v>
      </c>
      <c r="AC722" s="11">
        <v>0.23956250000000001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0.24539581999999999</v>
      </c>
      <c r="AJ722" s="16">
        <v>0.53381246000000004</v>
      </c>
      <c r="AK722" s="13">
        <f t="shared" si="13"/>
        <v>3.1540206200000003</v>
      </c>
      <c r="AL722" s="13">
        <f t="shared" si="14"/>
        <v>49.237336647852324</v>
      </c>
    </row>
    <row r="723" spans="1:38" ht="15.75" customHeight="1">
      <c r="A723" s="44">
        <v>721</v>
      </c>
      <c r="B723" s="62" t="s">
        <v>842</v>
      </c>
      <c r="C723" s="42">
        <v>-5.4305381339073602</v>
      </c>
      <c r="D723" s="38">
        <v>38.973515138029001</v>
      </c>
      <c r="E723" s="3" t="s">
        <v>135</v>
      </c>
      <c r="F723" s="51" t="s">
        <v>1236</v>
      </c>
      <c r="G723" s="37" t="s">
        <v>23</v>
      </c>
      <c r="H723" s="63" t="s">
        <v>33</v>
      </c>
      <c r="I723" s="169">
        <v>29.172001000000002</v>
      </c>
      <c r="J723" s="170">
        <v>24.347221000000001</v>
      </c>
      <c r="K723" s="170">
        <v>23.017944</v>
      </c>
      <c r="L723" s="170">
        <v>34.209277999999998</v>
      </c>
      <c r="M723" s="170">
        <v>38.770789999999998</v>
      </c>
      <c r="N723" s="170">
        <v>33.850842</v>
      </c>
      <c r="O723" s="170">
        <v>28.190159000000001</v>
      </c>
      <c r="P723" s="170">
        <v>24.497316000000001</v>
      </c>
      <c r="Q723" s="170">
        <v>21.638159000000002</v>
      </c>
      <c r="R723" s="170">
        <v>21.201263000000001</v>
      </c>
      <c r="S723" s="170">
        <v>25.503526999999998</v>
      </c>
      <c r="T723" s="171">
        <v>22.915157000000001</v>
      </c>
      <c r="U723" s="182">
        <f t="shared" si="10"/>
        <v>27.276138083333336</v>
      </c>
      <c r="V723" s="182">
        <f t="shared" si="11"/>
        <v>8.1828414250000012</v>
      </c>
      <c r="W723" s="14">
        <v>47</v>
      </c>
      <c r="X723" s="179">
        <f t="shared" si="12"/>
        <v>12.819784899166667</v>
      </c>
      <c r="Y723" s="15">
        <v>12.819786000000001</v>
      </c>
      <c r="Z723" s="11">
        <v>12.819786000000001</v>
      </c>
      <c r="AA723" s="11">
        <v>12.819786000000001</v>
      </c>
      <c r="AB723" s="11">
        <v>12.819786000000001</v>
      </c>
      <c r="AC723" s="11">
        <v>12.819786000000001</v>
      </c>
      <c r="AD723" s="11">
        <v>12.819786000000001</v>
      </c>
      <c r="AE723" s="11">
        <v>12.819786000000001</v>
      </c>
      <c r="AF723" s="11">
        <v>12.819786000000001</v>
      </c>
      <c r="AG723" s="11">
        <v>12.819786000000001</v>
      </c>
      <c r="AH723" s="11">
        <v>12.819786000000001</v>
      </c>
      <c r="AI723" s="11">
        <v>12.819786000000001</v>
      </c>
      <c r="AJ723" s="16">
        <v>12.819786000000001</v>
      </c>
      <c r="AK723" s="13">
        <f t="shared" si="13"/>
        <v>153.83743199999995</v>
      </c>
      <c r="AL723" s="13">
        <f t="shared" si="14"/>
        <v>100.00000858698751</v>
      </c>
    </row>
    <row r="724" spans="1:38" ht="15.75" customHeight="1">
      <c r="A724" s="44">
        <v>722</v>
      </c>
      <c r="B724" s="62" t="s">
        <v>843</v>
      </c>
      <c r="C724" s="42">
        <v>-9.3455122333458007</v>
      </c>
      <c r="D724" s="38">
        <v>13.153194006542799</v>
      </c>
      <c r="E724" s="3" t="s">
        <v>22</v>
      </c>
      <c r="F724" s="51" t="s">
        <v>1226</v>
      </c>
      <c r="G724" s="37" t="s">
        <v>23</v>
      </c>
      <c r="H724" s="63" t="s">
        <v>24</v>
      </c>
      <c r="I724" s="169" t="s">
        <v>328</v>
      </c>
      <c r="J724" s="170" t="s">
        <v>328</v>
      </c>
      <c r="K724" s="170" t="s">
        <v>328</v>
      </c>
      <c r="L724" s="170" t="s">
        <v>328</v>
      </c>
      <c r="M724" s="170" t="s">
        <v>328</v>
      </c>
      <c r="N724" s="170" t="s">
        <v>328</v>
      </c>
      <c r="O724" s="170" t="s">
        <v>328</v>
      </c>
      <c r="P724" s="170" t="s">
        <v>328</v>
      </c>
      <c r="Q724" s="170" t="s">
        <v>328</v>
      </c>
      <c r="R724" s="170" t="s">
        <v>328</v>
      </c>
      <c r="S724" s="170" t="s">
        <v>328</v>
      </c>
      <c r="T724" s="171" t="s">
        <v>328</v>
      </c>
      <c r="U724" s="182" t="e">
        <f t="shared" si="10"/>
        <v>#DIV/0!</v>
      </c>
      <c r="V724" s="182" t="e">
        <f t="shared" si="11"/>
        <v>#DIV/0!</v>
      </c>
      <c r="W724" s="14">
        <v>0</v>
      </c>
      <c r="X724" s="179" t="e">
        <f t="shared" si="12"/>
        <v>#DIV/0!</v>
      </c>
      <c r="Y724" s="15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6">
        <v>0</v>
      </c>
      <c r="AK724" s="13">
        <f t="shared" si="13"/>
        <v>0</v>
      </c>
      <c r="AL724" s="13" t="s">
        <v>328</v>
      </c>
    </row>
    <row r="725" spans="1:38" ht="15.75" customHeight="1">
      <c r="A725" s="44">
        <v>723</v>
      </c>
      <c r="B725" s="62" t="s">
        <v>844</v>
      </c>
      <c r="C725" s="42">
        <v>9.8353382193590395</v>
      </c>
      <c r="D725" s="38">
        <v>-13.782922908487601</v>
      </c>
      <c r="E725" s="3" t="s">
        <v>845</v>
      </c>
      <c r="F725" s="51" t="s">
        <v>1233</v>
      </c>
      <c r="G725" s="37" t="s">
        <v>23</v>
      </c>
      <c r="H725" s="63" t="s">
        <v>20</v>
      </c>
      <c r="I725" s="169">
        <v>48.25</v>
      </c>
      <c r="J725" s="170">
        <v>22.5</v>
      </c>
      <c r="K725" s="170">
        <v>10.324999999999999</v>
      </c>
      <c r="L725" s="170">
        <v>8.1000004000000008</v>
      </c>
      <c r="M725" s="170">
        <v>25</v>
      </c>
      <c r="N725" s="170">
        <v>117</v>
      </c>
      <c r="O725" s="170">
        <v>441.75</v>
      </c>
      <c r="P725" s="170">
        <v>841.5</v>
      </c>
      <c r="Q725" s="170">
        <v>865</v>
      </c>
      <c r="R725" s="170">
        <v>658</v>
      </c>
      <c r="S725" s="170">
        <v>308.5</v>
      </c>
      <c r="T725" s="171">
        <v>109.375</v>
      </c>
      <c r="U725" s="182">
        <f t="shared" si="10"/>
        <v>287.94166669999998</v>
      </c>
      <c r="V725" s="182">
        <f t="shared" si="11"/>
        <v>86.382500009999987</v>
      </c>
      <c r="W725" s="14">
        <v>77</v>
      </c>
      <c r="X725" s="179">
        <f t="shared" si="12"/>
        <v>221.715083359</v>
      </c>
      <c r="Y725" s="15">
        <v>0</v>
      </c>
      <c r="Z725" s="11">
        <v>0</v>
      </c>
      <c r="AA725" s="11">
        <v>0</v>
      </c>
      <c r="AB725" s="11">
        <v>0</v>
      </c>
      <c r="AC725" s="11">
        <v>0</v>
      </c>
      <c r="AD725" s="11">
        <v>30.617493</v>
      </c>
      <c r="AE725" s="11">
        <v>221.71509</v>
      </c>
      <c r="AF725" s="11">
        <v>221.71509</v>
      </c>
      <c r="AG725" s="11">
        <v>221.71509</v>
      </c>
      <c r="AH725" s="11">
        <v>221.71509</v>
      </c>
      <c r="AI725" s="11">
        <v>221.71509</v>
      </c>
      <c r="AJ725" s="16">
        <v>22.992493</v>
      </c>
      <c r="AK725" s="13">
        <f t="shared" si="13"/>
        <v>1162.185436</v>
      </c>
      <c r="AL725" s="13">
        <f t="shared" si="14"/>
        <v>43.681640809487121</v>
      </c>
    </row>
    <row r="726" spans="1:38" ht="15.75" customHeight="1">
      <c r="A726" s="44">
        <v>724</v>
      </c>
      <c r="B726" s="62" t="s">
        <v>846</v>
      </c>
      <c r="C726" s="42">
        <v>4.9003793372994799</v>
      </c>
      <c r="D726" s="38">
        <v>-2.2686154182274199</v>
      </c>
      <c r="E726" s="3" t="s">
        <v>140</v>
      </c>
      <c r="F726" s="51" t="s">
        <v>1233</v>
      </c>
      <c r="G726" s="37" t="s">
        <v>23</v>
      </c>
      <c r="H726" s="63" t="s">
        <v>20</v>
      </c>
      <c r="I726" s="169">
        <v>4</v>
      </c>
      <c r="J726" s="170">
        <v>6.7333331000000003</v>
      </c>
      <c r="K726" s="170">
        <v>6.1333332</v>
      </c>
      <c r="L726" s="170">
        <v>15.166667</v>
      </c>
      <c r="M726" s="170">
        <v>33.466667000000001</v>
      </c>
      <c r="N726" s="170">
        <v>136.83332999999999</v>
      </c>
      <c r="O726" s="170">
        <v>26.233333999999999</v>
      </c>
      <c r="P726" s="170">
        <v>12.133333</v>
      </c>
      <c r="Q726" s="170">
        <v>12.2</v>
      </c>
      <c r="R726" s="170">
        <v>23.333334000000001</v>
      </c>
      <c r="S726" s="170">
        <v>20</v>
      </c>
      <c r="T726" s="171">
        <v>7.0333332999999998</v>
      </c>
      <c r="U726" s="182">
        <f t="shared" si="10"/>
        <v>25.272222049999996</v>
      </c>
      <c r="V726" s="182">
        <f t="shared" si="11"/>
        <v>7.5816666149999987</v>
      </c>
      <c r="W726" s="14">
        <v>62</v>
      </c>
      <c r="X726" s="179">
        <f t="shared" si="12"/>
        <v>15.668777670999997</v>
      </c>
      <c r="Y726" s="15">
        <v>0</v>
      </c>
      <c r="Z726" s="11">
        <v>0</v>
      </c>
      <c r="AA726" s="11">
        <v>0</v>
      </c>
      <c r="AB726" s="11">
        <v>7.585</v>
      </c>
      <c r="AC726" s="11">
        <v>15.668778</v>
      </c>
      <c r="AD726" s="11">
        <v>15.668778</v>
      </c>
      <c r="AE726" s="11">
        <v>15.668778</v>
      </c>
      <c r="AF726" s="11">
        <v>4.5516662999999999</v>
      </c>
      <c r="AG726" s="11">
        <v>4.6183329000000004</v>
      </c>
      <c r="AH726" s="11">
        <v>15.668778</v>
      </c>
      <c r="AI726" s="11">
        <v>12.418333000000001</v>
      </c>
      <c r="AJ726" s="16">
        <v>0</v>
      </c>
      <c r="AK726" s="13">
        <f t="shared" si="13"/>
        <v>91.848444200000003</v>
      </c>
      <c r="AL726" s="13">
        <f t="shared" si="14"/>
        <v>48.848973272706978</v>
      </c>
    </row>
    <row r="727" spans="1:38" ht="15.75" customHeight="1">
      <c r="A727" s="44">
        <v>725</v>
      </c>
      <c r="B727" s="62" t="s">
        <v>847</v>
      </c>
      <c r="C727" s="42">
        <v>5.4465831783683702</v>
      </c>
      <c r="D727" s="38">
        <v>-9.5842976235622803</v>
      </c>
      <c r="E727" s="3" t="s">
        <v>366</v>
      </c>
      <c r="F727" s="51" t="s">
        <v>1233</v>
      </c>
      <c r="G727" s="37" t="s">
        <v>23</v>
      </c>
      <c r="H727" s="63" t="s">
        <v>20</v>
      </c>
      <c r="I727" s="169">
        <v>8.5333337999999994</v>
      </c>
      <c r="J727" s="170">
        <v>3.0666666</v>
      </c>
      <c r="K727" s="170">
        <v>3.1333334000000002</v>
      </c>
      <c r="L727" s="170">
        <v>9.3999995999999992</v>
      </c>
      <c r="M727" s="170">
        <v>14.1</v>
      </c>
      <c r="N727" s="170">
        <v>37.333331999999999</v>
      </c>
      <c r="O727" s="170">
        <v>52.833331999999999</v>
      </c>
      <c r="P727" s="170">
        <v>77.666663999999997</v>
      </c>
      <c r="Q727" s="170">
        <v>119.66665999999999</v>
      </c>
      <c r="R727" s="170">
        <v>96.333336000000003</v>
      </c>
      <c r="S727" s="170">
        <v>45.833331999999999</v>
      </c>
      <c r="T727" s="171">
        <v>24.299999</v>
      </c>
      <c r="U727" s="182">
        <f t="shared" si="10"/>
        <v>41.016665700000004</v>
      </c>
      <c r="V727" s="182">
        <f t="shared" si="11"/>
        <v>12.304999710000001</v>
      </c>
      <c r="W727" s="14">
        <v>98</v>
      </c>
      <c r="X727" s="179">
        <f t="shared" si="12"/>
        <v>40.196332386000002</v>
      </c>
      <c r="Y727" s="15">
        <v>0</v>
      </c>
      <c r="Z727" s="11">
        <v>0</v>
      </c>
      <c r="AA727" s="11">
        <v>0</v>
      </c>
      <c r="AB727" s="11">
        <v>0</v>
      </c>
      <c r="AC727" s="11">
        <v>1.7950001</v>
      </c>
      <c r="AD727" s="11">
        <v>25.028331999999999</v>
      </c>
      <c r="AE727" s="11">
        <v>40.196334999999998</v>
      </c>
      <c r="AF727" s="11">
        <v>40.196334999999998</v>
      </c>
      <c r="AG727" s="11">
        <v>40.196334999999998</v>
      </c>
      <c r="AH727" s="11">
        <v>40.196334999999998</v>
      </c>
      <c r="AI727" s="11">
        <v>33.528331999999999</v>
      </c>
      <c r="AJ727" s="16">
        <v>11.994999</v>
      </c>
      <c r="AK727" s="13">
        <f t="shared" si="13"/>
        <v>233.13200310000002</v>
      </c>
      <c r="AL727" s="13">
        <f t="shared" si="14"/>
        <v>48.331939188975539</v>
      </c>
    </row>
    <row r="728" spans="1:38" ht="15.75" customHeight="1">
      <c r="A728" s="44">
        <v>726</v>
      </c>
      <c r="B728" s="62" t="s">
        <v>848</v>
      </c>
      <c r="C728" s="42">
        <v>5.2081145147969599</v>
      </c>
      <c r="D728" s="38">
        <v>-9.3455726291968393</v>
      </c>
      <c r="E728" s="3" t="s">
        <v>366</v>
      </c>
      <c r="F728" s="51" t="s">
        <v>1233</v>
      </c>
      <c r="G728" s="37" t="s">
        <v>23</v>
      </c>
      <c r="H728" s="63" t="s">
        <v>20</v>
      </c>
      <c r="I728" s="169">
        <v>116</v>
      </c>
      <c r="J728" s="170">
        <v>113</v>
      </c>
      <c r="K728" s="170">
        <v>112.66665999999999</v>
      </c>
      <c r="L728" s="170">
        <v>111.33334000000001</v>
      </c>
      <c r="M728" s="170">
        <v>118.66665999999999</v>
      </c>
      <c r="N728" s="170">
        <v>127</v>
      </c>
      <c r="O728" s="170">
        <v>128.33332999999999</v>
      </c>
      <c r="P728" s="170">
        <v>132.33332999999999</v>
      </c>
      <c r="Q728" s="170">
        <v>129.33332999999999</v>
      </c>
      <c r="R728" s="170">
        <v>123.33334000000001</v>
      </c>
      <c r="S728" s="170">
        <v>101</v>
      </c>
      <c r="T728" s="171">
        <v>118</v>
      </c>
      <c r="U728" s="182">
        <f t="shared" si="10"/>
        <v>119.24999916666665</v>
      </c>
      <c r="V728" s="182">
        <f t="shared" si="11"/>
        <v>35.774999749999992</v>
      </c>
      <c r="W728" s="14">
        <v>54</v>
      </c>
      <c r="X728" s="179">
        <f t="shared" si="12"/>
        <v>64.394999549999994</v>
      </c>
      <c r="Y728" s="15">
        <v>64.394997000000004</v>
      </c>
      <c r="Z728" s="11">
        <v>64.394997000000004</v>
      </c>
      <c r="AA728" s="11">
        <v>64.394997000000004</v>
      </c>
      <c r="AB728" s="11">
        <v>64.394997000000004</v>
      </c>
      <c r="AC728" s="11">
        <v>64.394997000000004</v>
      </c>
      <c r="AD728" s="11">
        <v>64.394997000000004</v>
      </c>
      <c r="AE728" s="11">
        <v>64.394997000000004</v>
      </c>
      <c r="AF728" s="11">
        <v>64.394997000000004</v>
      </c>
      <c r="AG728" s="11">
        <v>64.394997000000004</v>
      </c>
      <c r="AH728" s="11">
        <v>64.394997000000004</v>
      </c>
      <c r="AI728" s="11">
        <v>64.394997000000004</v>
      </c>
      <c r="AJ728" s="16">
        <v>64.394997000000004</v>
      </c>
      <c r="AK728" s="13">
        <f t="shared" si="13"/>
        <v>772.73996399999999</v>
      </c>
      <c r="AL728" s="13">
        <f t="shared" si="14"/>
        <v>99.999996040065199</v>
      </c>
    </row>
    <row r="729" spans="1:38" ht="15.75" customHeight="1">
      <c r="A729" s="44">
        <v>727</v>
      </c>
      <c r="B729" s="62" t="s">
        <v>849</v>
      </c>
      <c r="C729" s="42">
        <v>-20.2906234656088</v>
      </c>
      <c r="D729" s="38">
        <v>57.781485371060398</v>
      </c>
      <c r="E729" s="3" t="s">
        <v>850</v>
      </c>
      <c r="F729" s="51" t="s">
        <v>1236</v>
      </c>
      <c r="G729" s="37" t="s">
        <v>23</v>
      </c>
      <c r="H729" s="63" t="s">
        <v>33</v>
      </c>
      <c r="I729" s="169">
        <v>3.0075555</v>
      </c>
      <c r="J729" s="170">
        <v>3.7266667</v>
      </c>
      <c r="K729" s="170">
        <v>2.4655556999999999</v>
      </c>
      <c r="L729" s="170">
        <v>3.1488887999999999</v>
      </c>
      <c r="M729" s="170">
        <v>1.8455554999999999</v>
      </c>
      <c r="N729" s="170">
        <v>1.5997778</v>
      </c>
      <c r="O729" s="170">
        <v>1.4816666999999999</v>
      </c>
      <c r="P729" s="170">
        <v>1.3458889000000001</v>
      </c>
      <c r="Q729" s="170">
        <v>0.95666664999999995</v>
      </c>
      <c r="R729" s="170">
        <v>0.87022221</v>
      </c>
      <c r="S729" s="170">
        <v>0.71899997999999998</v>
      </c>
      <c r="T729" s="171">
        <v>1.8720000000000001</v>
      </c>
      <c r="U729" s="182">
        <f t="shared" si="10"/>
        <v>1.9199537033333332</v>
      </c>
      <c r="V729" s="182">
        <f t="shared" si="11"/>
        <v>0.57598611099999997</v>
      </c>
      <c r="W729" s="14">
        <v>7</v>
      </c>
      <c r="X729" s="179">
        <f t="shared" si="12"/>
        <v>0.13439675923333333</v>
      </c>
      <c r="Y729" s="15">
        <v>0.13439676</v>
      </c>
      <c r="Z729" s="11">
        <v>0.13439676</v>
      </c>
      <c r="AA729" s="11">
        <v>0.13439676</v>
      </c>
      <c r="AB729" s="11">
        <v>0.13439676</v>
      </c>
      <c r="AC729" s="11">
        <v>0.13439676</v>
      </c>
      <c r="AD729" s="11">
        <v>0.13439676</v>
      </c>
      <c r="AE729" s="11">
        <v>0.13439676</v>
      </c>
      <c r="AF729" s="11">
        <v>0.13439676</v>
      </c>
      <c r="AG729" s="11">
        <v>0.13439676</v>
      </c>
      <c r="AH729" s="11">
        <v>0.13439676</v>
      </c>
      <c r="AI729" s="11">
        <v>0.13439676</v>
      </c>
      <c r="AJ729" s="16">
        <v>0.13439676</v>
      </c>
      <c r="AK729" s="13">
        <f t="shared" si="13"/>
        <v>1.61276112</v>
      </c>
      <c r="AL729" s="13">
        <f t="shared" si="14"/>
        <v>100.00000057045027</v>
      </c>
    </row>
    <row r="730" spans="1:38" ht="15.75" customHeight="1">
      <c r="A730" s="44">
        <v>728</v>
      </c>
      <c r="B730" s="62" t="s">
        <v>851</v>
      </c>
      <c r="C730" s="42">
        <v>-20.420000000000002</v>
      </c>
      <c r="D730" s="38">
        <v>57.7</v>
      </c>
      <c r="E730" s="3" t="s">
        <v>850</v>
      </c>
      <c r="F730" s="51" t="s">
        <v>1236</v>
      </c>
      <c r="G730" s="37" t="s">
        <v>23</v>
      </c>
      <c r="H730" s="63" t="s">
        <v>33</v>
      </c>
      <c r="I730" s="169">
        <v>2.6492220999999998</v>
      </c>
      <c r="J730" s="170">
        <v>4.1811113000000004</v>
      </c>
      <c r="K730" s="170">
        <v>2.6633334</v>
      </c>
      <c r="L730" s="170">
        <v>3.3800001000000002</v>
      </c>
      <c r="M730" s="170">
        <v>3.2277776999999999</v>
      </c>
      <c r="N730" s="170">
        <v>2.2833332999999998</v>
      </c>
      <c r="O730" s="170">
        <v>1.7488889000000001</v>
      </c>
      <c r="P730" s="170">
        <v>1.6511111000000001</v>
      </c>
      <c r="Q730" s="170">
        <v>1.2771110999999999</v>
      </c>
      <c r="R730" s="170">
        <v>0.94155555999999996</v>
      </c>
      <c r="S730" s="170">
        <v>0.84877776999999999</v>
      </c>
      <c r="T730" s="171">
        <v>1.4590000000000001</v>
      </c>
      <c r="U730" s="182">
        <f t="shared" si="10"/>
        <v>2.1926018608333337</v>
      </c>
      <c r="V730" s="182">
        <f t="shared" si="11"/>
        <v>0.65778055825000015</v>
      </c>
      <c r="W730" s="14">
        <v>8</v>
      </c>
      <c r="X730" s="179">
        <f t="shared" si="12"/>
        <v>0.1754081488666667</v>
      </c>
      <c r="Y730" s="15">
        <v>0.17540815000000001</v>
      </c>
      <c r="Z730" s="11">
        <v>0.17540815000000001</v>
      </c>
      <c r="AA730" s="11">
        <v>0.17540815000000001</v>
      </c>
      <c r="AB730" s="11">
        <v>0.17540815000000001</v>
      </c>
      <c r="AC730" s="11">
        <v>0.17540815000000001</v>
      </c>
      <c r="AD730" s="11">
        <v>0.17540815000000001</v>
      </c>
      <c r="AE730" s="11">
        <v>0.17540815000000001</v>
      </c>
      <c r="AF730" s="11">
        <v>0.17540815000000001</v>
      </c>
      <c r="AG730" s="11">
        <v>0.17540815000000001</v>
      </c>
      <c r="AH730" s="11">
        <v>0.17540815000000001</v>
      </c>
      <c r="AI730" s="11">
        <v>0.17540815000000001</v>
      </c>
      <c r="AJ730" s="16">
        <v>0.17540815000000001</v>
      </c>
      <c r="AK730" s="13">
        <f t="shared" si="13"/>
        <v>2.1048978000000003</v>
      </c>
      <c r="AL730" s="13">
        <f t="shared" si="14"/>
        <v>100.00000064611211</v>
      </c>
    </row>
    <row r="731" spans="1:38" ht="15.75" customHeight="1">
      <c r="A731" s="44">
        <v>729</v>
      </c>
      <c r="B731" s="62" t="s">
        <v>852</v>
      </c>
      <c r="C731" s="42">
        <v>-26.004166666666698</v>
      </c>
      <c r="D731" s="38">
        <v>32.4791666666667</v>
      </c>
      <c r="E731" s="3" t="s">
        <v>81</v>
      </c>
      <c r="F731" s="51" t="s">
        <v>1236</v>
      </c>
      <c r="G731" s="37" t="s">
        <v>23</v>
      </c>
      <c r="H731" s="63" t="s">
        <v>33</v>
      </c>
      <c r="I731" s="169">
        <v>42.700001</v>
      </c>
      <c r="J731" s="170">
        <v>123</v>
      </c>
      <c r="K731" s="170">
        <v>62</v>
      </c>
      <c r="L731" s="170">
        <v>17.25</v>
      </c>
      <c r="M731" s="170">
        <v>11</v>
      </c>
      <c r="N731" s="170">
        <v>8.1999998000000005</v>
      </c>
      <c r="O731" s="170">
        <v>7.0999999000000003</v>
      </c>
      <c r="P731" s="170">
        <v>6.0999999000000003</v>
      </c>
      <c r="Q731" s="170">
        <v>5.4499997999999996</v>
      </c>
      <c r="R731" s="170">
        <v>6.5500002000000004</v>
      </c>
      <c r="S731" s="170">
        <v>9.3999995999999992</v>
      </c>
      <c r="T731" s="171">
        <v>10</v>
      </c>
      <c r="U731" s="182">
        <f t="shared" si="10"/>
        <v>25.729166683333332</v>
      </c>
      <c r="V731" s="182">
        <f t="shared" si="11"/>
        <v>7.7187500049999995</v>
      </c>
      <c r="W731" s="14">
        <v>37</v>
      </c>
      <c r="X731" s="179">
        <f t="shared" si="12"/>
        <v>9.5197916728333336</v>
      </c>
      <c r="Y731" s="15">
        <v>9.5197915999999996</v>
      </c>
      <c r="Z731" s="11">
        <v>9.5197915999999996</v>
      </c>
      <c r="AA731" s="11">
        <v>9.5197915999999996</v>
      </c>
      <c r="AB731" s="11">
        <v>9.5197915999999996</v>
      </c>
      <c r="AC731" s="11">
        <v>3.28125</v>
      </c>
      <c r="AD731" s="11">
        <v>0.48124981</v>
      </c>
      <c r="AE731" s="11">
        <v>0</v>
      </c>
      <c r="AF731" s="11">
        <v>0</v>
      </c>
      <c r="AG731" s="11">
        <v>0</v>
      </c>
      <c r="AH731" s="11">
        <v>0</v>
      </c>
      <c r="AI731" s="11">
        <v>1.6812495999999999</v>
      </c>
      <c r="AJ731" s="16">
        <v>2.28125</v>
      </c>
      <c r="AK731" s="13">
        <f t="shared" si="13"/>
        <v>45.804165810000001</v>
      </c>
      <c r="AL731" s="13">
        <f t="shared" si="14"/>
        <v>40.0955603723202</v>
      </c>
    </row>
    <row r="732" spans="1:38" ht="15.75" customHeight="1">
      <c r="A732" s="44">
        <v>730</v>
      </c>
      <c r="B732" s="62" t="s">
        <v>853</v>
      </c>
      <c r="C732" s="42">
        <v>0.23</v>
      </c>
      <c r="D732" s="38">
        <v>6.73</v>
      </c>
      <c r="E732" s="3" t="s">
        <v>854</v>
      </c>
      <c r="F732" s="51" t="s">
        <v>1226</v>
      </c>
      <c r="G732" s="37" t="s">
        <v>23</v>
      </c>
      <c r="H732" s="63" t="s">
        <v>20</v>
      </c>
      <c r="I732" s="169">
        <v>2.03125</v>
      </c>
      <c r="J732" s="170">
        <v>0.96399999000000003</v>
      </c>
      <c r="K732" s="170">
        <v>1.462</v>
      </c>
      <c r="L732" s="170">
        <v>1.4662499</v>
      </c>
      <c r="M732" s="170">
        <v>1.4866667</v>
      </c>
      <c r="N732" s="170">
        <v>0.80333334000000001</v>
      </c>
      <c r="O732" s="170">
        <v>0.56222223999999998</v>
      </c>
      <c r="P732" s="170">
        <v>1.2562500000000001</v>
      </c>
      <c r="Q732" s="170">
        <v>1.1877778000000001</v>
      </c>
      <c r="R732" s="170">
        <v>2.48</v>
      </c>
      <c r="S732" s="170">
        <v>1.5488888999999999</v>
      </c>
      <c r="T732" s="171">
        <v>1.5271429000000001</v>
      </c>
      <c r="U732" s="182">
        <f t="shared" si="10"/>
        <v>1.3979818141666669</v>
      </c>
      <c r="V732" s="182">
        <f t="shared" si="11"/>
        <v>0.41939454425000006</v>
      </c>
      <c r="W732" s="14">
        <v>10</v>
      </c>
      <c r="X732" s="179">
        <f t="shared" si="12"/>
        <v>0.13979818141666669</v>
      </c>
      <c r="Y732" s="15">
        <v>0.13979818999999999</v>
      </c>
      <c r="Z732" s="11">
        <v>0.13979818999999999</v>
      </c>
      <c r="AA732" s="11">
        <v>0.13979818999999999</v>
      </c>
      <c r="AB732" s="11">
        <v>0.13979818999999999</v>
      </c>
      <c r="AC732" s="11">
        <v>0.13979818999999999</v>
      </c>
      <c r="AD732" s="11">
        <v>0.13979818999999999</v>
      </c>
      <c r="AE732" s="11">
        <v>0.13979818999999999</v>
      </c>
      <c r="AF732" s="11">
        <v>0.13979818999999999</v>
      </c>
      <c r="AG732" s="11">
        <v>0.13979818999999999</v>
      </c>
      <c r="AH732" s="11">
        <v>0.13979818999999999</v>
      </c>
      <c r="AI732" s="11">
        <v>0.13979818999999999</v>
      </c>
      <c r="AJ732" s="16">
        <v>0.13979818999999999</v>
      </c>
      <c r="AK732" s="13">
        <f t="shared" si="13"/>
        <v>1.6775782800000003</v>
      </c>
      <c r="AL732" s="13">
        <f t="shared" si="14"/>
        <v>100.00000613980326</v>
      </c>
    </row>
    <row r="733" spans="1:38" ht="15.75" customHeight="1">
      <c r="A733" s="44">
        <v>731</v>
      </c>
      <c r="B733" s="62" t="s">
        <v>855</v>
      </c>
      <c r="C733" s="42">
        <v>1.63</v>
      </c>
      <c r="D733" s="38">
        <v>7.42</v>
      </c>
      <c r="E733" s="3" t="s">
        <v>854</v>
      </c>
      <c r="F733" s="51" t="s">
        <v>1226</v>
      </c>
      <c r="G733" s="37" t="s">
        <v>23</v>
      </c>
      <c r="H733" s="63" t="s">
        <v>20</v>
      </c>
      <c r="I733" s="169">
        <v>1.508</v>
      </c>
      <c r="J733" s="170">
        <v>0.69999999000000002</v>
      </c>
      <c r="K733" s="170">
        <v>0.92000002000000003</v>
      </c>
      <c r="L733" s="170">
        <v>1.2375</v>
      </c>
      <c r="M733" s="170">
        <v>2.0285714000000001</v>
      </c>
      <c r="N733" s="170">
        <v>1.7914285999999999</v>
      </c>
      <c r="O733" s="170">
        <v>2.1557143000000001</v>
      </c>
      <c r="P733" s="170">
        <v>2.9449999</v>
      </c>
      <c r="Q733" s="170">
        <v>2.694</v>
      </c>
      <c r="R733" s="170">
        <v>2.9049999999999998</v>
      </c>
      <c r="S733" s="170">
        <v>2.6099999</v>
      </c>
      <c r="T733" s="171">
        <v>3.6849999000000002</v>
      </c>
      <c r="U733" s="182">
        <f t="shared" si="10"/>
        <v>2.0983511675000002</v>
      </c>
      <c r="V733" s="182">
        <f t="shared" si="11"/>
        <v>0.62950535024999998</v>
      </c>
      <c r="W733" s="14">
        <v>3</v>
      </c>
      <c r="X733" s="179">
        <f t="shared" si="12"/>
        <v>6.2950535025000004E-2</v>
      </c>
      <c r="Y733" s="15">
        <v>6.2950537000000001E-2</v>
      </c>
      <c r="Z733" s="11">
        <v>6.2950537000000001E-2</v>
      </c>
      <c r="AA733" s="11">
        <v>6.2950537000000001E-2</v>
      </c>
      <c r="AB733" s="11">
        <v>6.2950537000000001E-2</v>
      </c>
      <c r="AC733" s="11">
        <v>6.2950537000000001E-2</v>
      </c>
      <c r="AD733" s="11">
        <v>6.2950537000000001E-2</v>
      </c>
      <c r="AE733" s="11">
        <v>6.2950537000000001E-2</v>
      </c>
      <c r="AF733" s="11">
        <v>6.2950537000000001E-2</v>
      </c>
      <c r="AG733" s="11">
        <v>6.2950537000000001E-2</v>
      </c>
      <c r="AH733" s="11">
        <v>6.2950537000000001E-2</v>
      </c>
      <c r="AI733" s="11">
        <v>6.2950537000000001E-2</v>
      </c>
      <c r="AJ733" s="16">
        <v>6.2950537000000001E-2</v>
      </c>
      <c r="AK733" s="13">
        <f t="shared" si="13"/>
        <v>0.75540644399999979</v>
      </c>
      <c r="AL733" s="13">
        <f t="shared" si="14"/>
        <v>100.00000313738396</v>
      </c>
    </row>
    <row r="734" spans="1:38" ht="15.75" customHeight="1">
      <c r="A734" s="44">
        <v>732</v>
      </c>
      <c r="B734" s="62" t="s">
        <v>856</v>
      </c>
      <c r="C734" s="42">
        <v>0.39</v>
      </c>
      <c r="D734" s="38">
        <v>6.66</v>
      </c>
      <c r="E734" s="3" t="s">
        <v>854</v>
      </c>
      <c r="F734" s="51" t="s">
        <v>1226</v>
      </c>
      <c r="G734" s="37" t="s">
        <v>23</v>
      </c>
      <c r="H734" s="63" t="s">
        <v>20</v>
      </c>
      <c r="I734" s="169">
        <v>0.45500001000000001</v>
      </c>
      <c r="J734" s="170">
        <v>0.38</v>
      </c>
      <c r="K734" s="170">
        <v>0.41249998999999998</v>
      </c>
      <c r="L734" s="170">
        <v>0.505</v>
      </c>
      <c r="M734" s="170">
        <v>0.59200001000000002</v>
      </c>
      <c r="N734" s="170">
        <v>0.34833333</v>
      </c>
      <c r="O734" s="170">
        <v>0.21333334000000001</v>
      </c>
      <c r="P734" s="170">
        <v>0.27000001000000001</v>
      </c>
      <c r="Q734" s="170">
        <v>0.23250000000000001</v>
      </c>
      <c r="R734" s="170">
        <v>0.4975</v>
      </c>
      <c r="S734" s="170">
        <v>0.76800000999999996</v>
      </c>
      <c r="T734" s="171">
        <v>0.62</v>
      </c>
      <c r="U734" s="182">
        <f t="shared" si="10"/>
        <v>0.44118055833333331</v>
      </c>
      <c r="V734" s="182">
        <f t="shared" si="11"/>
        <v>0.13235416749999998</v>
      </c>
      <c r="W734" s="14">
        <v>18</v>
      </c>
      <c r="X734" s="179">
        <f t="shared" si="12"/>
        <v>7.9412500499999997E-2</v>
      </c>
      <c r="Y734" s="15">
        <v>7.9412497999999998E-2</v>
      </c>
      <c r="Z734" s="11">
        <v>7.9412497999999998E-2</v>
      </c>
      <c r="AA734" s="11">
        <v>7.9412497999999998E-2</v>
      </c>
      <c r="AB734" s="11">
        <v>7.9412497999999998E-2</v>
      </c>
      <c r="AC734" s="11">
        <v>7.9412497999999998E-2</v>
      </c>
      <c r="AD734" s="11">
        <v>7.9412497999999998E-2</v>
      </c>
      <c r="AE734" s="11">
        <v>7.9412497999999998E-2</v>
      </c>
      <c r="AF734" s="11">
        <v>7.9412497999999998E-2</v>
      </c>
      <c r="AG734" s="11">
        <v>7.9412497999999998E-2</v>
      </c>
      <c r="AH734" s="11">
        <v>7.9412497999999998E-2</v>
      </c>
      <c r="AI734" s="11">
        <v>7.9412497999999998E-2</v>
      </c>
      <c r="AJ734" s="16">
        <v>7.9412497999999998E-2</v>
      </c>
      <c r="AK734" s="13">
        <f t="shared" si="13"/>
        <v>0.95294997599999975</v>
      </c>
      <c r="AL734" s="13">
        <f t="shared" si="14"/>
        <v>99.999996851880994</v>
      </c>
    </row>
    <row r="735" spans="1:38" ht="15.75" customHeight="1">
      <c r="A735" s="44">
        <v>733</v>
      </c>
      <c r="B735" s="62" t="s">
        <v>857</v>
      </c>
      <c r="C735" s="42">
        <v>5.1622451768204503</v>
      </c>
      <c r="D735" s="38">
        <v>-4.9496154628795299</v>
      </c>
      <c r="E735" s="3" t="s">
        <v>239</v>
      </c>
      <c r="F735" s="51" t="s">
        <v>1233</v>
      </c>
      <c r="G735" s="37" t="s">
        <v>23</v>
      </c>
      <c r="H735" s="63" t="s">
        <v>20</v>
      </c>
      <c r="I735" s="169">
        <v>0.67699999</v>
      </c>
      <c r="J735" s="170">
        <v>0.10150000000000001</v>
      </c>
      <c r="K735" s="170">
        <v>7.9999998000000003E-2</v>
      </c>
      <c r="L735" s="170">
        <v>3.0150001</v>
      </c>
      <c r="M735" s="170">
        <v>18.966667000000001</v>
      </c>
      <c r="N735" s="170">
        <v>85.333336000000003</v>
      </c>
      <c r="O735" s="170">
        <v>66.599997999999999</v>
      </c>
      <c r="P735" s="170">
        <v>59.233333999999999</v>
      </c>
      <c r="Q735" s="170">
        <v>64.743331999999995</v>
      </c>
      <c r="R735" s="170">
        <v>80.613335000000006</v>
      </c>
      <c r="S735" s="170">
        <v>27.046666999999999</v>
      </c>
      <c r="T735" s="171">
        <v>5.7233333999999996</v>
      </c>
      <c r="U735" s="182">
        <f t="shared" si="10"/>
        <v>34.344458540666672</v>
      </c>
      <c r="V735" s="182">
        <f t="shared" si="11"/>
        <v>10.303337562200001</v>
      </c>
      <c r="W735" s="14">
        <v>100</v>
      </c>
      <c r="X735" s="179">
        <f t="shared" si="12"/>
        <v>34.344458540666672</v>
      </c>
      <c r="Y735" s="15">
        <v>0</v>
      </c>
      <c r="Z735" s="11">
        <v>0</v>
      </c>
      <c r="AA735" s="11">
        <v>0</v>
      </c>
      <c r="AB735" s="11">
        <v>0</v>
      </c>
      <c r="AC735" s="11">
        <v>8.6633291000000003</v>
      </c>
      <c r="AD735" s="11">
        <v>34.344459999999998</v>
      </c>
      <c r="AE735" s="11">
        <v>34.344459999999998</v>
      </c>
      <c r="AF735" s="11">
        <v>34.344459999999998</v>
      </c>
      <c r="AG735" s="11">
        <v>34.344459999999998</v>
      </c>
      <c r="AH735" s="11">
        <v>34.344459999999998</v>
      </c>
      <c r="AI735" s="11">
        <v>16.743328000000002</v>
      </c>
      <c r="AJ735" s="16">
        <v>0</v>
      </c>
      <c r="AK735" s="13">
        <f t="shared" si="13"/>
        <v>197.12895709999998</v>
      </c>
      <c r="AL735" s="13">
        <f t="shared" si="14"/>
        <v>47.831335212972569</v>
      </c>
    </row>
    <row r="736" spans="1:38" ht="15.75" customHeight="1">
      <c r="A736" s="44">
        <v>734</v>
      </c>
      <c r="B736" s="62" t="s">
        <v>858</v>
      </c>
      <c r="C736" s="42">
        <v>37.616118930506303</v>
      </c>
      <c r="D736" s="38">
        <v>49.124805434938899</v>
      </c>
      <c r="E736" s="3" t="s">
        <v>109</v>
      </c>
      <c r="F736" s="51" t="s">
        <v>1228</v>
      </c>
      <c r="G736" s="37" t="s">
        <v>29</v>
      </c>
      <c r="H736" s="63" t="s">
        <v>33</v>
      </c>
      <c r="I736" s="169">
        <v>4.5246668000000003</v>
      </c>
      <c r="J736" s="170">
        <v>6.3620000000000001</v>
      </c>
      <c r="K736" s="170">
        <v>9.8000001999999995</v>
      </c>
      <c r="L736" s="170">
        <v>10.504666</v>
      </c>
      <c r="M736" s="170">
        <v>5.9286665999999997</v>
      </c>
      <c r="N736" s="170">
        <v>3.7440000000000002</v>
      </c>
      <c r="O736" s="170">
        <v>3.5906668000000002</v>
      </c>
      <c r="P736" s="170">
        <v>3.5613334000000001</v>
      </c>
      <c r="Q736" s="170">
        <v>7.8707142000000001</v>
      </c>
      <c r="R736" s="170">
        <v>14.483077</v>
      </c>
      <c r="S736" s="170">
        <v>8.4084616000000008</v>
      </c>
      <c r="T736" s="171">
        <v>5.8576921999999998</v>
      </c>
      <c r="U736" s="182">
        <f t="shared" si="10"/>
        <v>7.0529954000000004</v>
      </c>
      <c r="V736" s="182">
        <f t="shared" si="11"/>
        <v>2.1158986199999998</v>
      </c>
      <c r="W736" s="14">
        <v>20</v>
      </c>
      <c r="X736" s="179">
        <f t="shared" si="12"/>
        <v>1.4105990800000001</v>
      </c>
      <c r="Y736" s="15">
        <v>1.4105989999999999</v>
      </c>
      <c r="Z736" s="11">
        <v>1.4105989999999999</v>
      </c>
      <c r="AA736" s="11">
        <v>1.4105989999999999</v>
      </c>
      <c r="AB736" s="11">
        <v>1.4105989999999999</v>
      </c>
      <c r="AC736" s="11">
        <v>1.4105989999999999</v>
      </c>
      <c r="AD736" s="11">
        <v>1.4105989999999999</v>
      </c>
      <c r="AE736" s="11">
        <v>1.4105989999999999</v>
      </c>
      <c r="AF736" s="11">
        <v>1.4105989999999999</v>
      </c>
      <c r="AG736" s="11">
        <v>1.4105989999999999</v>
      </c>
      <c r="AH736" s="11">
        <v>1.4105989999999999</v>
      </c>
      <c r="AI736" s="11">
        <v>1.4105989999999999</v>
      </c>
      <c r="AJ736" s="16">
        <v>1.4105989999999999</v>
      </c>
      <c r="AK736" s="13">
        <f t="shared" si="13"/>
        <v>16.927187999999997</v>
      </c>
      <c r="AL736" s="13">
        <f t="shared" si="14"/>
        <v>99.999994328650743</v>
      </c>
    </row>
    <row r="737" spans="1:38" ht="15.75" customHeight="1">
      <c r="A737" s="44">
        <v>735</v>
      </c>
      <c r="B737" s="62" t="s">
        <v>859</v>
      </c>
      <c r="C737" s="42">
        <v>36.691666666666698</v>
      </c>
      <c r="D737" s="38">
        <v>52.524999999999999</v>
      </c>
      <c r="E737" s="3" t="s">
        <v>109</v>
      </c>
      <c r="F737" s="51" t="s">
        <v>1228</v>
      </c>
      <c r="G737" s="37" t="s">
        <v>29</v>
      </c>
      <c r="H737" s="63" t="s">
        <v>33</v>
      </c>
      <c r="I737" s="169">
        <v>16.391000999999999</v>
      </c>
      <c r="J737" s="170">
        <v>21.549999</v>
      </c>
      <c r="K737" s="170">
        <v>26.6</v>
      </c>
      <c r="L737" s="170">
        <v>18.957999999999998</v>
      </c>
      <c r="M737" s="170">
        <v>11.869</v>
      </c>
      <c r="N737" s="170">
        <v>4.2830000000000004</v>
      </c>
      <c r="O737" s="170">
        <v>5.4569998000000002</v>
      </c>
      <c r="P737" s="170">
        <v>7.8239998999999996</v>
      </c>
      <c r="Q737" s="170">
        <v>21.299999</v>
      </c>
      <c r="R737" s="170">
        <v>19.600000000000001</v>
      </c>
      <c r="S737" s="170">
        <v>16.03875</v>
      </c>
      <c r="T737" s="171">
        <v>15.4925</v>
      </c>
      <c r="U737" s="182">
        <f t="shared" si="10"/>
        <v>15.446937391666667</v>
      </c>
      <c r="V737" s="182">
        <f t="shared" si="11"/>
        <v>4.6340812175000003</v>
      </c>
      <c r="W737" s="14">
        <v>20</v>
      </c>
      <c r="X737" s="179">
        <f t="shared" si="12"/>
        <v>3.0893874783333337</v>
      </c>
      <c r="Y737" s="15">
        <v>3.0893874000000001</v>
      </c>
      <c r="Z737" s="11">
        <v>3.0893874000000001</v>
      </c>
      <c r="AA737" s="11">
        <v>3.0893874000000001</v>
      </c>
      <c r="AB737" s="11">
        <v>3.0893874000000001</v>
      </c>
      <c r="AC737" s="11">
        <v>3.0893874000000001</v>
      </c>
      <c r="AD737" s="11">
        <v>0</v>
      </c>
      <c r="AE737" s="11">
        <v>0.82291842000000004</v>
      </c>
      <c r="AF737" s="11">
        <v>3.0893874000000001</v>
      </c>
      <c r="AG737" s="11">
        <v>3.0893874000000001</v>
      </c>
      <c r="AH737" s="11">
        <v>3.0893874000000001</v>
      </c>
      <c r="AI737" s="11">
        <v>3.0893874000000001</v>
      </c>
      <c r="AJ737" s="16">
        <v>3.0893874000000001</v>
      </c>
      <c r="AK737" s="13">
        <f t="shared" si="13"/>
        <v>31.716792419999997</v>
      </c>
      <c r="AL737" s="13">
        <f t="shared" si="14"/>
        <v>85.55307657380304</v>
      </c>
    </row>
    <row r="738" spans="1:38" ht="15.75" customHeight="1">
      <c r="A738" s="44">
        <v>736</v>
      </c>
      <c r="B738" s="62" t="s">
        <v>860</v>
      </c>
      <c r="C738" s="42">
        <v>36.991666666666703</v>
      </c>
      <c r="D738" s="38">
        <v>54.029166666666598</v>
      </c>
      <c r="E738" s="3" t="s">
        <v>109</v>
      </c>
      <c r="F738" s="51" t="s">
        <v>1228</v>
      </c>
      <c r="G738" s="37" t="s">
        <v>29</v>
      </c>
      <c r="H738" s="63" t="s">
        <v>33</v>
      </c>
      <c r="I738" s="169">
        <v>6.8246665000000002</v>
      </c>
      <c r="J738" s="170">
        <v>9.2206668999999994</v>
      </c>
      <c r="K738" s="170">
        <v>18.613333000000001</v>
      </c>
      <c r="L738" s="170">
        <v>27.892856999999999</v>
      </c>
      <c r="M738" s="170">
        <v>13.217143</v>
      </c>
      <c r="N738" s="170">
        <v>7.1407141999999997</v>
      </c>
      <c r="O738" s="170">
        <v>3.0571429999999999</v>
      </c>
      <c r="P738" s="170">
        <v>1.0857143</v>
      </c>
      <c r="Q738" s="170">
        <v>1.9914286000000001</v>
      </c>
      <c r="R738" s="170">
        <v>4.3238462999999996</v>
      </c>
      <c r="S738" s="170">
        <v>5.6615386000000001</v>
      </c>
      <c r="T738" s="171">
        <v>6.9807692000000001</v>
      </c>
      <c r="U738" s="182">
        <f t="shared" si="10"/>
        <v>8.8341517166666677</v>
      </c>
      <c r="V738" s="182">
        <f t="shared" si="11"/>
        <v>2.6502455150000004</v>
      </c>
      <c r="W738" s="14">
        <v>34</v>
      </c>
      <c r="X738" s="179">
        <f t="shared" si="12"/>
        <v>3.0036115836666673</v>
      </c>
      <c r="Y738" s="15">
        <v>3.0036117999999998</v>
      </c>
      <c r="Z738" s="11">
        <v>3.0036117999999998</v>
      </c>
      <c r="AA738" s="11">
        <v>3.0036117999999998</v>
      </c>
      <c r="AB738" s="11">
        <v>3.0036117999999998</v>
      </c>
      <c r="AC738" s="11">
        <v>3.0036117999999998</v>
      </c>
      <c r="AD738" s="11">
        <v>3.0036117999999998</v>
      </c>
      <c r="AE738" s="11">
        <v>0.40689731000000001</v>
      </c>
      <c r="AF738" s="11">
        <v>0</v>
      </c>
      <c r="AG738" s="11">
        <v>0</v>
      </c>
      <c r="AH738" s="11">
        <v>1.6736006999999999</v>
      </c>
      <c r="AI738" s="11">
        <v>3.0036117999999998</v>
      </c>
      <c r="AJ738" s="16">
        <v>3.0036117999999998</v>
      </c>
      <c r="AK738" s="13">
        <f t="shared" si="13"/>
        <v>26.109392410000005</v>
      </c>
      <c r="AL738" s="13">
        <f t="shared" si="14"/>
        <v>72.438883664752723</v>
      </c>
    </row>
    <row r="739" spans="1:38" ht="15.75" customHeight="1">
      <c r="A739" s="44">
        <v>737</v>
      </c>
      <c r="B739" s="62" t="s">
        <v>861</v>
      </c>
      <c r="C739" s="42">
        <v>20.887499999999999</v>
      </c>
      <c r="D739" s="38">
        <v>70.4166666666667</v>
      </c>
      <c r="E739" s="3" t="s">
        <v>88</v>
      </c>
      <c r="F739" s="51" t="s">
        <v>1228</v>
      </c>
      <c r="G739" s="37" t="s">
        <v>29</v>
      </c>
      <c r="H739" s="63" t="s">
        <v>33</v>
      </c>
      <c r="I739" s="169">
        <v>0.25</v>
      </c>
      <c r="J739" s="170">
        <v>0</v>
      </c>
      <c r="K739" s="170">
        <v>2.625</v>
      </c>
      <c r="L739" s="170">
        <v>0</v>
      </c>
      <c r="M739" s="170">
        <v>0</v>
      </c>
      <c r="N739" s="170">
        <v>1</v>
      </c>
      <c r="O739" s="170">
        <v>19.666665999999999</v>
      </c>
      <c r="P739" s="170">
        <v>11.444445</v>
      </c>
      <c r="Q739" s="170">
        <v>6.1111111999999999</v>
      </c>
      <c r="R739" s="170">
        <v>1.2222222</v>
      </c>
      <c r="S739" s="170">
        <v>0.22222222</v>
      </c>
      <c r="T739" s="171">
        <v>0.25</v>
      </c>
      <c r="U739" s="182">
        <f t="shared" si="10"/>
        <v>3.5659722183333336</v>
      </c>
      <c r="V739" s="182">
        <f t="shared" si="11"/>
        <v>1.0697916654999999</v>
      </c>
      <c r="W739" s="14">
        <v>100</v>
      </c>
      <c r="X739" s="179">
        <f t="shared" si="12"/>
        <v>3.5659722183333336</v>
      </c>
      <c r="Y739" s="15">
        <v>0</v>
      </c>
      <c r="Z739" s="11">
        <v>0</v>
      </c>
      <c r="AA739" s="11">
        <v>1.5552083000000001</v>
      </c>
      <c r="AB739" s="11">
        <v>0</v>
      </c>
      <c r="AC739" s="11">
        <v>0</v>
      </c>
      <c r="AD739" s="11">
        <v>0</v>
      </c>
      <c r="AE739" s="11">
        <v>3.5659721000000002</v>
      </c>
      <c r="AF739" s="11">
        <v>3.5659721000000002</v>
      </c>
      <c r="AG739" s="11">
        <v>3.5659721000000002</v>
      </c>
      <c r="AH739" s="11">
        <v>0.15243053000000001</v>
      </c>
      <c r="AI739" s="11">
        <v>0</v>
      </c>
      <c r="AJ739" s="16">
        <v>0</v>
      </c>
      <c r="AK739" s="13">
        <f t="shared" si="13"/>
        <v>12.40555513</v>
      </c>
      <c r="AL739" s="13">
        <f t="shared" si="14"/>
        <v>28.990586508733646</v>
      </c>
    </row>
    <row r="740" spans="1:38" ht="15.75" customHeight="1">
      <c r="A740" s="44">
        <v>738</v>
      </c>
      <c r="B740" s="62" t="s">
        <v>862</v>
      </c>
      <c r="C740" s="42">
        <v>1.33</v>
      </c>
      <c r="D740" s="38">
        <v>103.78</v>
      </c>
      <c r="E740" s="3" t="s">
        <v>863</v>
      </c>
      <c r="F740" s="51" t="s">
        <v>1231</v>
      </c>
      <c r="G740" s="37" t="s">
        <v>29</v>
      </c>
      <c r="H740" s="63" t="s">
        <v>45</v>
      </c>
      <c r="I740" s="169">
        <v>0.2475</v>
      </c>
      <c r="J740" s="170">
        <v>0.22125</v>
      </c>
      <c r="K740" s="170">
        <v>0.25999999000000001</v>
      </c>
      <c r="L740" s="170">
        <v>0.29124999000000001</v>
      </c>
      <c r="M740" s="170">
        <v>0.29750000999999998</v>
      </c>
      <c r="N740" s="170">
        <v>0.32624998999999999</v>
      </c>
      <c r="O740" s="170">
        <v>0.27125000999999999</v>
      </c>
      <c r="P740" s="170">
        <v>0.23250000000000001</v>
      </c>
      <c r="Q740" s="170">
        <v>0.30500000999999999</v>
      </c>
      <c r="R740" s="170">
        <v>0.25874998999999999</v>
      </c>
      <c r="S740" s="170">
        <v>0.32749999000000002</v>
      </c>
      <c r="T740" s="171">
        <v>0.42375001000000001</v>
      </c>
      <c r="U740" s="182">
        <f t="shared" si="10"/>
        <v>0.28854166583333335</v>
      </c>
      <c r="V740" s="182">
        <f t="shared" si="11"/>
        <v>8.6562499750000008E-2</v>
      </c>
      <c r="W740" s="14">
        <v>46</v>
      </c>
      <c r="X740" s="179">
        <f t="shared" si="12"/>
        <v>0.13272916628333334</v>
      </c>
      <c r="Y740" s="15">
        <v>0.13272917000000001</v>
      </c>
      <c r="Z740" s="11">
        <v>0.13272917000000001</v>
      </c>
      <c r="AA740" s="11">
        <v>0.13272917000000001</v>
      </c>
      <c r="AB740" s="11">
        <v>0.13272917000000001</v>
      </c>
      <c r="AC740" s="11">
        <v>0.13272917000000001</v>
      </c>
      <c r="AD740" s="11">
        <v>0.13272917000000001</v>
      </c>
      <c r="AE740" s="11">
        <v>0.13272917000000001</v>
      </c>
      <c r="AF740" s="11">
        <v>0.13272917000000001</v>
      </c>
      <c r="AG740" s="11">
        <v>0.13272917000000001</v>
      </c>
      <c r="AH740" s="11">
        <v>0.13272917000000001</v>
      </c>
      <c r="AI740" s="11">
        <v>0.13272917000000001</v>
      </c>
      <c r="AJ740" s="16">
        <v>0.13272917000000001</v>
      </c>
      <c r="AK740" s="13">
        <f t="shared" si="13"/>
        <v>1.5927500399999996</v>
      </c>
      <c r="AL740" s="13">
        <f t="shared" si="14"/>
        <v>100.00000280018833</v>
      </c>
    </row>
    <row r="741" spans="1:38" ht="15.75" customHeight="1">
      <c r="A741" s="44">
        <v>739</v>
      </c>
      <c r="B741" s="62" t="s">
        <v>864</v>
      </c>
      <c r="C741" s="42">
        <v>-3.1716645888795898</v>
      </c>
      <c r="D741" s="38">
        <v>-79.926666517065499</v>
      </c>
      <c r="E741" s="3" t="s">
        <v>160</v>
      </c>
      <c r="F741" s="51" t="s">
        <v>19</v>
      </c>
      <c r="G741" s="37" t="s">
        <v>19</v>
      </c>
      <c r="H741" s="63" t="s">
        <v>78</v>
      </c>
      <c r="I741" s="169">
        <v>75.330001999999993</v>
      </c>
      <c r="J741" s="170">
        <v>91.690910000000002</v>
      </c>
      <c r="K741" s="170">
        <v>104.77273</v>
      </c>
      <c r="L741" s="170">
        <v>138.94544999999999</v>
      </c>
      <c r="M741" s="170">
        <v>136.94544999999999</v>
      </c>
      <c r="N741" s="170">
        <v>168.91818000000001</v>
      </c>
      <c r="O741" s="170">
        <v>238.39</v>
      </c>
      <c r="P741" s="170">
        <v>176.39999</v>
      </c>
      <c r="Q741" s="170">
        <v>135.21818999999999</v>
      </c>
      <c r="R741" s="170">
        <v>112.23636999999999</v>
      </c>
      <c r="S741" s="170">
        <v>71.839995999999999</v>
      </c>
      <c r="T741" s="171">
        <v>62.029998999999997</v>
      </c>
      <c r="U741" s="182">
        <f t="shared" si="10"/>
        <v>126.05977224999999</v>
      </c>
      <c r="V741" s="182">
        <f t="shared" si="11"/>
        <v>37.817931674999997</v>
      </c>
      <c r="W741" s="14">
        <v>19</v>
      </c>
      <c r="X741" s="179">
        <f t="shared" si="12"/>
        <v>23.951356727499999</v>
      </c>
      <c r="Y741" s="15">
        <v>23.951355</v>
      </c>
      <c r="Z741" s="11">
        <v>23.951355</v>
      </c>
      <c r="AA741" s="11">
        <v>23.951355</v>
      </c>
      <c r="AB741" s="11">
        <v>23.951355</v>
      </c>
      <c r="AC741" s="11">
        <v>23.951355</v>
      </c>
      <c r="AD741" s="11">
        <v>23.951355</v>
      </c>
      <c r="AE741" s="11">
        <v>23.951355</v>
      </c>
      <c r="AF741" s="11">
        <v>23.951355</v>
      </c>
      <c r="AG741" s="11">
        <v>23.951355</v>
      </c>
      <c r="AH741" s="11">
        <v>23.951355</v>
      </c>
      <c r="AI741" s="11">
        <v>23.951355</v>
      </c>
      <c r="AJ741" s="16">
        <v>23.951355</v>
      </c>
      <c r="AK741" s="13">
        <f t="shared" si="13"/>
        <v>287.41626000000002</v>
      </c>
      <c r="AL741" s="13">
        <f t="shared" si="14"/>
        <v>99.999992787464961</v>
      </c>
    </row>
    <row r="742" spans="1:38" ht="15.75" customHeight="1">
      <c r="A742" s="44">
        <v>740</v>
      </c>
      <c r="B742" s="62" t="s">
        <v>865</v>
      </c>
      <c r="C742" s="42">
        <v>9.6541666666666703</v>
      </c>
      <c r="D742" s="38">
        <v>-72.004166666666606</v>
      </c>
      <c r="E742" s="3" t="s">
        <v>26</v>
      </c>
      <c r="F742" s="51" t="s">
        <v>19</v>
      </c>
      <c r="G742" s="37" t="s">
        <v>19</v>
      </c>
      <c r="H742" s="63" t="s">
        <v>20</v>
      </c>
      <c r="I742" s="169">
        <v>11</v>
      </c>
      <c r="J742" s="170">
        <v>11.333333</v>
      </c>
      <c r="K742" s="170">
        <v>13.333333</v>
      </c>
      <c r="L742" s="170">
        <v>17.333334000000001</v>
      </c>
      <c r="M742" s="170">
        <v>33</v>
      </c>
      <c r="N742" s="170">
        <v>24</v>
      </c>
      <c r="O742" s="170">
        <v>38</v>
      </c>
      <c r="P742" s="170">
        <v>45.666668000000001</v>
      </c>
      <c r="Q742" s="170">
        <v>73</v>
      </c>
      <c r="R742" s="170">
        <v>72.333336000000003</v>
      </c>
      <c r="S742" s="170">
        <v>68.333336000000003</v>
      </c>
      <c r="T742" s="171">
        <v>29.666665999999999</v>
      </c>
      <c r="U742" s="182">
        <f t="shared" si="10"/>
        <v>36.41666716666667</v>
      </c>
      <c r="V742" s="182">
        <f t="shared" si="11"/>
        <v>10.925000150000001</v>
      </c>
      <c r="W742" s="14">
        <v>17</v>
      </c>
      <c r="X742" s="179">
        <f t="shared" si="12"/>
        <v>6.1908334183333347</v>
      </c>
      <c r="Y742" s="15">
        <v>7.4999809000000001E-2</v>
      </c>
      <c r="Z742" s="11">
        <v>0.40833281999999999</v>
      </c>
      <c r="AA742" s="11">
        <v>2.4083328000000002</v>
      </c>
      <c r="AB742" s="11">
        <v>6.1908336000000004</v>
      </c>
      <c r="AC742" s="11">
        <v>6.1908336000000004</v>
      </c>
      <c r="AD742" s="11">
        <v>6.1908336000000004</v>
      </c>
      <c r="AE742" s="11">
        <v>6.1908336000000004</v>
      </c>
      <c r="AF742" s="11">
        <v>6.1908336000000004</v>
      </c>
      <c r="AG742" s="11">
        <v>6.1908336000000004</v>
      </c>
      <c r="AH742" s="11">
        <v>6.1908336000000004</v>
      </c>
      <c r="AI742" s="11">
        <v>6.1908336000000004</v>
      </c>
      <c r="AJ742" s="16">
        <v>6.1908336000000004</v>
      </c>
      <c r="AK742" s="13">
        <f t="shared" si="13"/>
        <v>58.609167828999993</v>
      </c>
      <c r="AL742" s="13">
        <f t="shared" si="14"/>
        <v>78.89240412477784</v>
      </c>
    </row>
    <row r="743" spans="1:38" ht="15.75" customHeight="1">
      <c r="A743" s="44">
        <v>741</v>
      </c>
      <c r="B743" s="62" t="s">
        <v>866</v>
      </c>
      <c r="C743" s="42">
        <v>11.008333333333301</v>
      </c>
      <c r="D743" s="38">
        <v>-71.783333333333303</v>
      </c>
      <c r="E743" s="3" t="s">
        <v>26</v>
      </c>
      <c r="F743" s="51" t="s">
        <v>19</v>
      </c>
      <c r="G743" s="37" t="s">
        <v>19</v>
      </c>
      <c r="H743" s="63" t="s">
        <v>20</v>
      </c>
      <c r="I743" s="169">
        <v>20.014999</v>
      </c>
      <c r="J743" s="170">
        <v>10.57375</v>
      </c>
      <c r="K743" s="170">
        <v>7.3162497999999996</v>
      </c>
      <c r="L743" s="170">
        <v>29.5625</v>
      </c>
      <c r="M743" s="170">
        <v>71.875</v>
      </c>
      <c r="N743" s="170">
        <v>62.587502000000001</v>
      </c>
      <c r="O743" s="170">
        <v>46.012501</v>
      </c>
      <c r="P743" s="170">
        <v>32.650002000000001</v>
      </c>
      <c r="Q743" s="170">
        <v>48.825001</v>
      </c>
      <c r="R743" s="170">
        <v>92.737503000000004</v>
      </c>
      <c r="S743" s="170">
        <v>132.16251</v>
      </c>
      <c r="T743" s="171">
        <v>94.175003000000004</v>
      </c>
      <c r="U743" s="182">
        <f t="shared" si="10"/>
        <v>54.0410434</v>
      </c>
      <c r="V743" s="182">
        <f t="shared" si="11"/>
        <v>16.21231302</v>
      </c>
      <c r="W743" s="14">
        <v>30</v>
      </c>
      <c r="X743" s="179">
        <f t="shared" si="12"/>
        <v>16.21231302</v>
      </c>
      <c r="Y743" s="15">
        <v>3.8026867000000002</v>
      </c>
      <c r="Z743" s="11">
        <v>0</v>
      </c>
      <c r="AA743" s="11">
        <v>0</v>
      </c>
      <c r="AB743" s="11">
        <v>13.350187</v>
      </c>
      <c r="AC743" s="11">
        <v>16.212313000000002</v>
      </c>
      <c r="AD743" s="11">
        <v>16.212313000000002</v>
      </c>
      <c r="AE743" s="11">
        <v>16.212313000000002</v>
      </c>
      <c r="AF743" s="11">
        <v>16.212313000000002</v>
      </c>
      <c r="AG743" s="11">
        <v>16.212313000000002</v>
      </c>
      <c r="AH743" s="11">
        <v>16.212313000000002</v>
      </c>
      <c r="AI743" s="11">
        <v>16.212313000000002</v>
      </c>
      <c r="AJ743" s="16">
        <v>16.212313000000002</v>
      </c>
      <c r="AK743" s="13">
        <f t="shared" si="13"/>
        <v>146.85137769999997</v>
      </c>
      <c r="AL743" s="13">
        <f t="shared" si="14"/>
        <v>75.483459967967789</v>
      </c>
    </row>
    <row r="744" spans="1:38" ht="15.75" customHeight="1">
      <c r="A744" s="44">
        <v>742</v>
      </c>
      <c r="B744" s="62" t="s">
        <v>867</v>
      </c>
      <c r="C744" s="42">
        <v>10.1625</v>
      </c>
      <c r="D744" s="38">
        <v>-64.704166666666694</v>
      </c>
      <c r="E744" s="3" t="s">
        <v>26</v>
      </c>
      <c r="F744" s="51" t="s">
        <v>19</v>
      </c>
      <c r="G744" s="37" t="s">
        <v>19</v>
      </c>
      <c r="H744" s="63" t="s">
        <v>20</v>
      </c>
      <c r="I744" s="169">
        <v>18</v>
      </c>
      <c r="J744" s="170">
        <v>13.333333</v>
      </c>
      <c r="K744" s="170">
        <v>10</v>
      </c>
      <c r="L744" s="170">
        <v>7.6666664999999998</v>
      </c>
      <c r="M744" s="170">
        <v>8.6666670000000003</v>
      </c>
      <c r="N744" s="170">
        <v>7.6666664999999998</v>
      </c>
      <c r="O744" s="170">
        <v>14.666667</v>
      </c>
      <c r="P744" s="170">
        <v>45.666668000000001</v>
      </c>
      <c r="Q744" s="170">
        <v>74.666663999999997</v>
      </c>
      <c r="R744" s="170">
        <v>79.333336000000003</v>
      </c>
      <c r="S744" s="170">
        <v>63</v>
      </c>
      <c r="T744" s="171">
        <v>32.333331999999999</v>
      </c>
      <c r="U744" s="182">
        <f t="shared" si="10"/>
        <v>31.249999999999996</v>
      </c>
      <c r="V744" s="182">
        <f t="shared" si="11"/>
        <v>9.3749999999999982</v>
      </c>
      <c r="W744" s="14">
        <v>27</v>
      </c>
      <c r="X744" s="179">
        <f t="shared" si="12"/>
        <v>8.4375</v>
      </c>
      <c r="Y744" s="15">
        <v>8.4375009999999993</v>
      </c>
      <c r="Z744" s="11">
        <v>3.9583320999999998</v>
      </c>
      <c r="AA744" s="11">
        <v>0.62499905</v>
      </c>
      <c r="AB744" s="11">
        <v>0</v>
      </c>
      <c r="AC744" s="11">
        <v>0</v>
      </c>
      <c r="AD744" s="11">
        <v>0</v>
      </c>
      <c r="AE744" s="11">
        <v>5.2916660000000002</v>
      </c>
      <c r="AF744" s="11">
        <v>8.4375009999999993</v>
      </c>
      <c r="AG744" s="11">
        <v>8.4375009999999993</v>
      </c>
      <c r="AH744" s="11">
        <v>8.4375009999999993</v>
      </c>
      <c r="AI744" s="11">
        <v>8.4375009999999993</v>
      </c>
      <c r="AJ744" s="16">
        <v>8.4375009999999993</v>
      </c>
      <c r="AK744" s="13">
        <f t="shared" si="13"/>
        <v>60.500003149999991</v>
      </c>
      <c r="AL744" s="13">
        <f t="shared" si="14"/>
        <v>59.753089530864187</v>
      </c>
    </row>
    <row r="745" spans="1:38" ht="15.75" customHeight="1">
      <c r="A745" s="44">
        <v>743</v>
      </c>
      <c r="B745" s="62" t="s">
        <v>868</v>
      </c>
      <c r="C745" s="42">
        <v>55.266111109248797</v>
      </c>
      <c r="D745" s="38">
        <v>-77.784722074024103</v>
      </c>
      <c r="E745" s="3" t="s">
        <v>52</v>
      </c>
      <c r="F745" s="51" t="s">
        <v>1229</v>
      </c>
      <c r="G745" s="37" t="s">
        <v>36</v>
      </c>
      <c r="H745" s="63" t="s">
        <v>39</v>
      </c>
      <c r="I745" s="169">
        <v>589.75554999999997</v>
      </c>
      <c r="J745" s="170">
        <v>418.01513999999997</v>
      </c>
      <c r="K745" s="170">
        <v>322.64447000000001</v>
      </c>
      <c r="L745" s="170">
        <v>371.35552999999999</v>
      </c>
      <c r="M745" s="170">
        <v>1563.9556</v>
      </c>
      <c r="N745" s="170">
        <v>2329.0221999999999</v>
      </c>
      <c r="O745" s="170">
        <v>1815.7556</v>
      </c>
      <c r="P745" s="170">
        <v>1418.0120999999999</v>
      </c>
      <c r="Q745" s="170">
        <v>1472.2319</v>
      </c>
      <c r="R745" s="170">
        <v>1598.4</v>
      </c>
      <c r="S745" s="170">
        <v>1331.5</v>
      </c>
      <c r="T745" s="171">
        <v>919.74445000000003</v>
      </c>
      <c r="U745" s="182">
        <f t="shared" si="10"/>
        <v>1179.1993783333335</v>
      </c>
      <c r="V745" s="182">
        <f t="shared" si="11"/>
        <v>353.75981350000001</v>
      </c>
      <c r="W745" s="14">
        <v>5</v>
      </c>
      <c r="X745" s="179">
        <f t="shared" si="12"/>
        <v>58.959968916666675</v>
      </c>
      <c r="Y745" s="15">
        <v>58.959969000000001</v>
      </c>
      <c r="Z745" s="11">
        <v>58.959969000000001</v>
      </c>
      <c r="AA745" s="11">
        <v>0</v>
      </c>
      <c r="AB745" s="11">
        <v>17.595734</v>
      </c>
      <c r="AC745" s="11">
        <v>58.959969000000001</v>
      </c>
      <c r="AD745" s="11">
        <v>58.959969000000001</v>
      </c>
      <c r="AE745" s="11">
        <v>58.959969000000001</v>
      </c>
      <c r="AF745" s="11">
        <v>58.959969000000001</v>
      </c>
      <c r="AG745" s="11">
        <v>58.959969000000001</v>
      </c>
      <c r="AH745" s="11">
        <v>58.959969000000001</v>
      </c>
      <c r="AI745" s="11">
        <v>58.959969000000001</v>
      </c>
      <c r="AJ745" s="16">
        <v>58.959969000000001</v>
      </c>
      <c r="AK745" s="13">
        <f t="shared" si="13"/>
        <v>607.195424</v>
      </c>
      <c r="AL745" s="13">
        <f t="shared" si="14"/>
        <v>85.820294000126708</v>
      </c>
    </row>
    <row r="746" spans="1:38" ht="15.75" customHeight="1">
      <c r="A746" s="44">
        <v>744</v>
      </c>
      <c r="B746" s="62" t="s">
        <v>869</v>
      </c>
      <c r="C746" s="42">
        <v>50.2291666666667</v>
      </c>
      <c r="D746" s="38">
        <v>-62.1041666666667</v>
      </c>
      <c r="E746" s="3" t="s">
        <v>52</v>
      </c>
      <c r="F746" s="51" t="s">
        <v>1229</v>
      </c>
      <c r="G746" s="37" t="s">
        <v>36</v>
      </c>
      <c r="H746" s="63" t="s">
        <v>20</v>
      </c>
      <c r="I746" s="169">
        <v>1134.6875</v>
      </c>
      <c r="J746" s="170">
        <v>1068.125</v>
      </c>
      <c r="K746" s="170">
        <v>978.3125</v>
      </c>
      <c r="L746" s="170">
        <v>981.75</v>
      </c>
      <c r="M746" s="170">
        <v>2225.8438000000001</v>
      </c>
      <c r="N746" s="170">
        <v>3685.3125</v>
      </c>
      <c r="O746" s="170">
        <v>2690.9375</v>
      </c>
      <c r="P746" s="170">
        <v>1922.5938000000001</v>
      </c>
      <c r="Q746" s="170">
        <v>1713.5938000000001</v>
      </c>
      <c r="R746" s="170">
        <v>1769.75</v>
      </c>
      <c r="S746" s="170">
        <v>1550.2188000000001</v>
      </c>
      <c r="T746" s="171">
        <v>1277.4688000000001</v>
      </c>
      <c r="U746" s="182">
        <f t="shared" si="10"/>
        <v>1749.8828333333331</v>
      </c>
      <c r="V746" s="182">
        <f t="shared" si="11"/>
        <v>524.96484999999996</v>
      </c>
      <c r="W746" s="14">
        <v>25</v>
      </c>
      <c r="X746" s="179">
        <f t="shared" si="12"/>
        <v>437.47070833333328</v>
      </c>
      <c r="Y746" s="15">
        <v>437.47070000000002</v>
      </c>
      <c r="Z746" s="11">
        <v>437.47070000000002</v>
      </c>
      <c r="AA746" s="11">
        <v>437.47070000000002</v>
      </c>
      <c r="AB746" s="11">
        <v>437.47070000000002</v>
      </c>
      <c r="AC746" s="11">
        <v>437.47070000000002</v>
      </c>
      <c r="AD746" s="11">
        <v>437.47070000000002</v>
      </c>
      <c r="AE746" s="11">
        <v>437.47070000000002</v>
      </c>
      <c r="AF746" s="11">
        <v>437.47070000000002</v>
      </c>
      <c r="AG746" s="11">
        <v>437.47070000000002</v>
      </c>
      <c r="AH746" s="11">
        <v>437.47070000000002</v>
      </c>
      <c r="AI746" s="11">
        <v>437.47070000000002</v>
      </c>
      <c r="AJ746" s="16">
        <v>437.47070000000002</v>
      </c>
      <c r="AK746" s="13">
        <f t="shared" si="13"/>
        <v>5249.6483999999991</v>
      </c>
      <c r="AL746" s="13">
        <f t="shared" si="14"/>
        <v>99.999998095110556</v>
      </c>
    </row>
    <row r="747" spans="1:38" ht="15.75" customHeight="1">
      <c r="A747" s="44">
        <v>745</v>
      </c>
      <c r="B747" s="62" t="s">
        <v>870</v>
      </c>
      <c r="C747" s="42">
        <v>33.889288810165901</v>
      </c>
      <c r="D747" s="38">
        <v>-78.004081266846498</v>
      </c>
      <c r="E747" s="3" t="s">
        <v>35</v>
      </c>
      <c r="F747" s="51" t="s">
        <v>1229</v>
      </c>
      <c r="G747" s="37" t="s">
        <v>36</v>
      </c>
      <c r="H747" s="63" t="s">
        <v>20</v>
      </c>
      <c r="I747" s="169">
        <v>151.91307</v>
      </c>
      <c r="J747" s="170">
        <v>181.76571999999999</v>
      </c>
      <c r="K747" s="170">
        <v>184.15674000000001</v>
      </c>
      <c r="L747" s="170">
        <v>134.34569999999999</v>
      </c>
      <c r="M747" s="170">
        <v>74.668709000000007</v>
      </c>
      <c r="N747" s="170">
        <v>56.109431999999998</v>
      </c>
      <c r="O747" s="170">
        <v>58.914101000000002</v>
      </c>
      <c r="P747" s="170">
        <v>54.856594000000001</v>
      </c>
      <c r="Q747" s="170">
        <v>63.321510000000004</v>
      </c>
      <c r="R747" s="170">
        <v>54.861778000000001</v>
      </c>
      <c r="S747" s="170">
        <v>56.496600999999998</v>
      </c>
      <c r="T747" s="171">
        <v>86.458518999999995</v>
      </c>
      <c r="U747" s="182">
        <f t="shared" si="10"/>
        <v>96.48903949999999</v>
      </c>
      <c r="V747" s="182">
        <f t="shared" si="11"/>
        <v>28.946711849999996</v>
      </c>
      <c r="W747" s="14">
        <v>26</v>
      </c>
      <c r="X747" s="179">
        <f t="shared" si="12"/>
        <v>25.087150269999999</v>
      </c>
      <c r="Y747" s="15">
        <v>25.087149</v>
      </c>
      <c r="Z747" s="11">
        <v>25.087149</v>
      </c>
      <c r="AA747" s="11">
        <v>25.087149</v>
      </c>
      <c r="AB747" s="11">
        <v>25.087149</v>
      </c>
      <c r="AC747" s="11">
        <v>25.087149</v>
      </c>
      <c r="AD747" s="11">
        <v>25.087149</v>
      </c>
      <c r="AE747" s="11">
        <v>25.087149</v>
      </c>
      <c r="AF747" s="11">
        <v>25.087149</v>
      </c>
      <c r="AG747" s="11">
        <v>25.087149</v>
      </c>
      <c r="AH747" s="11">
        <v>25.087149</v>
      </c>
      <c r="AI747" s="11">
        <v>25.087149</v>
      </c>
      <c r="AJ747" s="16">
        <v>25.087149</v>
      </c>
      <c r="AK747" s="13">
        <f t="shared" si="13"/>
        <v>301.04578800000007</v>
      </c>
      <c r="AL747" s="13">
        <f t="shared" si="14"/>
        <v>99.999994937647443</v>
      </c>
    </row>
    <row r="748" spans="1:38" ht="15.75" customHeight="1">
      <c r="A748" s="44">
        <v>746</v>
      </c>
      <c r="B748" s="62" t="s">
        <v>871</v>
      </c>
      <c r="C748" s="42">
        <v>13.9166666666667</v>
      </c>
      <c r="D748" s="38">
        <v>-90.9583333333333</v>
      </c>
      <c r="E748" s="3" t="s">
        <v>454</v>
      </c>
      <c r="F748" s="51" t="s">
        <v>1237</v>
      </c>
      <c r="G748" s="37" t="s">
        <v>36</v>
      </c>
      <c r="H748" s="63" t="s">
        <v>30</v>
      </c>
      <c r="I748" s="169">
        <v>0.88499998999999996</v>
      </c>
      <c r="J748" s="170">
        <v>0.90499996999999999</v>
      </c>
      <c r="K748" s="170">
        <v>0.79000002000000003</v>
      </c>
      <c r="L748" s="170">
        <v>0.69</v>
      </c>
      <c r="M748" s="170">
        <v>0.99199998</v>
      </c>
      <c r="N748" s="170">
        <v>1.6799999000000001</v>
      </c>
      <c r="O748" s="170">
        <v>1.52</v>
      </c>
      <c r="P748" s="170">
        <v>1.38</v>
      </c>
      <c r="Q748" s="170">
        <v>1.8</v>
      </c>
      <c r="R748" s="170">
        <v>1.6</v>
      </c>
      <c r="S748" s="170">
        <v>1.1180000000000001</v>
      </c>
      <c r="T748" s="171">
        <v>0.94400001</v>
      </c>
      <c r="U748" s="182">
        <f t="shared" si="10"/>
        <v>1.1919999891666668</v>
      </c>
      <c r="V748" s="182">
        <f t="shared" si="11"/>
        <v>0.35759999675000004</v>
      </c>
      <c r="W748" s="14">
        <v>27</v>
      </c>
      <c r="X748" s="179">
        <f t="shared" si="12"/>
        <v>0.32183999707500005</v>
      </c>
      <c r="Y748" s="15">
        <v>0.32184002</v>
      </c>
      <c r="Z748" s="11">
        <v>0.32184002</v>
      </c>
      <c r="AA748" s="11">
        <v>0.32184002</v>
      </c>
      <c r="AB748" s="11">
        <v>0.32184002</v>
      </c>
      <c r="AC748" s="11">
        <v>0.32184002</v>
      </c>
      <c r="AD748" s="11">
        <v>0.32184002</v>
      </c>
      <c r="AE748" s="11">
        <v>0.32184002</v>
      </c>
      <c r="AF748" s="11">
        <v>0.32184002</v>
      </c>
      <c r="AG748" s="11">
        <v>0.32184002</v>
      </c>
      <c r="AH748" s="11">
        <v>0.32184002</v>
      </c>
      <c r="AI748" s="11">
        <v>0.32184002</v>
      </c>
      <c r="AJ748" s="16">
        <v>0.32184002</v>
      </c>
      <c r="AK748" s="13">
        <f t="shared" si="13"/>
        <v>3.8620802399999992</v>
      </c>
      <c r="AL748" s="13">
        <f t="shared" si="14"/>
        <v>100.00000712310468</v>
      </c>
    </row>
    <row r="749" spans="1:38" ht="15.75" customHeight="1">
      <c r="A749" s="44">
        <v>747</v>
      </c>
      <c r="B749" s="62" t="s">
        <v>872</v>
      </c>
      <c r="C749" s="42">
        <v>40.823477261971398</v>
      </c>
      <c r="D749" s="38">
        <v>19.367458135054701</v>
      </c>
      <c r="E749" s="3" t="s">
        <v>318</v>
      </c>
      <c r="F749" s="51" t="s">
        <v>1238</v>
      </c>
      <c r="G749" s="37" t="s">
        <v>64</v>
      </c>
      <c r="H749" s="63" t="s">
        <v>65</v>
      </c>
      <c r="I749" s="169">
        <v>54.945202000000002</v>
      </c>
      <c r="J749" s="170">
        <v>56.653624999999998</v>
      </c>
      <c r="K749" s="170">
        <v>53.118125999999997</v>
      </c>
      <c r="L749" s="170">
        <v>49.535702000000001</v>
      </c>
      <c r="M749" s="170">
        <v>37.574677000000001</v>
      </c>
      <c r="N749" s="170">
        <v>17.767851</v>
      </c>
      <c r="O749" s="170">
        <v>7.0653749000000001</v>
      </c>
      <c r="P749" s="170">
        <v>3.9671500000000002</v>
      </c>
      <c r="Q749" s="170">
        <v>6.1920999999999999</v>
      </c>
      <c r="R749" s="170">
        <v>13.217000000000001</v>
      </c>
      <c r="S749" s="170">
        <v>34.532200000000003</v>
      </c>
      <c r="T749" s="171">
        <v>47.566398999999997</v>
      </c>
      <c r="U749" s="182">
        <f t="shared" si="10"/>
        <v>31.844617241666665</v>
      </c>
      <c r="V749" s="182">
        <f t="shared" si="11"/>
        <v>9.5533851724999987</v>
      </c>
      <c r="W749" s="14">
        <v>87</v>
      </c>
      <c r="X749" s="179">
        <f t="shared" si="12"/>
        <v>27.704817000249999</v>
      </c>
      <c r="Y749" s="15">
        <v>27.704819000000001</v>
      </c>
      <c r="Z749" s="11">
        <v>27.704819000000001</v>
      </c>
      <c r="AA749" s="11">
        <v>27.704819000000001</v>
      </c>
      <c r="AB749" s="11">
        <v>27.704819000000001</v>
      </c>
      <c r="AC749" s="11">
        <v>27.704819000000001</v>
      </c>
      <c r="AD749" s="11">
        <v>8.2144651</v>
      </c>
      <c r="AE749" s="11">
        <v>0</v>
      </c>
      <c r="AF749" s="11">
        <v>0</v>
      </c>
      <c r="AG749" s="11">
        <v>0</v>
      </c>
      <c r="AH749" s="11">
        <v>3.6636142999999999</v>
      </c>
      <c r="AI749" s="11">
        <v>24.978812999999999</v>
      </c>
      <c r="AJ749" s="16">
        <v>27.704819000000001</v>
      </c>
      <c r="AK749" s="13">
        <f t="shared" si="13"/>
        <v>203.08580640000002</v>
      </c>
      <c r="AL749" s="13">
        <f t="shared" si="14"/>
        <v>61.086190173525736</v>
      </c>
    </row>
    <row r="750" spans="1:38" ht="15.75" customHeight="1">
      <c r="A750" s="44">
        <v>748</v>
      </c>
      <c r="B750" s="62" t="s">
        <v>873</v>
      </c>
      <c r="C750" s="42">
        <v>51.95</v>
      </c>
      <c r="D750" s="38">
        <v>1.06666666666666</v>
      </c>
      <c r="E750" s="3" t="s">
        <v>386</v>
      </c>
      <c r="F750" s="51" t="s">
        <v>1240</v>
      </c>
      <c r="G750" s="37" t="s">
        <v>64</v>
      </c>
      <c r="H750" s="63" t="s">
        <v>20</v>
      </c>
      <c r="I750" s="169">
        <v>5.2670611999999997</v>
      </c>
      <c r="J750" s="170">
        <v>4.3088489000000001</v>
      </c>
      <c r="K750" s="170">
        <v>4.5494113</v>
      </c>
      <c r="L750" s="170">
        <v>3.9600732000000001</v>
      </c>
      <c r="M750" s="170">
        <v>2.4769356</v>
      </c>
      <c r="N750" s="170">
        <v>1.7485744999999999</v>
      </c>
      <c r="O750" s="170">
        <v>1.2175488000000001</v>
      </c>
      <c r="P750" s="170">
        <v>1.0685878</v>
      </c>
      <c r="Q750" s="170">
        <v>1.1016300000000001</v>
      </c>
      <c r="R750" s="170">
        <v>2.0227268</v>
      </c>
      <c r="S750" s="170">
        <v>3.0123777</v>
      </c>
      <c r="T750" s="171">
        <v>5.0431032</v>
      </c>
      <c r="U750" s="182">
        <f t="shared" si="10"/>
        <v>2.9814065833333334</v>
      </c>
      <c r="V750" s="182">
        <f t="shared" si="11"/>
        <v>0.89442197499999998</v>
      </c>
      <c r="W750" s="14">
        <v>5</v>
      </c>
      <c r="X750" s="179">
        <f t="shared" si="12"/>
        <v>0.14907032916666668</v>
      </c>
      <c r="Y750" s="15">
        <v>0.14907032000000001</v>
      </c>
      <c r="Z750" s="11">
        <v>0.14907032000000001</v>
      </c>
      <c r="AA750" s="11">
        <v>0.14907032000000001</v>
      </c>
      <c r="AB750" s="11">
        <v>0.14907032000000001</v>
      </c>
      <c r="AC750" s="11">
        <v>0.14907032000000001</v>
      </c>
      <c r="AD750" s="11">
        <v>0.14907032000000001</v>
      </c>
      <c r="AE750" s="11">
        <v>0.14907032000000001</v>
      </c>
      <c r="AF750" s="11">
        <v>0.14907032000000001</v>
      </c>
      <c r="AG750" s="11">
        <v>0.14907032000000001</v>
      </c>
      <c r="AH750" s="11">
        <v>0.14907032000000001</v>
      </c>
      <c r="AI750" s="11">
        <v>0.14907032000000001</v>
      </c>
      <c r="AJ750" s="16">
        <v>0.14907032000000001</v>
      </c>
      <c r="AK750" s="13">
        <f t="shared" si="13"/>
        <v>1.7888438400000004</v>
      </c>
      <c r="AL750" s="13">
        <f t="shared" si="14"/>
        <v>99.999993850777216</v>
      </c>
    </row>
    <row r="751" spans="1:38" ht="15.75" customHeight="1">
      <c r="A751" s="44">
        <v>749</v>
      </c>
      <c r="B751" s="62" t="s">
        <v>874</v>
      </c>
      <c r="C751" s="42">
        <v>41.734166666666702</v>
      </c>
      <c r="D751" s="38">
        <v>35.956388888888902</v>
      </c>
      <c r="E751" s="3" t="s">
        <v>443</v>
      </c>
      <c r="F751" s="51" t="s">
        <v>1243</v>
      </c>
      <c r="G751" s="37" t="s">
        <v>29</v>
      </c>
      <c r="H751" s="63" t="s">
        <v>65</v>
      </c>
      <c r="I751" s="169">
        <v>212.875</v>
      </c>
      <c r="J751" s="170">
        <v>256.125</v>
      </c>
      <c r="K751" s="170">
        <v>328.375</v>
      </c>
      <c r="L751" s="170">
        <v>308.25</v>
      </c>
      <c r="M751" s="170">
        <v>231.25</v>
      </c>
      <c r="N751" s="170">
        <v>157</v>
      </c>
      <c r="O751" s="170">
        <v>118.1875</v>
      </c>
      <c r="P751" s="170">
        <v>123.75</v>
      </c>
      <c r="Q751" s="170">
        <v>147.375</v>
      </c>
      <c r="R751" s="170">
        <v>167.625</v>
      </c>
      <c r="S751" s="170">
        <v>173.375</v>
      </c>
      <c r="T751" s="171">
        <v>202.625</v>
      </c>
      <c r="U751" s="182">
        <f t="shared" si="10"/>
        <v>202.234375</v>
      </c>
      <c r="V751" s="182">
        <f t="shared" si="11"/>
        <v>60.670312499999994</v>
      </c>
      <c r="W751" s="14">
        <v>28</v>
      </c>
      <c r="X751" s="179">
        <f t="shared" si="12"/>
        <v>56.625625000000007</v>
      </c>
      <c r="Y751" s="15">
        <v>56.625625999999997</v>
      </c>
      <c r="Z751" s="11">
        <v>56.625625999999997</v>
      </c>
      <c r="AA751" s="11">
        <v>56.625625999999997</v>
      </c>
      <c r="AB751" s="11">
        <v>56.625625999999997</v>
      </c>
      <c r="AC751" s="11">
        <v>56.625625999999997</v>
      </c>
      <c r="AD751" s="11">
        <v>56.625625999999997</v>
      </c>
      <c r="AE751" s="11">
        <v>56.625625999999997</v>
      </c>
      <c r="AF751" s="11">
        <v>56.625625999999997</v>
      </c>
      <c r="AG751" s="11">
        <v>56.625625999999997</v>
      </c>
      <c r="AH751" s="11">
        <v>56.625625999999997</v>
      </c>
      <c r="AI751" s="11">
        <v>56.625625999999997</v>
      </c>
      <c r="AJ751" s="16">
        <v>56.625625999999997</v>
      </c>
      <c r="AK751" s="13">
        <f t="shared" si="13"/>
        <v>679.50751200000002</v>
      </c>
      <c r="AL751" s="13">
        <f t="shared" si="14"/>
        <v>100.00000176598492</v>
      </c>
    </row>
    <row r="752" spans="1:38" ht="15.75" customHeight="1">
      <c r="A752" s="44">
        <v>750</v>
      </c>
      <c r="B752" s="62" t="s">
        <v>875</v>
      </c>
      <c r="C752" s="42">
        <v>31.759866184858101</v>
      </c>
      <c r="D752" s="38">
        <v>35.561071927176798</v>
      </c>
      <c r="E752" s="3" t="s">
        <v>875</v>
      </c>
      <c r="F752" s="51" t="s">
        <v>1243</v>
      </c>
      <c r="G752" s="37" t="s">
        <v>29</v>
      </c>
      <c r="H752" s="63" t="s">
        <v>65</v>
      </c>
      <c r="I752" s="169">
        <v>50.701000000000001</v>
      </c>
      <c r="J752" s="170">
        <v>54.509003</v>
      </c>
      <c r="K752" s="170">
        <v>51.245452999999998</v>
      </c>
      <c r="L752" s="170">
        <v>43.711998000000001</v>
      </c>
      <c r="M752" s="170">
        <v>24.948637000000002</v>
      </c>
      <c r="N752" s="170">
        <v>18.033182</v>
      </c>
      <c r="O752" s="170">
        <v>13.741364000000001</v>
      </c>
      <c r="P752" s="170">
        <v>15.403181999999999</v>
      </c>
      <c r="Q752" s="170">
        <v>17.032726</v>
      </c>
      <c r="R752" s="170">
        <v>16.290001</v>
      </c>
      <c r="S752" s="170">
        <v>18.358637000000002</v>
      </c>
      <c r="T752" s="171">
        <v>28.292728</v>
      </c>
      <c r="U752" s="182">
        <f t="shared" si="10"/>
        <v>29.355659250000002</v>
      </c>
      <c r="V752" s="182">
        <f t="shared" si="11"/>
        <v>8.806697775</v>
      </c>
      <c r="W752" s="14">
        <v>16</v>
      </c>
      <c r="X752" s="179">
        <f t="shared" si="12"/>
        <v>4.6969054800000007</v>
      </c>
      <c r="Y752" s="15">
        <v>4.6969051000000004</v>
      </c>
      <c r="Z752" s="11">
        <v>4.6969051000000004</v>
      </c>
      <c r="AA752" s="11">
        <v>4.6969051000000004</v>
      </c>
      <c r="AB752" s="11">
        <v>4.6969051000000004</v>
      </c>
      <c r="AC752" s="11">
        <v>4.6969051000000004</v>
      </c>
      <c r="AD752" s="11">
        <v>4.6969051000000004</v>
      </c>
      <c r="AE752" s="11">
        <v>4.6969051000000004</v>
      </c>
      <c r="AF752" s="11">
        <v>4.6969051000000004</v>
      </c>
      <c r="AG752" s="11">
        <v>4.6969051000000004</v>
      </c>
      <c r="AH752" s="11">
        <v>4.6969051000000004</v>
      </c>
      <c r="AI752" s="11">
        <v>4.6969051000000004</v>
      </c>
      <c r="AJ752" s="16">
        <v>4.6969051000000004</v>
      </c>
      <c r="AK752" s="13">
        <f t="shared" si="13"/>
        <v>56.362861200000019</v>
      </c>
      <c r="AL752" s="13">
        <f t="shared" si="14"/>
        <v>99.99999190956683</v>
      </c>
    </row>
    <row r="753" spans="1:38" ht="15.75" customHeight="1">
      <c r="A753" s="44">
        <v>751</v>
      </c>
      <c r="B753" s="62" t="s">
        <v>876</v>
      </c>
      <c r="C753" s="42">
        <v>41.033333333333303</v>
      </c>
      <c r="D753" s="38">
        <v>-73.537499999999994</v>
      </c>
      <c r="E753" s="3" t="s">
        <v>35</v>
      </c>
      <c r="F753" s="51" t="s">
        <v>1229</v>
      </c>
      <c r="G753" s="37" t="s">
        <v>36</v>
      </c>
      <c r="H753" s="63" t="s">
        <v>20</v>
      </c>
      <c r="I753" s="169">
        <v>46.585048999999998</v>
      </c>
      <c r="J753" s="170">
        <v>48.981636000000002</v>
      </c>
      <c r="K753" s="170">
        <v>53.298977000000001</v>
      </c>
      <c r="L753" s="170">
        <v>57.556221000000001</v>
      </c>
      <c r="M753" s="170">
        <v>53.581169000000003</v>
      </c>
      <c r="N753" s="170">
        <v>27.292096999999998</v>
      </c>
      <c r="O753" s="170">
        <v>12.018390999999999</v>
      </c>
      <c r="P753" s="170">
        <v>8.1733656000000003</v>
      </c>
      <c r="Q753" s="170">
        <v>10.646708</v>
      </c>
      <c r="R753" s="170">
        <v>16.276828999999999</v>
      </c>
      <c r="S753" s="170">
        <v>35.234290999999999</v>
      </c>
      <c r="T753" s="171">
        <v>48.280242999999999</v>
      </c>
      <c r="U753" s="182">
        <f t="shared" si="10"/>
        <v>34.827081383333336</v>
      </c>
      <c r="V753" s="182">
        <f t="shared" si="11"/>
        <v>10.448124415000001</v>
      </c>
      <c r="W753" s="14">
        <v>4</v>
      </c>
      <c r="X753" s="179">
        <f t="shared" si="12"/>
        <v>1.3930832553333334</v>
      </c>
      <c r="Y753" s="15">
        <v>1.3930832</v>
      </c>
      <c r="Z753" s="11">
        <v>1.3930832</v>
      </c>
      <c r="AA753" s="11">
        <v>1.3930832</v>
      </c>
      <c r="AB753" s="11">
        <v>1.3930832</v>
      </c>
      <c r="AC753" s="11">
        <v>1.3930832</v>
      </c>
      <c r="AD753" s="11">
        <v>1.3930832</v>
      </c>
      <c r="AE753" s="11">
        <v>1.3930832</v>
      </c>
      <c r="AF753" s="11">
        <v>0</v>
      </c>
      <c r="AG753" s="11">
        <v>0.1985836</v>
      </c>
      <c r="AH753" s="11">
        <v>1.3930832</v>
      </c>
      <c r="AI753" s="11">
        <v>1.3930832</v>
      </c>
      <c r="AJ753" s="16">
        <v>1.3930832</v>
      </c>
      <c r="AK753" s="13">
        <f t="shared" si="13"/>
        <v>14.129415599999996</v>
      </c>
      <c r="AL753" s="13">
        <f t="shared" si="14"/>
        <v>84.521244189261481</v>
      </c>
    </row>
    <row r="754" spans="1:38" ht="15.75" customHeight="1">
      <c r="A754" s="44">
        <v>752</v>
      </c>
      <c r="B754" s="62" t="s">
        <v>877</v>
      </c>
      <c r="C754" s="42">
        <v>6.9256000000000002</v>
      </c>
      <c r="D754" s="38">
        <v>158.20500000000001</v>
      </c>
      <c r="E754" s="3" t="s">
        <v>878</v>
      </c>
      <c r="F754" s="51" t="s">
        <v>1246</v>
      </c>
      <c r="G754" s="37" t="s">
        <v>207</v>
      </c>
      <c r="H754" s="63" t="s">
        <v>30</v>
      </c>
      <c r="I754" s="169">
        <v>0.11016832999999999</v>
      </c>
      <c r="J754" s="170">
        <v>9.6166111999999998E-2</v>
      </c>
      <c r="K754" s="170">
        <v>0.11284444</v>
      </c>
      <c r="L754" s="170">
        <v>0.16457167</v>
      </c>
      <c r="M754" s="170">
        <v>0.190745</v>
      </c>
      <c r="N754" s="170">
        <v>0.18341499999999999</v>
      </c>
      <c r="O754" s="170">
        <v>0.17334722</v>
      </c>
      <c r="P754" s="170">
        <v>0.15646556</v>
      </c>
      <c r="Q754" s="170">
        <v>0.14229278000000001</v>
      </c>
      <c r="R754" s="170">
        <v>0.15953389000000001</v>
      </c>
      <c r="S754" s="170">
        <v>0.14532777999999999</v>
      </c>
      <c r="T754" s="171">
        <v>0.14351833</v>
      </c>
      <c r="U754" s="182">
        <f t="shared" si="10"/>
        <v>0.148199676</v>
      </c>
      <c r="V754" s="182">
        <f t="shared" si="11"/>
        <v>4.4459902799999999E-2</v>
      </c>
      <c r="W754" s="14">
        <v>34</v>
      </c>
      <c r="X754" s="179">
        <f t="shared" si="12"/>
        <v>5.0387889840000005E-2</v>
      </c>
      <c r="Y754" s="15">
        <v>5.0387885E-2</v>
      </c>
      <c r="Z754" s="11">
        <v>5.0387885E-2</v>
      </c>
      <c r="AA754" s="11">
        <v>5.0387885E-2</v>
      </c>
      <c r="AB754" s="11">
        <v>5.0387885E-2</v>
      </c>
      <c r="AC754" s="11">
        <v>5.0387885E-2</v>
      </c>
      <c r="AD754" s="11">
        <v>5.0387885E-2</v>
      </c>
      <c r="AE754" s="11">
        <v>5.0387885E-2</v>
      </c>
      <c r="AF754" s="11">
        <v>5.0387885E-2</v>
      </c>
      <c r="AG754" s="11">
        <v>5.0387885E-2</v>
      </c>
      <c r="AH754" s="11">
        <v>5.0387885E-2</v>
      </c>
      <c r="AI754" s="11">
        <v>5.0387885E-2</v>
      </c>
      <c r="AJ754" s="16">
        <v>5.0387885E-2</v>
      </c>
      <c r="AK754" s="13">
        <f t="shared" si="13"/>
        <v>0.60465462000000014</v>
      </c>
      <c r="AL754" s="13">
        <f t="shared" si="14"/>
        <v>99.999990394517397</v>
      </c>
    </row>
    <row r="755" spans="1:38" ht="15.75" customHeight="1">
      <c r="A755" s="44">
        <v>753</v>
      </c>
      <c r="B755" s="62" t="s">
        <v>879</v>
      </c>
      <c r="C755" s="42">
        <v>48.0122</v>
      </c>
      <c r="D755" s="38">
        <v>-89.616100000000003</v>
      </c>
      <c r="E755" s="3" t="s">
        <v>35</v>
      </c>
      <c r="F755" s="51" t="s">
        <v>1229</v>
      </c>
      <c r="G755" s="37" t="s">
        <v>36</v>
      </c>
      <c r="H755" s="63" t="s">
        <v>39</v>
      </c>
      <c r="I755" s="169">
        <v>4.2981452999999998</v>
      </c>
      <c r="J755" s="170">
        <v>3.5750042999999998</v>
      </c>
      <c r="K755" s="170">
        <v>4.9479680000000004</v>
      </c>
      <c r="L755" s="170">
        <v>33.867817000000002</v>
      </c>
      <c r="M755" s="170">
        <v>45.711810999999997</v>
      </c>
      <c r="N755" s="170">
        <v>23.851085999999999</v>
      </c>
      <c r="O755" s="170">
        <v>11.959004999999999</v>
      </c>
      <c r="P755" s="170">
        <v>6.8380504000000002</v>
      </c>
      <c r="Q755" s="170">
        <v>8.2778510999999995</v>
      </c>
      <c r="R755" s="170">
        <v>10.305903000000001</v>
      </c>
      <c r="S755" s="170">
        <v>10.053129</v>
      </c>
      <c r="T755" s="171">
        <v>5.8836918000000002</v>
      </c>
      <c r="U755" s="182">
        <f t="shared" si="10"/>
        <v>14.130788491666666</v>
      </c>
      <c r="V755" s="182">
        <f t="shared" si="11"/>
        <v>4.2392365474999991</v>
      </c>
      <c r="W755" s="14">
        <v>5</v>
      </c>
      <c r="X755" s="179">
        <f t="shared" si="12"/>
        <v>0.7065394245833333</v>
      </c>
      <c r="Y755" s="15">
        <v>5.8908939E-2</v>
      </c>
      <c r="Z755" s="11">
        <v>0</v>
      </c>
      <c r="AA755" s="11">
        <v>0.70653938999999999</v>
      </c>
      <c r="AB755" s="11">
        <v>0.70653938999999999</v>
      </c>
      <c r="AC755" s="11">
        <v>0.70653938999999999</v>
      </c>
      <c r="AD755" s="11">
        <v>0.70653938999999999</v>
      </c>
      <c r="AE755" s="11">
        <v>0.70653938999999999</v>
      </c>
      <c r="AF755" s="11">
        <v>0.70653938999999999</v>
      </c>
      <c r="AG755" s="11">
        <v>0.70653938999999999</v>
      </c>
      <c r="AH755" s="11">
        <v>0.70653938999999999</v>
      </c>
      <c r="AI755" s="11">
        <v>0.70653938999999999</v>
      </c>
      <c r="AJ755" s="16">
        <v>0.70653938999999999</v>
      </c>
      <c r="AK755" s="13">
        <f t="shared" si="13"/>
        <v>7.1243028389999985</v>
      </c>
      <c r="AL755" s="13">
        <f t="shared" si="14"/>
        <v>84.02813524526492</v>
      </c>
    </row>
    <row r="756" spans="1:38" ht="15.75" customHeight="1">
      <c r="A756" s="44">
        <v>754</v>
      </c>
      <c r="B756" s="62" t="s">
        <v>880</v>
      </c>
      <c r="C756" s="42">
        <v>69.131</v>
      </c>
      <c r="D756" s="38">
        <v>-104.991</v>
      </c>
      <c r="E756" s="3" t="s">
        <v>52</v>
      </c>
      <c r="F756" s="51" t="s">
        <v>1229</v>
      </c>
      <c r="G756" s="37" t="s">
        <v>36</v>
      </c>
      <c r="H756" s="63" t="s">
        <v>39</v>
      </c>
      <c r="I756" s="169">
        <v>0</v>
      </c>
      <c r="J756" s="170">
        <v>0</v>
      </c>
      <c r="K756" s="170">
        <v>0</v>
      </c>
      <c r="L756" s="170">
        <v>0</v>
      </c>
      <c r="M756" s="170">
        <v>0</v>
      </c>
      <c r="N756" s="170">
        <v>8.8134060000000005</v>
      </c>
      <c r="O756" s="170">
        <v>24.233042000000001</v>
      </c>
      <c r="P756" s="170">
        <v>8.6486263000000001</v>
      </c>
      <c r="Q756" s="170">
        <v>3.9092438</v>
      </c>
      <c r="R756" s="170">
        <v>1.0267122</v>
      </c>
      <c r="S756" s="170">
        <v>2.2832776999999999E-2</v>
      </c>
      <c r="T756" s="171">
        <v>1.8124999999999999E-4</v>
      </c>
      <c r="U756" s="182">
        <f t="shared" si="10"/>
        <v>3.8878370272499994</v>
      </c>
      <c r="V756" s="182">
        <f t="shared" si="11"/>
        <v>1.1663511081749998</v>
      </c>
      <c r="W756" s="14">
        <v>100</v>
      </c>
      <c r="X756" s="179">
        <f t="shared" si="12"/>
        <v>3.8878370272499994</v>
      </c>
      <c r="Y756" s="15">
        <v>0</v>
      </c>
      <c r="Z756" s="11">
        <v>0</v>
      </c>
      <c r="AA756" s="11">
        <v>0</v>
      </c>
      <c r="AB756" s="11">
        <v>0</v>
      </c>
      <c r="AC756" s="11">
        <v>0</v>
      </c>
      <c r="AD756" s="11">
        <v>3.8878371999999999</v>
      </c>
      <c r="AE756" s="11">
        <v>3.8878371999999999</v>
      </c>
      <c r="AF756" s="11">
        <v>3.8878371999999999</v>
      </c>
      <c r="AG756" s="11">
        <v>2.7428927000000001</v>
      </c>
      <c r="AH756" s="11">
        <v>0</v>
      </c>
      <c r="AI756" s="11">
        <v>0</v>
      </c>
      <c r="AJ756" s="16">
        <v>0</v>
      </c>
      <c r="AK756" s="13">
        <f t="shared" si="13"/>
        <v>14.4064043</v>
      </c>
      <c r="AL756" s="13">
        <f t="shared" si="14"/>
        <v>30.879218528247964</v>
      </c>
    </row>
    <row r="757" spans="1:38" ht="15.75" customHeight="1">
      <c r="A757" s="44">
        <v>755</v>
      </c>
      <c r="B757" s="62" t="s">
        <v>881</v>
      </c>
      <c r="C757" s="42">
        <v>69.265416999999999</v>
      </c>
      <c r="D757" s="38">
        <v>179.25666699999999</v>
      </c>
      <c r="E757" s="3" t="s">
        <v>38</v>
      </c>
      <c r="F757" s="51" t="s">
        <v>1230</v>
      </c>
      <c r="G757" s="37" t="s">
        <v>29</v>
      </c>
      <c r="H757" s="63" t="s">
        <v>39</v>
      </c>
      <c r="I757" s="169">
        <v>0</v>
      </c>
      <c r="J757" s="170">
        <v>0</v>
      </c>
      <c r="K757" s="170">
        <v>0</v>
      </c>
      <c r="L757" s="170">
        <v>0</v>
      </c>
      <c r="M757" s="170">
        <v>0.25716779000000001</v>
      </c>
      <c r="N757" s="170">
        <v>9.3283167000000002</v>
      </c>
      <c r="O757" s="170">
        <v>2.5789548999999998</v>
      </c>
      <c r="P757" s="170">
        <v>0.77509223999999999</v>
      </c>
      <c r="Q757" s="170">
        <v>1.0971411</v>
      </c>
      <c r="R757" s="170">
        <v>0.50952125000000004</v>
      </c>
      <c r="S757" s="170">
        <v>0.175845</v>
      </c>
      <c r="T757" s="171">
        <v>2.7709999999999999E-2</v>
      </c>
      <c r="U757" s="182">
        <f t="shared" si="10"/>
        <v>1.2291457483333335</v>
      </c>
      <c r="V757" s="182">
        <f t="shared" si="11"/>
        <v>0.36874372450000004</v>
      </c>
      <c r="W757" s="14">
        <v>59</v>
      </c>
      <c r="X757" s="179">
        <f t="shared" si="12"/>
        <v>0.72519599151666669</v>
      </c>
      <c r="Y757" s="15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0.72519599999999995</v>
      </c>
      <c r="AE757" s="11">
        <v>0.72519599999999995</v>
      </c>
      <c r="AF757" s="11">
        <v>0.40634852999999999</v>
      </c>
      <c r="AG757" s="11">
        <v>0.72519599999999995</v>
      </c>
      <c r="AH757" s="11">
        <v>0.14077753000000001</v>
      </c>
      <c r="AI757" s="11">
        <v>0</v>
      </c>
      <c r="AJ757" s="16">
        <v>0</v>
      </c>
      <c r="AK757" s="13">
        <f t="shared" si="13"/>
        <v>2.7227140599999999</v>
      </c>
      <c r="AL757" s="13">
        <f t="shared" si="14"/>
        <v>31.28710596687279</v>
      </c>
    </row>
    <row r="758" spans="1:38" ht="15.75" customHeight="1">
      <c r="A758" s="44">
        <v>756</v>
      </c>
      <c r="B758" s="62" t="s">
        <v>882</v>
      </c>
      <c r="C758" s="42">
        <v>63.76</v>
      </c>
      <c r="D758" s="38">
        <v>-68.58</v>
      </c>
      <c r="E758" s="3" t="s">
        <v>52</v>
      </c>
      <c r="F758" s="51" t="s">
        <v>1229</v>
      </c>
      <c r="G758" s="37" t="s">
        <v>36</v>
      </c>
      <c r="H758" s="63" t="s">
        <v>39</v>
      </c>
      <c r="I758" s="169">
        <v>0.14285714999999999</v>
      </c>
      <c r="J758" s="170">
        <v>0</v>
      </c>
      <c r="K758" s="170">
        <v>0</v>
      </c>
      <c r="L758" s="170">
        <v>0</v>
      </c>
      <c r="M758" s="170">
        <v>0.22857142999999999</v>
      </c>
      <c r="N758" s="170">
        <v>73.410004000000001</v>
      </c>
      <c r="O758" s="170">
        <v>160.17728</v>
      </c>
      <c r="P758" s="170">
        <v>75.336365000000001</v>
      </c>
      <c r="Q758" s="170">
        <v>52.505263999999997</v>
      </c>
      <c r="R758" s="170">
        <v>15.713571999999999</v>
      </c>
      <c r="S758" s="170">
        <v>3.2222222999999999</v>
      </c>
      <c r="T758" s="171">
        <v>0.625</v>
      </c>
      <c r="U758" s="182">
        <f t="shared" si="10"/>
        <v>31.780094656666666</v>
      </c>
      <c r="V758" s="182">
        <f t="shared" si="11"/>
        <v>9.5340283970000002</v>
      </c>
      <c r="W758" s="14">
        <v>100</v>
      </c>
      <c r="X758" s="179">
        <f t="shared" si="12"/>
        <v>31.780094656666666</v>
      </c>
      <c r="Y758" s="15">
        <v>0</v>
      </c>
      <c r="Z758" s="11">
        <v>0</v>
      </c>
      <c r="AA758" s="11">
        <v>0</v>
      </c>
      <c r="AB758" s="11">
        <v>0</v>
      </c>
      <c r="AC758" s="11">
        <v>0</v>
      </c>
      <c r="AD758" s="11">
        <v>31.780096</v>
      </c>
      <c r="AE758" s="11">
        <v>31.780096</v>
      </c>
      <c r="AF758" s="11">
        <v>31.780096</v>
      </c>
      <c r="AG758" s="11">
        <v>31.780096</v>
      </c>
      <c r="AH758" s="11">
        <v>6.1795425000000002</v>
      </c>
      <c r="AI758" s="11">
        <v>0</v>
      </c>
      <c r="AJ758" s="16">
        <v>0</v>
      </c>
      <c r="AK758" s="13">
        <f t="shared" si="13"/>
        <v>133.2999265</v>
      </c>
      <c r="AL758" s="13">
        <f t="shared" si="14"/>
        <v>34.953725998431175</v>
      </c>
    </row>
    <row r="759" spans="1:38" ht="15.75" customHeight="1">
      <c r="A759" s="44">
        <v>757</v>
      </c>
      <c r="B759" s="62" t="s">
        <v>883</v>
      </c>
      <c r="C759" s="42">
        <v>38.96632283329</v>
      </c>
      <c r="D759" s="38">
        <v>117.723479634912</v>
      </c>
      <c r="E759" s="3" t="s">
        <v>28</v>
      </c>
      <c r="F759" s="51" t="s">
        <v>1227</v>
      </c>
      <c r="G759" s="37" t="s">
        <v>29</v>
      </c>
      <c r="H759" s="63" t="s">
        <v>30</v>
      </c>
      <c r="I759" s="169">
        <v>3.177</v>
      </c>
      <c r="J759" s="170">
        <v>2.4510000000000001</v>
      </c>
      <c r="K759" s="170">
        <v>2.5129999999999999</v>
      </c>
      <c r="L759" s="170">
        <v>0.64237498999999998</v>
      </c>
      <c r="M759" s="170">
        <v>0.26750001000000001</v>
      </c>
      <c r="N759" s="170">
        <v>0.97775000000000001</v>
      </c>
      <c r="O759" s="170">
        <v>1.3305</v>
      </c>
      <c r="P759" s="170">
        <v>8.6875</v>
      </c>
      <c r="Q759" s="170">
        <v>0.37575001000000002</v>
      </c>
      <c r="R759" s="170">
        <v>0.25437501000000001</v>
      </c>
      <c r="S759" s="170">
        <v>1.419125</v>
      </c>
      <c r="T759" s="171">
        <v>0.82174999000000004</v>
      </c>
      <c r="U759" s="182">
        <f t="shared" si="10"/>
        <v>1.9098020841666672</v>
      </c>
      <c r="V759" s="182">
        <f t="shared" si="11"/>
        <v>0.57294062525000011</v>
      </c>
      <c r="W759" s="14">
        <v>39</v>
      </c>
      <c r="X759" s="179">
        <f t="shared" si="12"/>
        <v>0.74482281282500018</v>
      </c>
      <c r="Y759" s="15">
        <v>0.74482280000000001</v>
      </c>
      <c r="Z759" s="11">
        <v>0.74482280000000001</v>
      </c>
      <c r="AA759" s="11">
        <v>0.74482280000000001</v>
      </c>
      <c r="AB759" s="11">
        <v>6.9434344999999995E-2</v>
      </c>
      <c r="AC759" s="11">
        <v>0</v>
      </c>
      <c r="AD759" s="11">
        <v>0.40480936000000001</v>
      </c>
      <c r="AE759" s="11">
        <v>0.74482280000000001</v>
      </c>
      <c r="AF759" s="11">
        <v>0.74482280000000001</v>
      </c>
      <c r="AG759" s="11">
        <v>0</v>
      </c>
      <c r="AH759" s="11">
        <v>0</v>
      </c>
      <c r="AI759" s="11">
        <v>0.74482280000000001</v>
      </c>
      <c r="AJ759" s="16">
        <v>0.24880933999999999</v>
      </c>
      <c r="AK759" s="13">
        <f t="shared" si="13"/>
        <v>5.1919898450000002</v>
      </c>
      <c r="AL759" s="13">
        <f t="shared" si="14"/>
        <v>58.089764836234103</v>
      </c>
    </row>
    <row r="760" spans="1:38" ht="15.75" customHeight="1">
      <c r="A760" s="44">
        <v>758</v>
      </c>
      <c r="B760" s="62" t="s">
        <v>884</v>
      </c>
      <c r="C760" s="42">
        <v>34.7708333333333</v>
      </c>
      <c r="D760" s="38">
        <v>134.59166666666701</v>
      </c>
      <c r="E760" s="3" t="s">
        <v>271</v>
      </c>
      <c r="F760" s="51" t="s">
        <v>1227</v>
      </c>
      <c r="G760" s="37" t="s">
        <v>29</v>
      </c>
      <c r="H760" s="63" t="s">
        <v>30</v>
      </c>
      <c r="I760" s="169">
        <v>13.51</v>
      </c>
      <c r="J760" s="170">
        <v>25.959999</v>
      </c>
      <c r="K760" s="170">
        <v>24.075001</v>
      </c>
      <c r="L760" s="170">
        <v>30.200001</v>
      </c>
      <c r="M760" s="170">
        <v>30.280000999999999</v>
      </c>
      <c r="N760" s="170">
        <v>34.040000999999997</v>
      </c>
      <c r="O760" s="170">
        <v>31.559999000000001</v>
      </c>
      <c r="P760" s="170">
        <v>17.507999000000002</v>
      </c>
      <c r="Q760" s="170">
        <v>20.079999999999998</v>
      </c>
      <c r="R760" s="170">
        <v>12.54</v>
      </c>
      <c r="S760" s="170">
        <v>10.175000000000001</v>
      </c>
      <c r="T760" s="171">
        <v>10.0975</v>
      </c>
      <c r="U760" s="182">
        <f t="shared" si="10"/>
        <v>21.66879175</v>
      </c>
      <c r="V760" s="182">
        <f t="shared" si="11"/>
        <v>6.5006375250000001</v>
      </c>
      <c r="W760" s="14">
        <v>16</v>
      </c>
      <c r="X760" s="179">
        <f t="shared" si="12"/>
        <v>3.4670066800000003</v>
      </c>
      <c r="Y760" s="15">
        <v>3.4670063999999998</v>
      </c>
      <c r="Z760" s="11">
        <v>3.4670063999999998</v>
      </c>
      <c r="AA760" s="11">
        <v>3.4670063999999998</v>
      </c>
      <c r="AB760" s="11">
        <v>3.4670063999999998</v>
      </c>
      <c r="AC760" s="11">
        <v>3.4670063999999998</v>
      </c>
      <c r="AD760" s="11">
        <v>3.4670063999999998</v>
      </c>
      <c r="AE760" s="11">
        <v>3.4670063999999998</v>
      </c>
      <c r="AF760" s="11">
        <v>3.4670063999999998</v>
      </c>
      <c r="AG760" s="11">
        <v>3.4670063999999998</v>
      </c>
      <c r="AH760" s="11">
        <v>3.4670063999999998</v>
      </c>
      <c r="AI760" s="11">
        <v>3.4670063999999998</v>
      </c>
      <c r="AJ760" s="16">
        <v>3.4670063999999998</v>
      </c>
      <c r="AK760" s="13">
        <f t="shared" si="13"/>
        <v>41.604076800000001</v>
      </c>
      <c r="AL760" s="13">
        <f t="shared" si="14"/>
        <v>99.999991923869032</v>
      </c>
    </row>
    <row r="761" spans="1:38" ht="15.75" customHeight="1">
      <c r="A761" s="44">
        <v>759</v>
      </c>
      <c r="B761" s="62" t="s">
        <v>885</v>
      </c>
      <c r="C761" s="42">
        <v>35.65</v>
      </c>
      <c r="D761" s="38">
        <v>134.83750000000001</v>
      </c>
      <c r="E761" s="3" t="s">
        <v>271</v>
      </c>
      <c r="F761" s="51" t="s">
        <v>1227</v>
      </c>
      <c r="G761" s="37" t="s">
        <v>29</v>
      </c>
      <c r="H761" s="63" t="s">
        <v>30</v>
      </c>
      <c r="I761" s="169">
        <v>38.224997999999999</v>
      </c>
      <c r="J761" s="170">
        <v>56.025002000000001</v>
      </c>
      <c r="K761" s="170">
        <v>39.275002000000001</v>
      </c>
      <c r="L761" s="170">
        <v>40.525002000000001</v>
      </c>
      <c r="M761" s="170">
        <v>31.225000000000001</v>
      </c>
      <c r="N761" s="170">
        <v>79.150002000000001</v>
      </c>
      <c r="O761" s="170">
        <v>59.924999</v>
      </c>
      <c r="P761" s="170">
        <v>42.325001</v>
      </c>
      <c r="Q761" s="170">
        <v>72.849997999999999</v>
      </c>
      <c r="R761" s="170">
        <v>61.849997999999999</v>
      </c>
      <c r="S761" s="170">
        <v>27.450001</v>
      </c>
      <c r="T761" s="171">
        <v>36.775002000000001</v>
      </c>
      <c r="U761" s="182">
        <f t="shared" si="10"/>
        <v>48.80000041666667</v>
      </c>
      <c r="V761" s="182">
        <f t="shared" si="11"/>
        <v>14.640000125</v>
      </c>
      <c r="W761" s="14">
        <v>26</v>
      </c>
      <c r="X761" s="179">
        <f t="shared" si="12"/>
        <v>12.688000108333334</v>
      </c>
      <c r="Y761" s="15">
        <v>12.688001</v>
      </c>
      <c r="Z761" s="11">
        <v>12.688001</v>
      </c>
      <c r="AA761" s="11">
        <v>12.688001</v>
      </c>
      <c r="AB761" s="11">
        <v>12.688001</v>
      </c>
      <c r="AC761" s="11">
        <v>12.688001</v>
      </c>
      <c r="AD761" s="11">
        <v>12.688001</v>
      </c>
      <c r="AE761" s="11">
        <v>12.688001</v>
      </c>
      <c r="AF761" s="11">
        <v>12.688001</v>
      </c>
      <c r="AG761" s="11">
        <v>12.688001</v>
      </c>
      <c r="AH761" s="11">
        <v>12.688001</v>
      </c>
      <c r="AI761" s="11">
        <v>12.688001</v>
      </c>
      <c r="AJ761" s="16">
        <v>12.688001</v>
      </c>
      <c r="AK761" s="13">
        <f t="shared" si="13"/>
        <v>152.256012</v>
      </c>
      <c r="AL761" s="13">
        <f t="shared" si="14"/>
        <v>100.00000702763761</v>
      </c>
    </row>
    <row r="762" spans="1:38" ht="15.75" customHeight="1">
      <c r="A762" s="44">
        <v>760</v>
      </c>
      <c r="B762" s="62" t="s">
        <v>886</v>
      </c>
      <c r="C762" s="42">
        <v>29.179166666666699</v>
      </c>
      <c r="D762" s="38">
        <v>50.662500000000001</v>
      </c>
      <c r="E762" s="3" t="s">
        <v>109</v>
      </c>
      <c r="F762" s="51" t="s">
        <v>1228</v>
      </c>
      <c r="G762" s="37" t="s">
        <v>29</v>
      </c>
      <c r="H762" s="63" t="s">
        <v>33</v>
      </c>
      <c r="I762" s="169">
        <v>29.366249</v>
      </c>
      <c r="J762" s="170">
        <v>31.125</v>
      </c>
      <c r="K762" s="170">
        <v>21.125416000000001</v>
      </c>
      <c r="L762" s="170">
        <v>19.545415999999999</v>
      </c>
      <c r="M762" s="170">
        <v>10.189166999999999</v>
      </c>
      <c r="N762" s="170">
        <v>7.9583335000000002</v>
      </c>
      <c r="O762" s="170">
        <v>5.2337499000000003</v>
      </c>
      <c r="P762" s="170">
        <v>4.4179168000000004</v>
      </c>
      <c r="Q762" s="170">
        <v>3.9137499</v>
      </c>
      <c r="R762" s="170">
        <v>4.5324998000000001</v>
      </c>
      <c r="S762" s="170">
        <v>8.9799994999999999</v>
      </c>
      <c r="T762" s="171">
        <v>18.21875</v>
      </c>
      <c r="U762" s="182">
        <f t="shared" si="10"/>
        <v>13.717187283333333</v>
      </c>
      <c r="V762" s="182">
        <f t="shared" si="11"/>
        <v>4.115156185</v>
      </c>
      <c r="W762" s="14">
        <v>3</v>
      </c>
      <c r="X762" s="179">
        <f t="shared" si="12"/>
        <v>0.41151561849999996</v>
      </c>
      <c r="Y762" s="15">
        <v>0.41151565000000001</v>
      </c>
      <c r="Z762" s="11">
        <v>0.41151565000000001</v>
      </c>
      <c r="AA762" s="11">
        <v>0.41151565000000001</v>
      </c>
      <c r="AB762" s="11">
        <v>0.41151565000000001</v>
      </c>
      <c r="AC762" s="11">
        <v>0.41151565000000001</v>
      </c>
      <c r="AD762" s="11">
        <v>0.41151565000000001</v>
      </c>
      <c r="AE762" s="11">
        <v>0.41151565000000001</v>
      </c>
      <c r="AF762" s="11">
        <v>0.30276012000000002</v>
      </c>
      <c r="AG762" s="11">
        <v>0</v>
      </c>
      <c r="AH762" s="11">
        <v>0.41151565000000001</v>
      </c>
      <c r="AI762" s="11">
        <v>0.41151565000000001</v>
      </c>
      <c r="AJ762" s="16">
        <v>0.41151565000000001</v>
      </c>
      <c r="AK762" s="13">
        <f t="shared" si="13"/>
        <v>4.4179166200000006</v>
      </c>
      <c r="AL762" s="13">
        <f t="shared" si="14"/>
        <v>89.464336657572915</v>
      </c>
    </row>
    <row r="763" spans="1:38" ht="15.75" customHeight="1">
      <c r="A763" s="44">
        <v>761</v>
      </c>
      <c r="B763" s="62" t="s">
        <v>887</v>
      </c>
      <c r="C763" s="42">
        <v>32.820833333333297</v>
      </c>
      <c r="D763" s="38">
        <v>35.033333333333303</v>
      </c>
      <c r="E763" s="3" t="s">
        <v>888</v>
      </c>
      <c r="F763" s="51" t="s">
        <v>1243</v>
      </c>
      <c r="G763" s="37" t="s">
        <v>29</v>
      </c>
      <c r="H763" s="63" t="s">
        <v>65</v>
      </c>
      <c r="I763" s="169">
        <v>1.1000000000000001</v>
      </c>
      <c r="J763" s="170">
        <v>0.68199997999999995</v>
      </c>
      <c r="K763" s="170">
        <v>0.28799998999999998</v>
      </c>
      <c r="L763" s="170">
        <v>0.13</v>
      </c>
      <c r="M763" s="170">
        <v>4.5999999999999999E-2</v>
      </c>
      <c r="N763" s="170">
        <v>1.2E-2</v>
      </c>
      <c r="O763" s="170">
        <v>8.0000004000000003E-3</v>
      </c>
      <c r="P763" s="170">
        <v>4.0000002000000002E-3</v>
      </c>
      <c r="Q763" s="170">
        <v>1.6666667E-3</v>
      </c>
      <c r="R763" s="170">
        <v>1.6000001E-2</v>
      </c>
      <c r="S763" s="170">
        <v>7.5999997999999999E-2</v>
      </c>
      <c r="T763" s="171">
        <v>0.51800000999999996</v>
      </c>
      <c r="U763" s="182">
        <f t="shared" si="10"/>
        <v>0.24013888719166662</v>
      </c>
      <c r="V763" s="182">
        <f t="shared" si="11"/>
        <v>7.2041666157499989E-2</v>
      </c>
      <c r="W763" s="14">
        <v>89</v>
      </c>
      <c r="X763" s="179">
        <f t="shared" si="12"/>
        <v>0.21372360960058329</v>
      </c>
      <c r="Y763" s="15">
        <v>0.21372363999999999</v>
      </c>
      <c r="Z763" s="11">
        <v>0.21372363999999999</v>
      </c>
      <c r="AA763" s="11">
        <v>0.21372363999999999</v>
      </c>
      <c r="AB763" s="11">
        <v>5.7958311999999998E-2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3.9583146999999999E-3</v>
      </c>
      <c r="AJ763" s="16">
        <v>0.21372363999999999</v>
      </c>
      <c r="AK763" s="13">
        <f t="shared" si="13"/>
        <v>0.91681118669999995</v>
      </c>
      <c r="AL763" s="13">
        <f t="shared" si="14"/>
        <v>35.747539716263276</v>
      </c>
    </row>
    <row r="764" spans="1:38" ht="15.75" customHeight="1">
      <c r="A764" s="44">
        <v>762</v>
      </c>
      <c r="B764" s="62" t="s">
        <v>889</v>
      </c>
      <c r="C764" s="42">
        <v>-27.429166666666699</v>
      </c>
      <c r="D764" s="38">
        <v>153.125</v>
      </c>
      <c r="E764" s="3" t="s">
        <v>235</v>
      </c>
      <c r="F764" s="51" t="s">
        <v>1241</v>
      </c>
      <c r="G764" s="37" t="s">
        <v>235</v>
      </c>
      <c r="H764" s="63" t="s">
        <v>78</v>
      </c>
      <c r="I764" s="169">
        <v>44.140166999999998</v>
      </c>
      <c r="J764" s="170">
        <v>64.780333999999996</v>
      </c>
      <c r="K764" s="170">
        <v>60.314498999999998</v>
      </c>
      <c r="L764" s="170">
        <v>35.986103</v>
      </c>
      <c r="M764" s="170">
        <v>23.670508999999999</v>
      </c>
      <c r="N764" s="170">
        <v>32.053390999999998</v>
      </c>
      <c r="O764" s="170">
        <v>21.745085</v>
      </c>
      <c r="P764" s="170">
        <v>11.847834000000001</v>
      </c>
      <c r="Q764" s="170">
        <v>5.7223334000000001</v>
      </c>
      <c r="R764" s="170">
        <v>8.7113562000000009</v>
      </c>
      <c r="S764" s="170">
        <v>13.955423</v>
      </c>
      <c r="T764" s="171">
        <v>21.467966000000001</v>
      </c>
      <c r="U764" s="182">
        <f t="shared" si="10"/>
        <v>28.699583383333337</v>
      </c>
      <c r="V764" s="182">
        <f t="shared" si="11"/>
        <v>8.6098750150000001</v>
      </c>
      <c r="W764" s="14">
        <v>11</v>
      </c>
      <c r="X764" s="179">
        <f t="shared" si="12"/>
        <v>3.156954172166667</v>
      </c>
      <c r="Y764" s="15">
        <v>3.1569541000000001</v>
      </c>
      <c r="Z764" s="11">
        <v>3.1569541000000001</v>
      </c>
      <c r="AA764" s="11">
        <v>3.1569541000000001</v>
      </c>
      <c r="AB764" s="11">
        <v>3.1569541000000001</v>
      </c>
      <c r="AC764" s="11">
        <v>3.1569541000000001</v>
      </c>
      <c r="AD764" s="11">
        <v>3.1569541000000001</v>
      </c>
      <c r="AE764" s="11">
        <v>3.1569541000000001</v>
      </c>
      <c r="AF764" s="11">
        <v>3.1569541000000001</v>
      </c>
      <c r="AG764" s="11">
        <v>0</v>
      </c>
      <c r="AH764" s="11">
        <v>0.10148144000000001</v>
      </c>
      <c r="AI764" s="11">
        <v>3.1569541000000001</v>
      </c>
      <c r="AJ764" s="16">
        <v>3.1569541000000001</v>
      </c>
      <c r="AK764" s="13">
        <f t="shared" si="13"/>
        <v>31.671022440000002</v>
      </c>
      <c r="AL764" s="13">
        <f t="shared" si="14"/>
        <v>83.601209459073033</v>
      </c>
    </row>
    <row r="765" spans="1:38" ht="15.75" customHeight="1">
      <c r="A765" s="44">
        <v>763</v>
      </c>
      <c r="B765" s="62" t="s">
        <v>890</v>
      </c>
      <c r="C765" s="42">
        <v>-34.995833333333302</v>
      </c>
      <c r="D765" s="38">
        <v>116.758333333333</v>
      </c>
      <c r="E765" s="3" t="s">
        <v>235</v>
      </c>
      <c r="F765" s="51" t="s">
        <v>1241</v>
      </c>
      <c r="G765" s="37" t="s">
        <v>235</v>
      </c>
      <c r="H765" s="63" t="s">
        <v>33</v>
      </c>
      <c r="I765" s="169">
        <v>0.95347369000000004</v>
      </c>
      <c r="J765" s="170">
        <v>0.32382454999999999</v>
      </c>
      <c r="K765" s="170">
        <v>0.24642105</v>
      </c>
      <c r="L765" s="170">
        <v>0.31340000000000001</v>
      </c>
      <c r="M765" s="170">
        <v>0.92850911999999997</v>
      </c>
      <c r="N765" s="170">
        <v>4.6667756999999996</v>
      </c>
      <c r="O765" s="170">
        <v>15.285431000000001</v>
      </c>
      <c r="P765" s="170">
        <v>20.503294</v>
      </c>
      <c r="Q765" s="170">
        <v>11.974034</v>
      </c>
      <c r="R765" s="170">
        <v>5.7726550000000003</v>
      </c>
      <c r="S765" s="170">
        <v>1.9412586999999999</v>
      </c>
      <c r="T765" s="171">
        <v>0.54365516000000003</v>
      </c>
      <c r="U765" s="182">
        <f t="shared" si="10"/>
        <v>5.287727664166666</v>
      </c>
      <c r="V765" s="182">
        <f t="shared" si="11"/>
        <v>1.5863182992499998</v>
      </c>
      <c r="W765" s="14">
        <v>79</v>
      </c>
      <c r="X765" s="179">
        <f t="shared" si="12"/>
        <v>4.1773048546916662</v>
      </c>
      <c r="Y765" s="15">
        <v>0</v>
      </c>
      <c r="Z765" s="11">
        <v>0</v>
      </c>
      <c r="AA765" s="11">
        <v>0</v>
      </c>
      <c r="AB765" s="11">
        <v>0</v>
      </c>
      <c r="AC765" s="11">
        <v>0</v>
      </c>
      <c r="AD765" s="11">
        <v>3.0804572000000001</v>
      </c>
      <c r="AE765" s="11">
        <v>4.1773052000000002</v>
      </c>
      <c r="AF765" s="11">
        <v>4.1773052000000002</v>
      </c>
      <c r="AG765" s="11">
        <v>4.1773052000000002</v>
      </c>
      <c r="AH765" s="11">
        <v>4.1773052000000002</v>
      </c>
      <c r="AI765" s="11">
        <v>0.35494029999999999</v>
      </c>
      <c r="AJ765" s="16">
        <v>0</v>
      </c>
      <c r="AK765" s="13">
        <f t="shared" si="13"/>
        <v>20.144618299999998</v>
      </c>
      <c r="AL765" s="13">
        <f t="shared" si="14"/>
        <v>40.186633488844933</v>
      </c>
    </row>
    <row r="766" spans="1:38" ht="15.75" customHeight="1">
      <c r="A766" s="44">
        <v>764</v>
      </c>
      <c r="B766" s="62" t="s">
        <v>891</v>
      </c>
      <c r="C766" s="42">
        <v>37.101247496532601</v>
      </c>
      <c r="D766" s="38">
        <v>13.9469208665691</v>
      </c>
      <c r="E766" s="3" t="s">
        <v>113</v>
      </c>
      <c r="F766" s="51" t="s">
        <v>1238</v>
      </c>
      <c r="G766" s="37" t="s">
        <v>64</v>
      </c>
      <c r="H766" s="63" t="s">
        <v>65</v>
      </c>
      <c r="I766" s="169">
        <v>9.9566669000000001</v>
      </c>
      <c r="J766" s="170">
        <v>13.27</v>
      </c>
      <c r="K766" s="170">
        <v>9.75</v>
      </c>
      <c r="L766" s="170">
        <v>7.5</v>
      </c>
      <c r="M766" s="170">
        <v>2.5133333000000002</v>
      </c>
      <c r="N766" s="170">
        <v>1.3633333000000001</v>
      </c>
      <c r="O766" s="170">
        <v>0.49000000999999999</v>
      </c>
      <c r="P766" s="170">
        <v>0.60000001999999997</v>
      </c>
      <c r="Q766" s="170">
        <v>1.1799999000000001</v>
      </c>
      <c r="R766" s="170">
        <v>3.6233331999999998</v>
      </c>
      <c r="S766" s="170">
        <v>3.1333334000000002</v>
      </c>
      <c r="T766" s="171">
        <v>3.4100001</v>
      </c>
      <c r="U766" s="182">
        <f t="shared" si="10"/>
        <v>4.7325000108333333</v>
      </c>
      <c r="V766" s="182">
        <f t="shared" si="11"/>
        <v>1.4197500032499999</v>
      </c>
      <c r="W766" s="14">
        <v>100</v>
      </c>
      <c r="X766" s="179">
        <f t="shared" si="12"/>
        <v>4.7325000108333333</v>
      </c>
      <c r="Y766" s="15">
        <v>4.7325005999999998</v>
      </c>
      <c r="Z766" s="11">
        <v>4.7325005999999998</v>
      </c>
      <c r="AA766" s="11">
        <v>4.7325005999999998</v>
      </c>
      <c r="AB766" s="11">
        <v>4.7325005999999998</v>
      </c>
      <c r="AC766" s="11">
        <v>1.0935831</v>
      </c>
      <c r="AD766" s="11">
        <v>0</v>
      </c>
      <c r="AE766" s="11">
        <v>0</v>
      </c>
      <c r="AF766" s="11">
        <v>0</v>
      </c>
      <c r="AG766" s="11">
        <v>0</v>
      </c>
      <c r="AH766" s="11">
        <v>2.2035830000000001</v>
      </c>
      <c r="AI766" s="11">
        <v>1.7135832</v>
      </c>
      <c r="AJ766" s="16">
        <v>1.9902499</v>
      </c>
      <c r="AK766" s="13">
        <f t="shared" si="13"/>
        <v>25.931001599999995</v>
      </c>
      <c r="AL766" s="13">
        <f t="shared" si="14"/>
        <v>45.661210672020466</v>
      </c>
    </row>
    <row r="767" spans="1:38" ht="15.75" customHeight="1">
      <c r="A767" s="44">
        <v>765</v>
      </c>
      <c r="B767" s="62" t="s">
        <v>892</v>
      </c>
      <c r="C767" s="42">
        <v>37.396228026250498</v>
      </c>
      <c r="D767" s="38">
        <v>13.2716041248138</v>
      </c>
      <c r="E767" s="3" t="s">
        <v>113</v>
      </c>
      <c r="F767" s="51" t="s">
        <v>1238</v>
      </c>
      <c r="G767" s="37" t="s">
        <v>64</v>
      </c>
      <c r="H767" s="63" t="s">
        <v>65</v>
      </c>
      <c r="I767" s="169">
        <v>18.739999999999998</v>
      </c>
      <c r="J767" s="170">
        <v>10.477499999999999</v>
      </c>
      <c r="K767" s="170">
        <v>8.6637497000000003</v>
      </c>
      <c r="L767" s="170">
        <v>5.71875</v>
      </c>
      <c r="M767" s="170">
        <v>2.1275000999999998</v>
      </c>
      <c r="N767" s="170">
        <v>0.77125001000000004</v>
      </c>
      <c r="O767" s="170">
        <v>0.69749998999999996</v>
      </c>
      <c r="P767" s="170">
        <v>0.60124999000000001</v>
      </c>
      <c r="Q767" s="170">
        <v>1.5862499000000001</v>
      </c>
      <c r="R767" s="170">
        <v>2.3025000000000002</v>
      </c>
      <c r="S767" s="170">
        <v>2.7912499999999998</v>
      </c>
      <c r="T767" s="171">
        <v>9.96875</v>
      </c>
      <c r="U767" s="182">
        <f t="shared" si="10"/>
        <v>5.3705208075000002</v>
      </c>
      <c r="V767" s="182">
        <f t="shared" si="11"/>
        <v>1.6111562422500001</v>
      </c>
      <c r="W767" s="14">
        <v>100</v>
      </c>
      <c r="X767" s="179">
        <f t="shared" si="12"/>
        <v>5.3705208075000002</v>
      </c>
      <c r="Y767" s="15">
        <v>5.3705201000000002</v>
      </c>
      <c r="Z767" s="11">
        <v>5.3705201000000002</v>
      </c>
      <c r="AA767" s="11">
        <v>5.3705201000000002</v>
      </c>
      <c r="AB767" s="11">
        <v>4.1075939999999997</v>
      </c>
      <c r="AC767" s="11">
        <v>0.51634407000000004</v>
      </c>
      <c r="AD767" s="11">
        <v>0</v>
      </c>
      <c r="AE767" s="11">
        <v>0</v>
      </c>
      <c r="AF767" s="11">
        <v>0</v>
      </c>
      <c r="AG767" s="11">
        <v>0</v>
      </c>
      <c r="AH767" s="11">
        <v>0.69134401999999995</v>
      </c>
      <c r="AI767" s="11">
        <v>1.180094</v>
      </c>
      <c r="AJ767" s="16">
        <v>5.3705201000000002</v>
      </c>
      <c r="AK767" s="13">
        <f t="shared" si="13"/>
        <v>27.977456489999998</v>
      </c>
      <c r="AL767" s="13">
        <f t="shared" si="14"/>
        <v>43.412078475593916</v>
      </c>
    </row>
    <row r="768" spans="1:38" ht="15.75" customHeight="1">
      <c r="A768" s="44">
        <v>766</v>
      </c>
      <c r="B768" s="62" t="s">
        <v>893</v>
      </c>
      <c r="C768" s="42">
        <v>42.739858408474497</v>
      </c>
      <c r="D768" s="38">
        <v>13.980360937078499</v>
      </c>
      <c r="E768" s="3" t="s">
        <v>113</v>
      </c>
      <c r="F768" s="51" t="s">
        <v>1238</v>
      </c>
      <c r="G768" s="37" t="s">
        <v>64</v>
      </c>
      <c r="H768" s="63" t="s">
        <v>65</v>
      </c>
      <c r="I768" s="169">
        <v>1.9481491</v>
      </c>
      <c r="J768" s="170">
        <v>3.2422116000000001</v>
      </c>
      <c r="K768" s="170">
        <v>3.1301899</v>
      </c>
      <c r="L768" s="170">
        <v>3.1627063999999998</v>
      </c>
      <c r="M768" s="170">
        <v>3.1824105</v>
      </c>
      <c r="N768" s="170">
        <v>1.9589406</v>
      </c>
      <c r="O768" s="170">
        <v>0.90475351000000004</v>
      </c>
      <c r="P768" s="170">
        <v>0.48311116999999998</v>
      </c>
      <c r="Q768" s="170">
        <v>0.73797029000000003</v>
      </c>
      <c r="R768" s="170">
        <v>1.39516</v>
      </c>
      <c r="S768" s="170">
        <v>1.6147547</v>
      </c>
      <c r="T768" s="171">
        <v>2.0419261</v>
      </c>
      <c r="U768" s="182">
        <f t="shared" ref="U768:U1022" si="15">AVERAGE(I768:T768)</f>
        <v>1.9835236558333333</v>
      </c>
      <c r="V768" s="182">
        <f t="shared" ref="V768:V1022" si="16">U768*0.3</f>
        <v>0.59505709674999996</v>
      </c>
      <c r="W768" s="14">
        <v>15</v>
      </c>
      <c r="X768" s="179">
        <f t="shared" ref="X768:X1022" si="17">W768/100*U768</f>
        <v>0.29752854837499998</v>
      </c>
      <c r="Y768" s="15">
        <v>0.29752854000000001</v>
      </c>
      <c r="Z768" s="11">
        <v>0.29752854000000001</v>
      </c>
      <c r="AA768" s="11">
        <v>0.29752854000000001</v>
      </c>
      <c r="AB768" s="11">
        <v>0.29752854000000001</v>
      </c>
      <c r="AC768" s="11">
        <v>0.29752854000000001</v>
      </c>
      <c r="AD768" s="11">
        <v>0.29752854000000001</v>
      </c>
      <c r="AE768" s="11">
        <v>0.29752854000000001</v>
      </c>
      <c r="AF768" s="11">
        <v>0</v>
      </c>
      <c r="AG768" s="11">
        <v>0.14291322000000001</v>
      </c>
      <c r="AH768" s="11">
        <v>0.29752854000000001</v>
      </c>
      <c r="AI768" s="11">
        <v>0.29752854000000001</v>
      </c>
      <c r="AJ768" s="16">
        <v>0.29752854000000001</v>
      </c>
      <c r="AK768" s="13">
        <f t="shared" ref="AK768:AK1022" si="18">SUM(Y768:AJ768)</f>
        <v>3.1181986200000003</v>
      </c>
      <c r="AL768" s="13">
        <f t="shared" ref="AL768:AL1022" si="19">AK768/(X768*12)*100</f>
        <v>87.336118305020463</v>
      </c>
    </row>
    <row r="769" spans="1:38" ht="15.75" customHeight="1">
      <c r="A769" s="44">
        <v>767</v>
      </c>
      <c r="B769" s="62" t="s">
        <v>894</v>
      </c>
      <c r="C769" s="42">
        <v>-41.384566633984797</v>
      </c>
      <c r="D769" s="38">
        <v>-72.308848815744796</v>
      </c>
      <c r="E769" s="3" t="s">
        <v>86</v>
      </c>
      <c r="F769" s="51" t="s">
        <v>19</v>
      </c>
      <c r="G769" s="37" t="s">
        <v>19</v>
      </c>
      <c r="H769" s="63" t="s">
        <v>78</v>
      </c>
      <c r="I769" s="169">
        <v>12.505518</v>
      </c>
      <c r="J769" s="170">
        <v>10.678432000000001</v>
      </c>
      <c r="K769" s="170">
        <v>7.8006720999999999</v>
      </c>
      <c r="L769" s="170">
        <v>7.1294117000000004</v>
      </c>
      <c r="M769" s="170">
        <v>13.845882</v>
      </c>
      <c r="N769" s="170">
        <v>15.883823</v>
      </c>
      <c r="O769" s="170">
        <v>15.092969</v>
      </c>
      <c r="P769" s="170">
        <v>13.306666</v>
      </c>
      <c r="Q769" s="170">
        <v>11.552156</v>
      </c>
      <c r="R769" s="170">
        <v>13.590672</v>
      </c>
      <c r="S769" s="170">
        <v>15.638627</v>
      </c>
      <c r="T769" s="171">
        <v>14.740392999999999</v>
      </c>
      <c r="U769" s="182">
        <f t="shared" si="15"/>
        <v>12.647101816666668</v>
      </c>
      <c r="V769" s="182">
        <f t="shared" si="16"/>
        <v>3.7941305450000002</v>
      </c>
      <c r="W769" s="14">
        <v>26</v>
      </c>
      <c r="X769" s="179">
        <f t="shared" si="17"/>
        <v>3.2882464723333338</v>
      </c>
      <c r="Y769" s="15">
        <v>3.2882463999999998</v>
      </c>
      <c r="Z769" s="11">
        <v>3.2882463999999998</v>
      </c>
      <c r="AA769" s="11">
        <v>3.2882463999999998</v>
      </c>
      <c r="AB769" s="11">
        <v>3.2882463999999998</v>
      </c>
      <c r="AC769" s="11">
        <v>3.2882463999999998</v>
      </c>
      <c r="AD769" s="11">
        <v>3.2882463999999998</v>
      </c>
      <c r="AE769" s="11">
        <v>3.2882463999999998</v>
      </c>
      <c r="AF769" s="11">
        <v>3.2882463999999998</v>
      </c>
      <c r="AG769" s="11">
        <v>3.2882463999999998</v>
      </c>
      <c r="AH769" s="11">
        <v>3.2882463999999998</v>
      </c>
      <c r="AI769" s="11">
        <v>3.2882463999999998</v>
      </c>
      <c r="AJ769" s="16">
        <v>3.2882463999999998</v>
      </c>
      <c r="AK769" s="13">
        <f t="shared" si="18"/>
        <v>39.458956799999989</v>
      </c>
      <c r="AL769" s="13">
        <f t="shared" si="19"/>
        <v>99.999997800245964</v>
      </c>
    </row>
    <row r="770" spans="1:38" ht="15.75" customHeight="1">
      <c r="A770" s="44">
        <v>768</v>
      </c>
      <c r="B770" s="62" t="s">
        <v>895</v>
      </c>
      <c r="C770" s="42">
        <v>-43.898556244646997</v>
      </c>
      <c r="D770" s="38">
        <v>-71.4249889512122</v>
      </c>
      <c r="E770" s="3" t="s">
        <v>41</v>
      </c>
      <c r="F770" s="51" t="s">
        <v>19</v>
      </c>
      <c r="G770" s="37" t="s">
        <v>19</v>
      </c>
      <c r="H770" s="63" t="s">
        <v>78</v>
      </c>
      <c r="I770" s="169">
        <v>30.959999</v>
      </c>
      <c r="J770" s="170">
        <v>20.766666000000001</v>
      </c>
      <c r="K770" s="170">
        <v>13.835455</v>
      </c>
      <c r="L770" s="170">
        <v>15.925000000000001</v>
      </c>
      <c r="M770" s="170">
        <v>21.627274</v>
      </c>
      <c r="N770" s="170">
        <v>22.74</v>
      </c>
      <c r="O770" s="170">
        <v>28.309999000000001</v>
      </c>
      <c r="P770" s="170">
        <v>25.530000999999999</v>
      </c>
      <c r="Q770" s="170">
        <v>21.219999000000001</v>
      </c>
      <c r="R770" s="170">
        <v>22.450001</v>
      </c>
      <c r="S770" s="170">
        <v>31.940000999999999</v>
      </c>
      <c r="T770" s="171">
        <v>33.040000999999997</v>
      </c>
      <c r="U770" s="182">
        <f t="shared" si="15"/>
        <v>24.028699666666668</v>
      </c>
      <c r="V770" s="182">
        <f t="shared" si="16"/>
        <v>7.2086098999999999</v>
      </c>
      <c r="W770" s="14">
        <v>27</v>
      </c>
      <c r="X770" s="179">
        <f t="shared" si="17"/>
        <v>6.4877489100000005</v>
      </c>
      <c r="Y770" s="15">
        <v>6.4877491000000003</v>
      </c>
      <c r="Z770" s="11">
        <v>6.4877491000000003</v>
      </c>
      <c r="AA770" s="11">
        <v>6.4877491000000003</v>
      </c>
      <c r="AB770" s="11">
        <v>6.4877491000000003</v>
      </c>
      <c r="AC770" s="11">
        <v>6.4877491000000003</v>
      </c>
      <c r="AD770" s="11">
        <v>6.4877491000000003</v>
      </c>
      <c r="AE770" s="11">
        <v>6.4877491000000003</v>
      </c>
      <c r="AF770" s="11">
        <v>6.4877491000000003</v>
      </c>
      <c r="AG770" s="11">
        <v>6.4877491000000003</v>
      </c>
      <c r="AH770" s="11">
        <v>6.4877491000000003</v>
      </c>
      <c r="AI770" s="11">
        <v>6.4877491000000003</v>
      </c>
      <c r="AJ770" s="16">
        <v>6.4877491000000003</v>
      </c>
      <c r="AK770" s="13">
        <f t="shared" si="18"/>
        <v>77.85298920000001</v>
      </c>
      <c r="AL770" s="13">
        <f t="shared" si="19"/>
        <v>100.0000029285967</v>
      </c>
    </row>
    <row r="771" spans="1:38" ht="15.75" customHeight="1">
      <c r="A771" s="44">
        <v>769</v>
      </c>
      <c r="B771" s="62" t="s">
        <v>896</v>
      </c>
      <c r="C771" s="42">
        <v>32.556789632711897</v>
      </c>
      <c r="D771" s="38">
        <v>-117.12779733053</v>
      </c>
      <c r="E771" s="3" t="s">
        <v>35</v>
      </c>
      <c r="F771" s="51" t="s">
        <v>1229</v>
      </c>
      <c r="G771" s="37" t="s">
        <v>36</v>
      </c>
      <c r="H771" s="63" t="s">
        <v>30</v>
      </c>
      <c r="I771" s="169">
        <v>0.61538464000000004</v>
      </c>
      <c r="J771" s="170">
        <v>1.9961538000000001</v>
      </c>
      <c r="K771" s="170">
        <v>7.8626665999999998</v>
      </c>
      <c r="L771" s="170">
        <v>3.266</v>
      </c>
      <c r="M771" s="170">
        <v>1.5993333000000001</v>
      </c>
      <c r="N771" s="170">
        <v>0.39333335000000003</v>
      </c>
      <c r="O771" s="170">
        <v>0.14333333000000001</v>
      </c>
      <c r="P771" s="170">
        <v>0.19066665999999999</v>
      </c>
      <c r="Q771" s="170">
        <v>7.9333335000000005E-2</v>
      </c>
      <c r="R771" s="170">
        <v>2.8571428999999999E-2</v>
      </c>
      <c r="S771" s="170">
        <v>0.18133332999999999</v>
      </c>
      <c r="T771" s="171">
        <v>0.49266665999999998</v>
      </c>
      <c r="U771" s="182">
        <f t="shared" si="15"/>
        <v>1.4040647028333337</v>
      </c>
      <c r="V771" s="182">
        <f t="shared" si="16"/>
        <v>0.42121941085000009</v>
      </c>
      <c r="W771" s="14">
        <v>83</v>
      </c>
      <c r="X771" s="179">
        <f t="shared" si="17"/>
        <v>1.1653737033516669</v>
      </c>
      <c r="Y771" s="15">
        <v>0.19416520000000001</v>
      </c>
      <c r="Z771" s="11">
        <v>1.1653738</v>
      </c>
      <c r="AA771" s="11">
        <v>1.1653738</v>
      </c>
      <c r="AB771" s="11">
        <v>1.1653738</v>
      </c>
      <c r="AC771" s="11">
        <v>1.1653738</v>
      </c>
      <c r="AD771" s="11">
        <v>0</v>
      </c>
      <c r="AE771" s="11">
        <v>0</v>
      </c>
      <c r="AF771" s="11">
        <v>0</v>
      </c>
      <c r="AG771" s="11">
        <v>0</v>
      </c>
      <c r="AH771" s="11">
        <v>0</v>
      </c>
      <c r="AI771" s="11">
        <v>0</v>
      </c>
      <c r="AJ771" s="16">
        <v>7.1447223000000004E-2</v>
      </c>
      <c r="AK771" s="13">
        <f t="shared" si="18"/>
        <v>4.9271076230000004</v>
      </c>
      <c r="AL771" s="13">
        <f t="shared" si="19"/>
        <v>35.232672638466518</v>
      </c>
    </row>
    <row r="772" spans="1:38" ht="15.75" customHeight="1">
      <c r="A772" s="44">
        <v>770</v>
      </c>
      <c r="B772" s="62" t="s">
        <v>897</v>
      </c>
      <c r="C772" s="42">
        <v>31.904166666666701</v>
      </c>
      <c r="D772" s="38">
        <v>-116.729166666667</v>
      </c>
      <c r="E772" s="3" t="s">
        <v>93</v>
      </c>
      <c r="F772" s="51" t="s">
        <v>1237</v>
      </c>
      <c r="G772" s="37" t="s">
        <v>36</v>
      </c>
      <c r="H772" s="63" t="s">
        <v>30</v>
      </c>
      <c r="I772" s="169">
        <v>0.56068182</v>
      </c>
      <c r="J772" s="170">
        <v>2.4806976000000001</v>
      </c>
      <c r="K772" s="170">
        <v>3.286</v>
      </c>
      <c r="L772" s="170">
        <v>0.78200000999999997</v>
      </c>
      <c r="M772" s="170">
        <v>0.27088888999999999</v>
      </c>
      <c r="N772" s="170">
        <v>7.9772726000000002E-2</v>
      </c>
      <c r="O772" s="170">
        <v>6.9772728000000006E-2</v>
      </c>
      <c r="P772" s="170">
        <v>9.0000003999999995E-2</v>
      </c>
      <c r="Q772" s="170">
        <v>6.3181818000000001E-2</v>
      </c>
      <c r="R772" s="170">
        <v>7.7272727999999999E-2</v>
      </c>
      <c r="S772" s="170">
        <v>0.11325581</v>
      </c>
      <c r="T772" s="171">
        <v>0.26767442000000002</v>
      </c>
      <c r="U772" s="182">
        <f t="shared" si="15"/>
        <v>0.67843321283333335</v>
      </c>
      <c r="V772" s="182">
        <f t="shared" si="16"/>
        <v>0.20352996385</v>
      </c>
      <c r="W772" s="14">
        <v>52</v>
      </c>
      <c r="X772" s="179">
        <f t="shared" si="17"/>
        <v>0.35278527067333337</v>
      </c>
      <c r="Y772" s="15">
        <v>0.35278528999999997</v>
      </c>
      <c r="Z772" s="11">
        <v>0.35278528999999997</v>
      </c>
      <c r="AA772" s="11">
        <v>0.35278528999999997</v>
      </c>
      <c r="AB772" s="11">
        <v>0.35278528999999997</v>
      </c>
      <c r="AC772" s="11">
        <v>6.7358926E-2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6">
        <v>6.4144446999999993E-2</v>
      </c>
      <c r="AK772" s="13">
        <f t="shared" si="18"/>
        <v>1.5426445329999998</v>
      </c>
      <c r="AL772" s="13">
        <f t="shared" si="19"/>
        <v>36.439648072033457</v>
      </c>
    </row>
    <row r="773" spans="1:38" ht="15.75" customHeight="1">
      <c r="A773" s="44">
        <v>771</v>
      </c>
      <c r="B773" s="62" t="s">
        <v>898</v>
      </c>
      <c r="C773" s="42">
        <v>31.261925978764701</v>
      </c>
      <c r="D773" s="38">
        <v>-113.320840223283</v>
      </c>
      <c r="E773" s="3" t="s">
        <v>93</v>
      </c>
      <c r="F773" s="51" t="s">
        <v>1237</v>
      </c>
      <c r="G773" s="37" t="s">
        <v>36</v>
      </c>
      <c r="H773" s="63" t="s">
        <v>30</v>
      </c>
      <c r="I773" s="169">
        <v>0.39666667999999999</v>
      </c>
      <c r="J773" s="170">
        <v>0.35944443999999998</v>
      </c>
      <c r="K773" s="170">
        <v>0.16333333</v>
      </c>
      <c r="L773" s="170">
        <v>3.9999999000000001E-2</v>
      </c>
      <c r="M773" s="170">
        <v>3.2222223000000001E-2</v>
      </c>
      <c r="N773" s="170">
        <v>2.4736841999999998E-2</v>
      </c>
      <c r="O773" s="170">
        <v>0.42842105000000003</v>
      </c>
      <c r="P773" s="170">
        <v>1.0194737</v>
      </c>
      <c r="Q773" s="170">
        <v>1.1084210999999999</v>
      </c>
      <c r="R773" s="170">
        <v>1.3531579</v>
      </c>
      <c r="S773" s="170">
        <v>0.17894736999999999</v>
      </c>
      <c r="T773" s="171">
        <v>0.33526316</v>
      </c>
      <c r="U773" s="182">
        <f t="shared" si="15"/>
        <v>0.45334064950000008</v>
      </c>
      <c r="V773" s="182">
        <f t="shared" si="16"/>
        <v>0.13600219485000001</v>
      </c>
      <c r="W773" s="14">
        <v>49</v>
      </c>
      <c r="X773" s="179">
        <f t="shared" si="17"/>
        <v>0.22213691825500004</v>
      </c>
      <c r="Y773" s="15">
        <v>0.22213690999999999</v>
      </c>
      <c r="Z773" s="11">
        <v>0.22213690999999999</v>
      </c>
      <c r="AA773" s="11">
        <v>2.7331128999999999E-2</v>
      </c>
      <c r="AB773" s="11">
        <v>0</v>
      </c>
      <c r="AC773" s="11">
        <v>0</v>
      </c>
      <c r="AD773" s="11">
        <v>0</v>
      </c>
      <c r="AE773" s="11">
        <v>0.22213690999999999</v>
      </c>
      <c r="AF773" s="11">
        <v>0.22213690999999999</v>
      </c>
      <c r="AG773" s="11">
        <v>0.22213690999999999</v>
      </c>
      <c r="AH773" s="11">
        <v>0.22213690999999999</v>
      </c>
      <c r="AI773" s="11">
        <v>4.2945176000000002E-2</v>
      </c>
      <c r="AJ773" s="16">
        <v>0.19926095999999999</v>
      </c>
      <c r="AK773" s="13">
        <f t="shared" si="18"/>
        <v>1.6023587249999998</v>
      </c>
      <c r="AL773" s="13">
        <f t="shared" si="19"/>
        <v>60.111527070306956</v>
      </c>
    </row>
    <row r="774" spans="1:38" ht="15.75" customHeight="1">
      <c r="A774" s="44">
        <v>772</v>
      </c>
      <c r="B774" s="62" t="s">
        <v>899</v>
      </c>
      <c r="C774" s="42">
        <v>30.533333333333299</v>
      </c>
      <c r="D774" s="38">
        <v>-112.98333333333299</v>
      </c>
      <c r="E774" s="3" t="s">
        <v>93</v>
      </c>
      <c r="F774" s="51" t="s">
        <v>1237</v>
      </c>
      <c r="G774" s="37" t="s">
        <v>36</v>
      </c>
      <c r="H774" s="63" t="s">
        <v>30</v>
      </c>
      <c r="I774" s="169">
        <v>0.28217143</v>
      </c>
      <c r="J774" s="170">
        <v>0.35411429</v>
      </c>
      <c r="K774" s="170">
        <v>0.63959997999999996</v>
      </c>
      <c r="L774" s="170">
        <v>1.1859428999999999</v>
      </c>
      <c r="M774" s="170">
        <v>0.89008569999999998</v>
      </c>
      <c r="N774" s="170">
        <v>0.97357141999999997</v>
      </c>
      <c r="O774" s="170">
        <v>1.0160857000000001</v>
      </c>
      <c r="P774" s="170">
        <v>1.0403142999999999</v>
      </c>
      <c r="Q774" s="170">
        <v>0.77537142999999997</v>
      </c>
      <c r="R774" s="170">
        <v>0.18557143000000001</v>
      </c>
      <c r="S774" s="170">
        <v>6.3472218999999996E-2</v>
      </c>
      <c r="T774" s="171">
        <v>0.10786111</v>
      </c>
      <c r="U774" s="182">
        <f t="shared" si="15"/>
        <v>0.62618015908333335</v>
      </c>
      <c r="V774" s="182">
        <f t="shared" si="16"/>
        <v>0.187854047725</v>
      </c>
      <c r="W774" s="14">
        <v>93</v>
      </c>
      <c r="X774" s="179">
        <f t="shared" si="17"/>
        <v>0.5823475479475001</v>
      </c>
      <c r="Y774" s="15">
        <v>9.4317376999999994E-2</v>
      </c>
      <c r="Z774" s="11">
        <v>0.16626024</v>
      </c>
      <c r="AA774" s="11">
        <v>0.45174593000000002</v>
      </c>
      <c r="AB774" s="11">
        <v>0.58234757000000004</v>
      </c>
      <c r="AC774" s="11">
        <v>0.58234757000000004</v>
      </c>
      <c r="AD774" s="11">
        <v>0.58234757000000004</v>
      </c>
      <c r="AE774" s="11">
        <v>0.58234757000000004</v>
      </c>
      <c r="AF774" s="11">
        <v>0.58234757000000004</v>
      </c>
      <c r="AG774" s="11">
        <v>0.58234757000000004</v>
      </c>
      <c r="AH774" s="11">
        <v>0</v>
      </c>
      <c r="AI774" s="11">
        <v>0</v>
      </c>
      <c r="AJ774" s="16">
        <v>0</v>
      </c>
      <c r="AK774" s="13">
        <f t="shared" si="18"/>
        <v>4.2064089669999998</v>
      </c>
      <c r="AL774" s="13">
        <f t="shared" si="19"/>
        <v>60.193278364234601</v>
      </c>
    </row>
    <row r="775" spans="1:38" ht="15.75" customHeight="1">
      <c r="A775" s="44">
        <v>773</v>
      </c>
      <c r="B775" s="62" t="s">
        <v>900</v>
      </c>
      <c r="C775" s="42">
        <v>26.066062413677798</v>
      </c>
      <c r="D775" s="38">
        <v>-112.27626808132401</v>
      </c>
      <c r="E775" s="3" t="s">
        <v>93</v>
      </c>
      <c r="F775" s="51" t="s">
        <v>1237</v>
      </c>
      <c r="G775" s="37" t="s">
        <v>36</v>
      </c>
      <c r="H775" s="63" t="s">
        <v>30</v>
      </c>
      <c r="I775" s="169">
        <v>0.13666666999999999</v>
      </c>
      <c r="J775" s="170">
        <v>0.13307691999999999</v>
      </c>
      <c r="K775" s="170">
        <v>0.12923076999999999</v>
      </c>
      <c r="L775" s="170">
        <v>0.11692308</v>
      </c>
      <c r="M775" s="170">
        <v>0.11615383999999999</v>
      </c>
      <c r="N775" s="170">
        <v>0.11615383999999999</v>
      </c>
      <c r="O775" s="170">
        <v>0.13538462000000001</v>
      </c>
      <c r="P775" s="170">
        <v>0.17</v>
      </c>
      <c r="Q775" s="170">
        <v>0.17307692999999999</v>
      </c>
      <c r="R775" s="170">
        <v>0.14000000000000001</v>
      </c>
      <c r="S775" s="170">
        <v>0.13928571000000001</v>
      </c>
      <c r="T775" s="171">
        <v>0.15071429</v>
      </c>
      <c r="U775" s="182">
        <f t="shared" si="15"/>
        <v>0.13805555583333332</v>
      </c>
      <c r="V775" s="182">
        <f t="shared" si="16"/>
        <v>4.141666674999999E-2</v>
      </c>
      <c r="W775" s="14">
        <v>54</v>
      </c>
      <c r="X775" s="179">
        <f t="shared" si="17"/>
        <v>7.455000014999999E-2</v>
      </c>
      <c r="Y775" s="15">
        <v>7.4549994999999994E-2</v>
      </c>
      <c r="Z775" s="11">
        <v>7.4549994999999994E-2</v>
      </c>
      <c r="AA775" s="11">
        <v>7.4549994999999994E-2</v>
      </c>
      <c r="AB775" s="11">
        <v>7.4549994999999994E-2</v>
      </c>
      <c r="AC775" s="11">
        <v>7.4549994999999994E-2</v>
      </c>
      <c r="AD775" s="11">
        <v>7.4549994999999994E-2</v>
      </c>
      <c r="AE775" s="11">
        <v>7.4549994999999994E-2</v>
      </c>
      <c r="AF775" s="11">
        <v>7.4549994999999994E-2</v>
      </c>
      <c r="AG775" s="11">
        <v>7.4549994999999994E-2</v>
      </c>
      <c r="AH775" s="11">
        <v>7.4549994999999994E-2</v>
      </c>
      <c r="AI775" s="11">
        <v>7.4549994999999994E-2</v>
      </c>
      <c r="AJ775" s="16">
        <v>7.4549994999999994E-2</v>
      </c>
      <c r="AK775" s="13">
        <f t="shared" si="18"/>
        <v>0.89459994000000009</v>
      </c>
      <c r="AL775" s="13">
        <f t="shared" si="19"/>
        <v>99.999993091884676</v>
      </c>
    </row>
    <row r="776" spans="1:38" ht="15.75" customHeight="1">
      <c r="A776" s="44">
        <v>774</v>
      </c>
      <c r="B776" s="62" t="s">
        <v>901</v>
      </c>
      <c r="C776" s="42">
        <v>24.875</v>
      </c>
      <c r="D776" s="38">
        <v>-107.991666666667</v>
      </c>
      <c r="E776" s="3" t="s">
        <v>93</v>
      </c>
      <c r="F776" s="51" t="s">
        <v>1237</v>
      </c>
      <c r="G776" s="37" t="s">
        <v>36</v>
      </c>
      <c r="H776" s="63" t="s">
        <v>30</v>
      </c>
      <c r="I776" s="169">
        <v>0.34946430000000001</v>
      </c>
      <c r="J776" s="170">
        <v>0.16374999000000001</v>
      </c>
      <c r="K776" s="170">
        <v>7.9285710999999995E-2</v>
      </c>
      <c r="L776" s="170">
        <v>4.5714285E-2</v>
      </c>
      <c r="M776" s="170">
        <v>3.5535716000000002E-2</v>
      </c>
      <c r="N776" s="170">
        <v>0.14160713999999999</v>
      </c>
      <c r="O776" s="170">
        <v>2.3905357999999999</v>
      </c>
      <c r="P776" s="170">
        <v>5.6069640999999999</v>
      </c>
      <c r="Q776" s="170">
        <v>5.3163156999999996</v>
      </c>
      <c r="R776" s="170">
        <v>2.4622807999999998</v>
      </c>
      <c r="S776" s="170">
        <v>0.46596491000000001</v>
      </c>
      <c r="T776" s="171">
        <v>0.36719298</v>
      </c>
      <c r="U776" s="182">
        <f t="shared" si="15"/>
        <v>1.4520509526666665</v>
      </c>
      <c r="V776" s="182">
        <f t="shared" si="16"/>
        <v>0.43561528579999992</v>
      </c>
      <c r="W776" s="14">
        <v>100</v>
      </c>
      <c r="X776" s="179">
        <f t="shared" si="17"/>
        <v>1.4520509526666665</v>
      </c>
      <c r="Y776" s="15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1.452051</v>
      </c>
      <c r="AF776" s="11">
        <v>1.452051</v>
      </c>
      <c r="AG776" s="11">
        <v>1.452051</v>
      </c>
      <c r="AH776" s="11">
        <v>1.452051</v>
      </c>
      <c r="AI776" s="11">
        <v>3.0349612000000002E-2</v>
      </c>
      <c r="AJ776" s="16">
        <v>0</v>
      </c>
      <c r="AK776" s="13">
        <f t="shared" si="18"/>
        <v>5.8385536120000001</v>
      </c>
      <c r="AL776" s="13">
        <f t="shared" si="19"/>
        <v>33.507511113146528</v>
      </c>
    </row>
    <row r="777" spans="1:38" ht="15.75" customHeight="1">
      <c r="A777" s="44">
        <v>775</v>
      </c>
      <c r="B777" s="62" t="s">
        <v>902</v>
      </c>
      <c r="C777" s="42">
        <v>23.766666666666701</v>
      </c>
      <c r="D777" s="38">
        <v>-97.754166666666606</v>
      </c>
      <c r="E777" s="3" t="s">
        <v>93</v>
      </c>
      <c r="F777" s="51" t="s">
        <v>1237</v>
      </c>
      <c r="G777" s="37" t="s">
        <v>36</v>
      </c>
      <c r="H777" s="63" t="s">
        <v>20</v>
      </c>
      <c r="I777" s="169">
        <v>0.34419255999999998</v>
      </c>
      <c r="J777" s="170">
        <v>0.38913946999999999</v>
      </c>
      <c r="K777" s="170">
        <v>0.31586078000000001</v>
      </c>
      <c r="L777" s="170">
        <v>0.31454745000000001</v>
      </c>
      <c r="M777" s="170">
        <v>0.27483257999999999</v>
      </c>
      <c r="N777" s="170">
        <v>0.35417819</v>
      </c>
      <c r="O777" s="170">
        <v>0.33473705999999998</v>
      </c>
      <c r="P777" s="170">
        <v>0.52036846000000003</v>
      </c>
      <c r="Q777" s="170">
        <v>0.78266667999999995</v>
      </c>
      <c r="R777" s="170">
        <v>0.64370530999999998</v>
      </c>
      <c r="S777" s="170">
        <v>0.43557059999999997</v>
      </c>
      <c r="T777" s="171">
        <v>0.37723264000000001</v>
      </c>
      <c r="U777" s="182">
        <f t="shared" si="15"/>
        <v>0.42391931500000002</v>
      </c>
      <c r="V777" s="182">
        <f t="shared" si="16"/>
        <v>0.12717579449999999</v>
      </c>
      <c r="W777" s="14">
        <v>34</v>
      </c>
      <c r="X777" s="179">
        <f t="shared" si="17"/>
        <v>0.14413256710000003</v>
      </c>
      <c r="Y777" s="15">
        <v>0.14413256999999999</v>
      </c>
      <c r="Z777" s="11">
        <v>0.14413256999999999</v>
      </c>
      <c r="AA777" s="11">
        <v>0.14413256999999999</v>
      </c>
      <c r="AB777" s="11">
        <v>0.14413256999999999</v>
      </c>
      <c r="AC777" s="11">
        <v>0.14413256999999999</v>
      </c>
      <c r="AD777" s="11">
        <v>0.14413256999999999</v>
      </c>
      <c r="AE777" s="11">
        <v>0.14413256999999999</v>
      </c>
      <c r="AF777" s="11">
        <v>0.14413256999999999</v>
      </c>
      <c r="AG777" s="11">
        <v>0.14413256999999999</v>
      </c>
      <c r="AH777" s="11">
        <v>0.14413256999999999</v>
      </c>
      <c r="AI777" s="11">
        <v>0.14413256999999999</v>
      </c>
      <c r="AJ777" s="16">
        <v>0.14413256999999999</v>
      </c>
      <c r="AK777" s="13">
        <f t="shared" si="18"/>
        <v>1.72959084</v>
      </c>
      <c r="AL777" s="13">
        <f t="shared" si="19"/>
        <v>100.00000201203659</v>
      </c>
    </row>
    <row r="778" spans="1:38" ht="15.75" customHeight="1">
      <c r="A778" s="44">
        <v>776</v>
      </c>
      <c r="B778" s="62" t="s">
        <v>903</v>
      </c>
      <c r="C778" s="42">
        <v>23.429166666666699</v>
      </c>
      <c r="D778" s="38">
        <v>-106.558333333333</v>
      </c>
      <c r="E778" s="3" t="s">
        <v>93</v>
      </c>
      <c r="F778" s="51" t="s">
        <v>1237</v>
      </c>
      <c r="G778" s="37" t="s">
        <v>36</v>
      </c>
      <c r="H778" s="63" t="s">
        <v>30</v>
      </c>
      <c r="I778" s="169">
        <v>0.80933332000000002</v>
      </c>
      <c r="J778" s="170">
        <v>0.39533331999999999</v>
      </c>
      <c r="K778" s="170">
        <v>0.23166666999999999</v>
      </c>
      <c r="L778" s="170">
        <v>0.18233334000000001</v>
      </c>
      <c r="M778" s="170">
        <v>0.16741935999999999</v>
      </c>
      <c r="N778" s="170">
        <v>0.16612904000000001</v>
      </c>
      <c r="O778" s="170">
        <v>3.9322580999999999</v>
      </c>
      <c r="P778" s="170">
        <v>9.7335481999999995</v>
      </c>
      <c r="Q778" s="170">
        <v>13.873226000000001</v>
      </c>
      <c r="R778" s="170">
        <v>8.1329031000000001</v>
      </c>
      <c r="S778" s="170">
        <v>1.3341936000000001</v>
      </c>
      <c r="T778" s="171">
        <v>0.60000001999999997</v>
      </c>
      <c r="U778" s="182">
        <f t="shared" si="15"/>
        <v>3.2965286725000005</v>
      </c>
      <c r="V778" s="182">
        <f t="shared" si="16"/>
        <v>0.98895860175000005</v>
      </c>
      <c r="W778" s="14">
        <v>100</v>
      </c>
      <c r="X778" s="179">
        <f t="shared" si="17"/>
        <v>3.2965286725000005</v>
      </c>
      <c r="Y778" s="15">
        <v>0</v>
      </c>
      <c r="Z778" s="11">
        <v>0</v>
      </c>
      <c r="AA778" s="11">
        <v>0</v>
      </c>
      <c r="AB778" s="11">
        <v>0</v>
      </c>
      <c r="AC778" s="11">
        <v>0</v>
      </c>
      <c r="AD778" s="11">
        <v>0</v>
      </c>
      <c r="AE778" s="11">
        <v>2.9432995000000002</v>
      </c>
      <c r="AF778" s="11">
        <v>3.2965285999999998</v>
      </c>
      <c r="AG778" s="11">
        <v>3.2965285999999998</v>
      </c>
      <c r="AH778" s="11">
        <v>3.2965285999999998</v>
      </c>
      <c r="AI778" s="11">
        <v>0.34523499000000002</v>
      </c>
      <c r="AJ778" s="16">
        <v>0</v>
      </c>
      <c r="AK778" s="13">
        <f t="shared" si="18"/>
        <v>13.178120290000001</v>
      </c>
      <c r="AL778" s="13">
        <f t="shared" si="19"/>
        <v>33.313124196201976</v>
      </c>
    </row>
    <row r="779" spans="1:38" ht="15.75" customHeight="1">
      <c r="A779" s="44">
        <v>777</v>
      </c>
      <c r="B779" s="62" t="s">
        <v>904</v>
      </c>
      <c r="C779" s="42">
        <v>24.23</v>
      </c>
      <c r="D779" s="38">
        <v>-110.7</v>
      </c>
      <c r="E779" s="3" t="s">
        <v>93</v>
      </c>
      <c r="F779" s="51" t="s">
        <v>1237</v>
      </c>
      <c r="G779" s="37" t="s">
        <v>36</v>
      </c>
      <c r="H779" s="63" t="s">
        <v>30</v>
      </c>
      <c r="I779" s="169">
        <v>2.6793265000000002</v>
      </c>
      <c r="J779" s="170">
        <v>1.6654081000000001</v>
      </c>
      <c r="K779" s="170">
        <v>1.2558199999999999</v>
      </c>
      <c r="L779" s="170">
        <v>0.17829998999999999</v>
      </c>
      <c r="M779" s="170">
        <v>8.2919999999999994E-2</v>
      </c>
      <c r="N779" s="170">
        <v>0.13719999999999999</v>
      </c>
      <c r="O779" s="170">
        <v>10.12134</v>
      </c>
      <c r="P779" s="170">
        <v>17.248460999999999</v>
      </c>
      <c r="Q779" s="170">
        <v>4.7821201999999996</v>
      </c>
      <c r="R779" s="170">
        <v>2.0840198999999999</v>
      </c>
      <c r="S779" s="170">
        <v>0.42223999000000001</v>
      </c>
      <c r="T779" s="171">
        <v>2.2697799000000001</v>
      </c>
      <c r="U779" s="182">
        <f t="shared" si="15"/>
        <v>3.5772446316666673</v>
      </c>
      <c r="V779" s="182">
        <f t="shared" si="16"/>
        <v>1.0731733895000002</v>
      </c>
      <c r="W779" s="14">
        <v>44</v>
      </c>
      <c r="X779" s="179">
        <f t="shared" si="17"/>
        <v>1.5739876379333335</v>
      </c>
      <c r="Y779" s="15">
        <v>1.5739875999999999</v>
      </c>
      <c r="Z779" s="11">
        <v>0.59223473000000004</v>
      </c>
      <c r="AA779" s="11">
        <v>0.18264663</v>
      </c>
      <c r="AB779" s="11">
        <v>0</v>
      </c>
      <c r="AC779" s="11">
        <v>0</v>
      </c>
      <c r="AD779" s="11">
        <v>0</v>
      </c>
      <c r="AE779" s="11">
        <v>1.5739875999999999</v>
      </c>
      <c r="AF779" s="11">
        <v>1.5739875999999999</v>
      </c>
      <c r="AG779" s="11">
        <v>1.5739875999999999</v>
      </c>
      <c r="AH779" s="11">
        <v>1.0108465</v>
      </c>
      <c r="AI779" s="11">
        <v>0</v>
      </c>
      <c r="AJ779" s="16">
        <v>1.1966064999999999</v>
      </c>
      <c r="AK779" s="13">
        <f t="shared" si="18"/>
        <v>9.2782847599999982</v>
      </c>
      <c r="AL779" s="13">
        <f t="shared" si="19"/>
        <v>49.123028544358561</v>
      </c>
    </row>
    <row r="780" spans="1:38" ht="15.75" customHeight="1">
      <c r="A780" s="44">
        <v>778</v>
      </c>
      <c r="B780" s="62" t="s">
        <v>905</v>
      </c>
      <c r="C780" s="42">
        <v>-27.966666666666701</v>
      </c>
      <c r="D780" s="38">
        <v>153.42500000000001</v>
      </c>
      <c r="E780" s="3" t="s">
        <v>235</v>
      </c>
      <c r="F780" s="51" t="s">
        <v>1241</v>
      </c>
      <c r="G780" s="37" t="s">
        <v>235</v>
      </c>
      <c r="H780" s="63" t="s">
        <v>78</v>
      </c>
      <c r="I780" s="169">
        <v>7.2702745999999996</v>
      </c>
      <c r="J780" s="170">
        <v>10.188573</v>
      </c>
      <c r="K780" s="170">
        <v>7.4531311999999996</v>
      </c>
      <c r="L780" s="170">
        <v>6.2544518</v>
      </c>
      <c r="M780" s="170">
        <v>4.4457563999999996</v>
      </c>
      <c r="N780" s="170">
        <v>5.2838358999999997</v>
      </c>
      <c r="O780" s="170">
        <v>3.5298232999999999</v>
      </c>
      <c r="P780" s="170">
        <v>1.3443414</v>
      </c>
      <c r="Q780" s="170">
        <v>0.81718164999999998</v>
      </c>
      <c r="R780" s="170">
        <v>1.6171135000000001</v>
      </c>
      <c r="S780" s="170">
        <v>1.7502915999999999</v>
      </c>
      <c r="T780" s="171">
        <v>3.5652943000000001</v>
      </c>
      <c r="U780" s="182">
        <f t="shared" si="15"/>
        <v>4.4600057208333324</v>
      </c>
      <c r="V780" s="182">
        <f t="shared" si="16"/>
        <v>1.3380017162499998</v>
      </c>
      <c r="W780" s="14">
        <v>6</v>
      </c>
      <c r="X780" s="179">
        <f t="shared" si="17"/>
        <v>0.26760034324999993</v>
      </c>
      <c r="Y780" s="15">
        <v>0.26760033</v>
      </c>
      <c r="Z780" s="11">
        <v>0.26760033</v>
      </c>
      <c r="AA780" s="11">
        <v>0.26760033</v>
      </c>
      <c r="AB780" s="11">
        <v>0.26760033</v>
      </c>
      <c r="AC780" s="11">
        <v>0.26760033</v>
      </c>
      <c r="AD780" s="11">
        <v>0.26760033</v>
      </c>
      <c r="AE780" s="11">
        <v>0.26760033</v>
      </c>
      <c r="AF780" s="11">
        <v>6.3397884E-3</v>
      </c>
      <c r="AG780" s="11">
        <v>0</v>
      </c>
      <c r="AH780" s="11">
        <v>0.26760033</v>
      </c>
      <c r="AI780" s="11">
        <v>0.26760033</v>
      </c>
      <c r="AJ780" s="16">
        <v>0.26760033</v>
      </c>
      <c r="AK780" s="13">
        <f t="shared" si="18"/>
        <v>2.6823430884000001</v>
      </c>
      <c r="AL780" s="13">
        <f t="shared" si="19"/>
        <v>83.530756345545186</v>
      </c>
    </row>
    <row r="781" spans="1:38" ht="15.75" customHeight="1">
      <c r="A781" s="44">
        <v>779</v>
      </c>
      <c r="B781" s="62" t="s">
        <v>906</v>
      </c>
      <c r="C781" s="42">
        <v>-38.216666666666697</v>
      </c>
      <c r="D781" s="38">
        <v>145.45416666666699</v>
      </c>
      <c r="E781" s="3" t="s">
        <v>235</v>
      </c>
      <c r="F781" s="51" t="s">
        <v>1241</v>
      </c>
      <c r="G781" s="37" t="s">
        <v>235</v>
      </c>
      <c r="H781" s="63" t="s">
        <v>78</v>
      </c>
      <c r="I781" s="169">
        <v>0.13007880999999999</v>
      </c>
      <c r="J781" s="170">
        <v>8.7037384999999995E-2</v>
      </c>
      <c r="K781" s="170">
        <v>6.6916904999999999E-2</v>
      </c>
      <c r="L781" s="170">
        <v>0.10616928</v>
      </c>
      <c r="M781" s="170">
        <v>0.18307239</v>
      </c>
      <c r="N781" s="170">
        <v>0.21598904999999999</v>
      </c>
      <c r="O781" s="170">
        <v>0.28122404000000001</v>
      </c>
      <c r="P781" s="170">
        <v>0.32189881999999997</v>
      </c>
      <c r="Q781" s="170">
        <v>0.36686238999999998</v>
      </c>
      <c r="R781" s="170">
        <v>0.35655951000000002</v>
      </c>
      <c r="S781" s="170">
        <v>0.33115857999999998</v>
      </c>
      <c r="T781" s="171">
        <v>0.24288119</v>
      </c>
      <c r="U781" s="182">
        <f t="shared" si="15"/>
        <v>0.22415402916666663</v>
      </c>
      <c r="V781" s="182">
        <f t="shared" si="16"/>
        <v>6.7246208749999981E-2</v>
      </c>
      <c r="W781" s="14">
        <v>17</v>
      </c>
      <c r="X781" s="179">
        <f t="shared" si="17"/>
        <v>3.8106184958333331E-2</v>
      </c>
      <c r="Y781" s="15">
        <v>3.8106187999999999E-2</v>
      </c>
      <c r="Z781" s="11">
        <v>1.9791171E-2</v>
      </c>
      <c r="AA781" s="11">
        <v>0</v>
      </c>
      <c r="AB781" s="11">
        <v>3.8106187999999999E-2</v>
      </c>
      <c r="AC781" s="11">
        <v>3.8106187999999999E-2</v>
      </c>
      <c r="AD781" s="11">
        <v>3.8106187999999999E-2</v>
      </c>
      <c r="AE781" s="11">
        <v>3.8106187999999999E-2</v>
      </c>
      <c r="AF781" s="11">
        <v>3.8106187999999999E-2</v>
      </c>
      <c r="AG781" s="11">
        <v>3.8106187999999999E-2</v>
      </c>
      <c r="AH781" s="11">
        <v>3.8106187999999999E-2</v>
      </c>
      <c r="AI781" s="11">
        <v>3.8106187999999999E-2</v>
      </c>
      <c r="AJ781" s="16">
        <v>3.8106187999999999E-2</v>
      </c>
      <c r="AK781" s="13">
        <f t="shared" si="18"/>
        <v>0.4008530509999999</v>
      </c>
      <c r="AL781" s="13">
        <f t="shared" si="19"/>
        <v>87.661414946660884</v>
      </c>
    </row>
    <row r="782" spans="1:38" ht="15.75" customHeight="1">
      <c r="A782" s="44">
        <v>780</v>
      </c>
      <c r="B782" s="62" t="s">
        <v>907</v>
      </c>
      <c r="C782" s="42">
        <v>-18.0833333333333</v>
      </c>
      <c r="D782" s="38">
        <v>146.02916666666701</v>
      </c>
      <c r="E782" s="3" t="s">
        <v>235</v>
      </c>
      <c r="F782" s="51" t="s">
        <v>1241</v>
      </c>
      <c r="G782" s="37" t="s">
        <v>235</v>
      </c>
      <c r="H782" s="63" t="s">
        <v>78</v>
      </c>
      <c r="I782" s="169">
        <v>6.6725430000000001</v>
      </c>
      <c r="J782" s="170">
        <v>12.212262000000001</v>
      </c>
      <c r="K782" s="170">
        <v>13.223957</v>
      </c>
      <c r="L782" s="170">
        <v>10.603949</v>
      </c>
      <c r="M782" s="170">
        <v>7.6387548000000001</v>
      </c>
      <c r="N782" s="170">
        <v>4.9157848</v>
      </c>
      <c r="O782" s="170">
        <v>3.5292460999999999</v>
      </c>
      <c r="P782" s="170">
        <v>2.5072123999999998</v>
      </c>
      <c r="Q782" s="170">
        <v>1.8966533999999999</v>
      </c>
      <c r="R782" s="170">
        <v>1.3731308</v>
      </c>
      <c r="S782" s="170">
        <v>1.4927299999999999</v>
      </c>
      <c r="T782" s="171">
        <v>2.5512819000000002</v>
      </c>
      <c r="U782" s="182">
        <f t="shared" si="15"/>
        <v>5.7181254333333333</v>
      </c>
      <c r="V782" s="182">
        <f t="shared" si="16"/>
        <v>1.71543763</v>
      </c>
      <c r="W782" s="14">
        <v>14</v>
      </c>
      <c r="X782" s="179">
        <f t="shared" si="17"/>
        <v>0.8005375606666667</v>
      </c>
      <c r="Y782" s="15">
        <v>0.80053770999999996</v>
      </c>
      <c r="Z782" s="11">
        <v>0.80053770999999996</v>
      </c>
      <c r="AA782" s="11">
        <v>0.80053770999999996</v>
      </c>
      <c r="AB782" s="11">
        <v>0.80053770999999996</v>
      </c>
      <c r="AC782" s="11">
        <v>0.80053770999999996</v>
      </c>
      <c r="AD782" s="11">
        <v>0.80053770999999996</v>
      </c>
      <c r="AE782" s="11">
        <v>0.80053770999999996</v>
      </c>
      <c r="AF782" s="11">
        <v>0.79177450999999999</v>
      </c>
      <c r="AG782" s="11">
        <v>0.18121551999999999</v>
      </c>
      <c r="AH782" s="11">
        <v>0</v>
      </c>
      <c r="AI782" s="11">
        <v>0</v>
      </c>
      <c r="AJ782" s="16">
        <v>0.80053770999999996</v>
      </c>
      <c r="AK782" s="13">
        <f t="shared" si="18"/>
        <v>7.3772917100000015</v>
      </c>
      <c r="AL782" s="13">
        <f t="shared" si="19"/>
        <v>76.795186056566649</v>
      </c>
    </row>
    <row r="783" spans="1:38" ht="15.75" customHeight="1">
      <c r="A783" s="44">
        <v>781</v>
      </c>
      <c r="B783" s="62" t="s">
        <v>908</v>
      </c>
      <c r="C783" s="42">
        <v>-28.875</v>
      </c>
      <c r="D783" s="38">
        <v>153.58750000000001</v>
      </c>
      <c r="E783" s="3" t="s">
        <v>235</v>
      </c>
      <c r="F783" s="51" t="s">
        <v>1241</v>
      </c>
      <c r="G783" s="37" t="s">
        <v>235</v>
      </c>
      <c r="H783" s="63" t="s">
        <v>78</v>
      </c>
      <c r="I783" s="169">
        <v>2.7918362999999999</v>
      </c>
      <c r="J783" s="170">
        <v>5.2508663999999996</v>
      </c>
      <c r="K783" s="170">
        <v>5.1593837999999996</v>
      </c>
      <c r="L783" s="170">
        <v>4.2083010999999999</v>
      </c>
      <c r="M783" s="170">
        <v>2.9098907000000001</v>
      </c>
      <c r="N783" s="170">
        <v>2.5277927</v>
      </c>
      <c r="O783" s="170">
        <v>1.8093950999999999</v>
      </c>
      <c r="P783" s="170">
        <v>0.87584709999999999</v>
      </c>
      <c r="Q783" s="170">
        <v>0.50342268000000001</v>
      </c>
      <c r="R783" s="170">
        <v>1.0125344000000001</v>
      </c>
      <c r="S783" s="170">
        <v>1.0527017000000001</v>
      </c>
      <c r="T783" s="171">
        <v>1.8275182999999999</v>
      </c>
      <c r="U783" s="182">
        <f t="shared" si="15"/>
        <v>2.49412419</v>
      </c>
      <c r="V783" s="182">
        <f t="shared" si="16"/>
        <v>0.74823725699999999</v>
      </c>
      <c r="W783" s="14">
        <v>10</v>
      </c>
      <c r="X783" s="179">
        <f t="shared" si="17"/>
        <v>0.249412419</v>
      </c>
      <c r="Y783" s="15">
        <v>0.24941242</v>
      </c>
      <c r="Z783" s="11">
        <v>0.24941242</v>
      </c>
      <c r="AA783" s="11">
        <v>0.24941242</v>
      </c>
      <c r="AB783" s="11">
        <v>0.24941242</v>
      </c>
      <c r="AC783" s="11">
        <v>0.24941242</v>
      </c>
      <c r="AD783" s="11">
        <v>0.24941242</v>
      </c>
      <c r="AE783" s="11">
        <v>0.24941242</v>
      </c>
      <c r="AF783" s="11">
        <v>0.12760985</v>
      </c>
      <c r="AG783" s="11">
        <v>0</v>
      </c>
      <c r="AH783" s="11">
        <v>0.24941242</v>
      </c>
      <c r="AI783" s="11">
        <v>0.24941242</v>
      </c>
      <c r="AJ783" s="16">
        <v>0.24941242</v>
      </c>
      <c r="AK783" s="13">
        <f t="shared" si="18"/>
        <v>2.6217340500000001</v>
      </c>
      <c r="AL783" s="13">
        <f t="shared" si="19"/>
        <v>87.597016369902576</v>
      </c>
    </row>
    <row r="784" spans="1:38" ht="15.75" customHeight="1">
      <c r="A784" s="44">
        <v>782</v>
      </c>
      <c r="B784" s="62" t="s">
        <v>127</v>
      </c>
      <c r="C784" s="42">
        <v>-23.816666666666698</v>
      </c>
      <c r="D784" s="38">
        <v>151.229166666667</v>
      </c>
      <c r="E784" s="3" t="s">
        <v>235</v>
      </c>
      <c r="F784" s="51" t="s">
        <v>1241</v>
      </c>
      <c r="G784" s="37" t="s">
        <v>235</v>
      </c>
      <c r="H784" s="63" t="s">
        <v>78</v>
      </c>
      <c r="I784" s="169">
        <v>12.367902000000001</v>
      </c>
      <c r="J784" s="170">
        <v>41.204121000000001</v>
      </c>
      <c r="K784" s="170">
        <v>19.510145000000001</v>
      </c>
      <c r="L784" s="170">
        <v>11.254292</v>
      </c>
      <c r="M784" s="170">
        <v>6.7596911999999998</v>
      </c>
      <c r="N784" s="170">
        <v>1.6167909</v>
      </c>
      <c r="O784" s="170">
        <v>2.3565197000000002</v>
      </c>
      <c r="P784" s="170">
        <v>0.38255209000000001</v>
      </c>
      <c r="Q784" s="170">
        <v>0.2846185</v>
      </c>
      <c r="R784" s="170">
        <v>1.0940984</v>
      </c>
      <c r="S784" s="170">
        <v>1.4744818</v>
      </c>
      <c r="T784" s="171">
        <v>12.314344</v>
      </c>
      <c r="U784" s="182">
        <f t="shared" si="15"/>
        <v>9.2182963825000002</v>
      </c>
      <c r="V784" s="182">
        <f t="shared" si="16"/>
        <v>2.7654889147500001</v>
      </c>
      <c r="W784" s="14">
        <v>100</v>
      </c>
      <c r="X784" s="179">
        <f t="shared" si="17"/>
        <v>9.2182963825000002</v>
      </c>
      <c r="Y784" s="15">
        <v>9.2182969999999997</v>
      </c>
      <c r="Z784" s="11">
        <v>9.2182969999999997</v>
      </c>
      <c r="AA784" s="11">
        <v>9.2182969999999997</v>
      </c>
      <c r="AB784" s="11">
        <v>8.4888039000000006</v>
      </c>
      <c r="AC784" s="11">
        <v>3.9942020999999999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6">
        <v>9.2182969999999997</v>
      </c>
      <c r="AK784" s="13">
        <f t="shared" si="18"/>
        <v>49.356194000000002</v>
      </c>
      <c r="AL784" s="13">
        <f t="shared" si="19"/>
        <v>44.617964057597568</v>
      </c>
    </row>
    <row r="785" spans="1:38" ht="15.75" customHeight="1">
      <c r="A785" s="44">
        <v>783</v>
      </c>
      <c r="B785" s="62" t="s">
        <v>909</v>
      </c>
      <c r="C785" s="42">
        <v>-41.0625</v>
      </c>
      <c r="D785" s="38">
        <v>145.92916666666699</v>
      </c>
      <c r="E785" s="3" t="s">
        <v>235</v>
      </c>
      <c r="F785" s="51" t="s">
        <v>1241</v>
      </c>
      <c r="G785" s="37" t="s">
        <v>235</v>
      </c>
      <c r="H785" s="63" t="s">
        <v>78</v>
      </c>
      <c r="I785" s="169">
        <v>1.6460733000000001</v>
      </c>
      <c r="J785" s="170">
        <v>1.3080434000000001</v>
      </c>
      <c r="K785" s="170">
        <v>1.3243571999999999</v>
      </c>
      <c r="L785" s="170">
        <v>3.0821926999999998</v>
      </c>
      <c r="M785" s="170">
        <v>5.7287245000000002</v>
      </c>
      <c r="N785" s="170">
        <v>6.8242760000000002</v>
      </c>
      <c r="O785" s="170">
        <v>8.2453307999999996</v>
      </c>
      <c r="P785" s="170">
        <v>8.6662216000000001</v>
      </c>
      <c r="Q785" s="170">
        <v>6.8327565000000003</v>
      </c>
      <c r="R785" s="170">
        <v>5.2767239000000004</v>
      </c>
      <c r="S785" s="170">
        <v>3.8580887000000001</v>
      </c>
      <c r="T785" s="171">
        <v>2.5371484999999998</v>
      </c>
      <c r="U785" s="182">
        <f t="shared" si="15"/>
        <v>4.6108280916666677</v>
      </c>
      <c r="V785" s="182">
        <f t="shared" si="16"/>
        <v>1.3832484275000003</v>
      </c>
      <c r="W785" s="14">
        <v>36</v>
      </c>
      <c r="X785" s="179">
        <f t="shared" si="17"/>
        <v>1.6598981130000003</v>
      </c>
      <c r="Y785" s="15">
        <v>0.26282501000000003</v>
      </c>
      <c r="Z785" s="11">
        <v>0</v>
      </c>
      <c r="AA785" s="11">
        <v>0</v>
      </c>
      <c r="AB785" s="11">
        <v>1.6598980000000001</v>
      </c>
      <c r="AC785" s="11">
        <v>1.6598980000000001</v>
      </c>
      <c r="AD785" s="11">
        <v>1.6598980000000001</v>
      </c>
      <c r="AE785" s="11">
        <v>1.6598980000000001</v>
      </c>
      <c r="AF785" s="11">
        <v>1.6598980000000001</v>
      </c>
      <c r="AG785" s="11">
        <v>1.6598980000000001</v>
      </c>
      <c r="AH785" s="11">
        <v>1.6598980000000001</v>
      </c>
      <c r="AI785" s="11">
        <v>1.6598980000000001</v>
      </c>
      <c r="AJ785" s="16">
        <v>1.1539001</v>
      </c>
      <c r="AK785" s="13">
        <f t="shared" si="18"/>
        <v>14.695909110000001</v>
      </c>
      <c r="AL785" s="13">
        <f t="shared" si="19"/>
        <v>73.779172523223409</v>
      </c>
    </row>
    <row r="786" spans="1:38" ht="15.75" customHeight="1">
      <c r="A786" s="44">
        <v>784</v>
      </c>
      <c r="B786" s="62" t="s">
        <v>910</v>
      </c>
      <c r="C786" s="42">
        <v>-34.552517105253003</v>
      </c>
      <c r="D786" s="38">
        <v>150.80420026879699</v>
      </c>
      <c r="E786" s="3" t="s">
        <v>235</v>
      </c>
      <c r="F786" s="51" t="s">
        <v>1241</v>
      </c>
      <c r="G786" s="37" t="s">
        <v>235</v>
      </c>
      <c r="H786" s="63" t="s">
        <v>78</v>
      </c>
      <c r="I786" s="169">
        <v>0.53634583999999996</v>
      </c>
      <c r="J786" s="170">
        <v>0.89359580999999999</v>
      </c>
      <c r="K786" s="170">
        <v>1.2219637999999999</v>
      </c>
      <c r="L786" s="170">
        <v>1.3094851000000001</v>
      </c>
      <c r="M786" s="170">
        <v>0.88087117999999998</v>
      </c>
      <c r="N786" s="170">
        <v>1.3115262999999999</v>
      </c>
      <c r="O786" s="170">
        <v>0.54357838999999997</v>
      </c>
      <c r="P786" s="170">
        <v>0.90664184000000003</v>
      </c>
      <c r="Q786" s="170">
        <v>0.52033954999999998</v>
      </c>
      <c r="R786" s="170">
        <v>0.97124927999999999</v>
      </c>
      <c r="S786" s="170">
        <v>0.99900907000000005</v>
      </c>
      <c r="T786" s="171">
        <v>0.61681651999999998</v>
      </c>
      <c r="U786" s="182">
        <f t="shared" si="15"/>
        <v>0.89261855666666667</v>
      </c>
      <c r="V786" s="182">
        <f t="shared" si="16"/>
        <v>0.267785567</v>
      </c>
      <c r="W786" s="14">
        <v>28</v>
      </c>
      <c r="X786" s="179">
        <f t="shared" si="17"/>
        <v>0.24993319586666668</v>
      </c>
      <c r="Y786" s="15">
        <v>0.24993323000000001</v>
      </c>
      <c r="Z786" s="11">
        <v>0.24993323000000001</v>
      </c>
      <c r="AA786" s="11">
        <v>0.24993323000000001</v>
      </c>
      <c r="AB786" s="11">
        <v>0.24993323000000001</v>
      </c>
      <c r="AC786" s="11">
        <v>0.24993323000000001</v>
      </c>
      <c r="AD786" s="11">
        <v>0.24993323000000001</v>
      </c>
      <c r="AE786" s="11">
        <v>0.24993323000000001</v>
      </c>
      <c r="AF786" s="11">
        <v>0.24993323000000001</v>
      </c>
      <c r="AG786" s="11">
        <v>0.24993323000000001</v>
      </c>
      <c r="AH786" s="11">
        <v>0.24993323000000001</v>
      </c>
      <c r="AI786" s="11">
        <v>0.24993323000000001</v>
      </c>
      <c r="AJ786" s="16">
        <v>0.24993323000000001</v>
      </c>
      <c r="AK786" s="13">
        <f t="shared" si="18"/>
        <v>2.9991987599999992</v>
      </c>
      <c r="AL786" s="13">
        <f t="shared" si="19"/>
        <v>100.00001365698266</v>
      </c>
    </row>
    <row r="787" spans="1:38" ht="15.75" customHeight="1">
      <c r="A787" s="44">
        <v>785</v>
      </c>
      <c r="B787" s="62" t="s">
        <v>911</v>
      </c>
      <c r="C787" s="42">
        <v>-25.491666666666699</v>
      </c>
      <c r="D787" s="38">
        <v>152.8125</v>
      </c>
      <c r="E787" s="3" t="s">
        <v>235</v>
      </c>
      <c r="F787" s="51" t="s">
        <v>1241</v>
      </c>
      <c r="G787" s="37" t="s">
        <v>235</v>
      </c>
      <c r="H787" s="63" t="s">
        <v>78</v>
      </c>
      <c r="I787" s="169">
        <v>12.932865</v>
      </c>
      <c r="J787" s="170">
        <v>22.991692</v>
      </c>
      <c r="K787" s="170">
        <v>17.660678999999998</v>
      </c>
      <c r="L787" s="170">
        <v>6.9113946000000004</v>
      </c>
      <c r="M787" s="170">
        <v>4.8914723000000002</v>
      </c>
      <c r="N787" s="170">
        <v>3.6652358</v>
      </c>
      <c r="O787" s="170">
        <v>4.0314550000000002</v>
      </c>
      <c r="P787" s="170">
        <v>1.0680137000000001</v>
      </c>
      <c r="Q787" s="170">
        <v>0.45343855</v>
      </c>
      <c r="R787" s="170">
        <v>1.7819780000000001</v>
      </c>
      <c r="S787" s="170">
        <v>2.6020479000000001</v>
      </c>
      <c r="T787" s="171">
        <v>7.2785267999999999</v>
      </c>
      <c r="U787" s="182">
        <f t="shared" si="15"/>
        <v>7.189066554166665</v>
      </c>
      <c r="V787" s="182">
        <f t="shared" si="16"/>
        <v>2.1567199662499994</v>
      </c>
      <c r="W787" s="14">
        <v>38</v>
      </c>
      <c r="X787" s="179">
        <f t="shared" si="17"/>
        <v>2.7318452905833328</v>
      </c>
      <c r="Y787" s="15">
        <v>2.7318456000000002</v>
      </c>
      <c r="Z787" s="11">
        <v>2.7318456000000002</v>
      </c>
      <c r="AA787" s="11">
        <v>2.7318456000000002</v>
      </c>
      <c r="AB787" s="11">
        <v>2.7318456000000002</v>
      </c>
      <c r="AC787" s="11">
        <v>2.7318456000000002</v>
      </c>
      <c r="AD787" s="11">
        <v>1.5085156</v>
      </c>
      <c r="AE787" s="11">
        <v>1.8747349</v>
      </c>
      <c r="AF787" s="11">
        <v>0</v>
      </c>
      <c r="AG787" s="11">
        <v>0</v>
      </c>
      <c r="AH787" s="11">
        <v>0</v>
      </c>
      <c r="AI787" s="11">
        <v>0.44532776000000002</v>
      </c>
      <c r="AJ787" s="16">
        <v>2.7318456000000002</v>
      </c>
      <c r="AK787" s="13">
        <f t="shared" si="18"/>
        <v>20.219651860000003</v>
      </c>
      <c r="AL787" s="13">
        <f t="shared" si="19"/>
        <v>61.678858394412984</v>
      </c>
    </row>
    <row r="788" spans="1:38" ht="15.75" customHeight="1">
      <c r="A788" s="44">
        <v>786</v>
      </c>
      <c r="B788" s="62" t="s">
        <v>912</v>
      </c>
      <c r="C788" s="42">
        <v>-30.379166666666698</v>
      </c>
      <c r="D788" s="38">
        <v>153.1</v>
      </c>
      <c r="E788" s="3" t="s">
        <v>235</v>
      </c>
      <c r="F788" s="51" t="s">
        <v>1241</v>
      </c>
      <c r="G788" s="37" t="s">
        <v>235</v>
      </c>
      <c r="H788" s="63" t="s">
        <v>78</v>
      </c>
      <c r="I788" s="169">
        <v>5.7779306999999998</v>
      </c>
      <c r="J788" s="170">
        <v>8.7791356999999994</v>
      </c>
      <c r="K788" s="170">
        <v>9.9403772000000004</v>
      </c>
      <c r="L788" s="170">
        <v>8.3976115999999994</v>
      </c>
      <c r="M788" s="170">
        <v>5.7476891999999999</v>
      </c>
      <c r="N788" s="170">
        <v>5.0543703999999998</v>
      </c>
      <c r="O788" s="170">
        <v>3.4505303000000001</v>
      </c>
      <c r="P788" s="170">
        <v>1.8770902</v>
      </c>
      <c r="Q788" s="170">
        <v>1.2496191999999999</v>
      </c>
      <c r="R788" s="170">
        <v>1.5054582000000001</v>
      </c>
      <c r="S788" s="170">
        <v>2.2677846000000002</v>
      </c>
      <c r="T788" s="171">
        <v>2.2383947000000002</v>
      </c>
      <c r="U788" s="182">
        <f t="shared" si="15"/>
        <v>4.6904993333333325</v>
      </c>
      <c r="V788" s="182">
        <f t="shared" si="16"/>
        <v>1.4071497999999998</v>
      </c>
      <c r="W788" s="14">
        <v>10</v>
      </c>
      <c r="X788" s="179">
        <f t="shared" si="17"/>
        <v>0.46904993333333328</v>
      </c>
      <c r="Y788" s="15">
        <v>0.46904999000000003</v>
      </c>
      <c r="Z788" s="11">
        <v>0.46904999000000003</v>
      </c>
      <c r="AA788" s="11">
        <v>0.46904999000000003</v>
      </c>
      <c r="AB788" s="11">
        <v>0.46904999000000003</v>
      </c>
      <c r="AC788" s="11">
        <v>0.46904999000000003</v>
      </c>
      <c r="AD788" s="11">
        <v>0.46904999000000003</v>
      </c>
      <c r="AE788" s="11">
        <v>0.46904999000000003</v>
      </c>
      <c r="AF788" s="11">
        <v>0.46904999000000003</v>
      </c>
      <c r="AG788" s="11">
        <v>0</v>
      </c>
      <c r="AH788" s="11">
        <v>9.8308325000000002E-2</v>
      </c>
      <c r="AI788" s="11">
        <v>0.46904999000000003</v>
      </c>
      <c r="AJ788" s="16">
        <v>0.46904999000000003</v>
      </c>
      <c r="AK788" s="13">
        <f t="shared" si="18"/>
        <v>4.7888082250000013</v>
      </c>
      <c r="AL788" s="13">
        <f t="shared" si="19"/>
        <v>85.079929389891575</v>
      </c>
    </row>
    <row r="789" spans="1:38" ht="15.75" customHeight="1">
      <c r="A789" s="44">
        <v>787</v>
      </c>
      <c r="B789" s="62" t="s">
        <v>913</v>
      </c>
      <c r="C789" s="42">
        <v>-27.15</v>
      </c>
      <c r="D789" s="38">
        <v>153.041666666667</v>
      </c>
      <c r="E789" s="3" t="s">
        <v>235</v>
      </c>
      <c r="F789" s="51" t="s">
        <v>1241</v>
      </c>
      <c r="G789" s="37" t="s">
        <v>235</v>
      </c>
      <c r="H789" s="63" t="s">
        <v>78</v>
      </c>
      <c r="I789" s="169">
        <v>0.97634821999999999</v>
      </c>
      <c r="J789" s="170">
        <v>1.7533795000000001</v>
      </c>
      <c r="K789" s="170">
        <v>0.67304527999999997</v>
      </c>
      <c r="L789" s="170">
        <v>0.41324142000000003</v>
      </c>
      <c r="M789" s="170">
        <v>0.68459862000000005</v>
      </c>
      <c r="N789" s="170">
        <v>0.49283859000000002</v>
      </c>
      <c r="O789" s="170">
        <v>0.62586403000000002</v>
      </c>
      <c r="P789" s="170">
        <v>0.20123930000000001</v>
      </c>
      <c r="Q789" s="170">
        <v>0.20330334</v>
      </c>
      <c r="R789" s="170">
        <v>0.35080492000000002</v>
      </c>
      <c r="S789" s="170">
        <v>0.60924946999999996</v>
      </c>
      <c r="T789" s="171">
        <v>1.0925349</v>
      </c>
      <c r="U789" s="182">
        <f t="shared" si="15"/>
        <v>0.67303729916666655</v>
      </c>
      <c r="V789" s="182">
        <f t="shared" si="16"/>
        <v>0.20191118974999997</v>
      </c>
      <c r="W789" s="14">
        <v>22</v>
      </c>
      <c r="X789" s="179">
        <f t="shared" si="17"/>
        <v>0.14806820581666663</v>
      </c>
      <c r="Y789" s="15">
        <v>0.14806818999999999</v>
      </c>
      <c r="Z789" s="11">
        <v>0.14806818999999999</v>
      </c>
      <c r="AA789" s="11">
        <v>0.14806818999999999</v>
      </c>
      <c r="AB789" s="11">
        <v>0.14806818999999999</v>
      </c>
      <c r="AC789" s="11">
        <v>0.14806818999999999</v>
      </c>
      <c r="AD789" s="11">
        <v>0.14806818999999999</v>
      </c>
      <c r="AE789" s="11">
        <v>0.14806818999999999</v>
      </c>
      <c r="AF789" s="11">
        <v>0</v>
      </c>
      <c r="AG789" s="11">
        <v>1.3921707999999999E-3</v>
      </c>
      <c r="AH789" s="11">
        <v>0.14806818999999999</v>
      </c>
      <c r="AI789" s="11">
        <v>0.14806818999999999</v>
      </c>
      <c r="AJ789" s="16">
        <v>0.14806818999999999</v>
      </c>
      <c r="AK789" s="13">
        <f t="shared" si="18"/>
        <v>1.4820740708000002</v>
      </c>
      <c r="AL789" s="13">
        <f t="shared" si="19"/>
        <v>83.411676318674466</v>
      </c>
    </row>
    <row r="790" spans="1:38" ht="15.75" customHeight="1">
      <c r="A790" s="44">
        <v>788</v>
      </c>
      <c r="B790" s="62" t="s">
        <v>914</v>
      </c>
      <c r="C790" s="42">
        <v>-38.691666666666698</v>
      </c>
      <c r="D790" s="38">
        <v>145.84583333333299</v>
      </c>
      <c r="E790" s="3" t="s">
        <v>235</v>
      </c>
      <c r="F790" s="51" t="s">
        <v>1241</v>
      </c>
      <c r="G790" s="37" t="s">
        <v>235</v>
      </c>
      <c r="H790" s="63" t="s">
        <v>78</v>
      </c>
      <c r="I790" s="169">
        <v>1.7679094</v>
      </c>
      <c r="J790" s="170">
        <v>0.85128110999999995</v>
      </c>
      <c r="K790" s="170">
        <v>1.3178578999999999</v>
      </c>
      <c r="L790" s="170">
        <v>1.7990271</v>
      </c>
      <c r="M790" s="170">
        <v>6.2146058000000002</v>
      </c>
      <c r="N790" s="170">
        <v>11.469493</v>
      </c>
      <c r="O790" s="170">
        <v>18.445706999999999</v>
      </c>
      <c r="P790" s="170">
        <v>19.962751000000001</v>
      </c>
      <c r="Q790" s="170">
        <v>18.137131</v>
      </c>
      <c r="R790" s="170">
        <v>12.419522000000001</v>
      </c>
      <c r="S790" s="170">
        <v>5.8832746</v>
      </c>
      <c r="T790" s="171">
        <v>3.3969301999999999</v>
      </c>
      <c r="U790" s="182">
        <f t="shared" si="15"/>
        <v>8.4721241758333328</v>
      </c>
      <c r="V790" s="182">
        <f t="shared" si="16"/>
        <v>2.5416372527499997</v>
      </c>
      <c r="W790" s="14">
        <v>43</v>
      </c>
      <c r="X790" s="179">
        <f t="shared" si="17"/>
        <v>3.643013395608333</v>
      </c>
      <c r="Y790" s="15">
        <v>0</v>
      </c>
      <c r="Z790" s="11">
        <v>0</v>
      </c>
      <c r="AA790" s="11">
        <v>0</v>
      </c>
      <c r="AB790" s="11">
        <v>0</v>
      </c>
      <c r="AC790" s="11">
        <v>3.6430137</v>
      </c>
      <c r="AD790" s="11">
        <v>3.6430137</v>
      </c>
      <c r="AE790" s="11">
        <v>3.6430137</v>
      </c>
      <c r="AF790" s="11">
        <v>3.6430137</v>
      </c>
      <c r="AG790" s="11">
        <v>3.6430137</v>
      </c>
      <c r="AH790" s="11">
        <v>3.6430137</v>
      </c>
      <c r="AI790" s="11">
        <v>3.3416370999999998</v>
      </c>
      <c r="AJ790" s="16">
        <v>0.85529279999999996</v>
      </c>
      <c r="AK790" s="13">
        <f t="shared" si="18"/>
        <v>26.055012100000003</v>
      </c>
      <c r="AL790" s="13">
        <f t="shared" si="19"/>
        <v>59.60041242095857</v>
      </c>
    </row>
    <row r="791" spans="1:38" ht="15.75" customHeight="1">
      <c r="A791" s="44">
        <v>789</v>
      </c>
      <c r="B791" s="62" t="s">
        <v>915</v>
      </c>
      <c r="C791" s="42">
        <v>-38.983333333333299</v>
      </c>
      <c r="D791" s="38">
        <v>174.23333333333301</v>
      </c>
      <c r="E791" s="3" t="s">
        <v>206</v>
      </c>
      <c r="F791" s="51" t="s">
        <v>1241</v>
      </c>
      <c r="G791" s="37" t="s">
        <v>207</v>
      </c>
      <c r="H791" s="63" t="s">
        <v>78</v>
      </c>
      <c r="I791" s="169">
        <v>1.1695454000000001</v>
      </c>
      <c r="J791" s="170">
        <v>0.91909092999999997</v>
      </c>
      <c r="K791" s="170">
        <v>1.2036363999999999</v>
      </c>
      <c r="L791" s="170">
        <v>1.2631817999999999</v>
      </c>
      <c r="M791" s="170">
        <v>1.595</v>
      </c>
      <c r="N791" s="170">
        <v>1.7140909</v>
      </c>
      <c r="O791" s="170">
        <v>1.8268181999999999</v>
      </c>
      <c r="P791" s="170">
        <v>1.7822727</v>
      </c>
      <c r="Q791" s="170">
        <v>1.5654546</v>
      </c>
      <c r="R791" s="170">
        <v>1.7549999999999999</v>
      </c>
      <c r="S791" s="170">
        <v>1.4650000000000001</v>
      </c>
      <c r="T791" s="171">
        <v>1.3090908999999999</v>
      </c>
      <c r="U791" s="182">
        <f t="shared" si="15"/>
        <v>1.4640151525</v>
      </c>
      <c r="V791" s="182">
        <f t="shared" si="16"/>
        <v>0.43920454575000001</v>
      </c>
      <c r="W791" s="14">
        <v>32</v>
      </c>
      <c r="X791" s="179">
        <f t="shared" si="17"/>
        <v>0.46848484880000002</v>
      </c>
      <c r="Y791" s="15">
        <v>0.46848485000000001</v>
      </c>
      <c r="Z791" s="11">
        <v>0.46848485000000001</v>
      </c>
      <c r="AA791" s="11">
        <v>0.46848485000000001</v>
      </c>
      <c r="AB791" s="11">
        <v>0.46848485000000001</v>
      </c>
      <c r="AC791" s="11">
        <v>0.46848485000000001</v>
      </c>
      <c r="AD791" s="11">
        <v>0.46848485000000001</v>
      </c>
      <c r="AE791" s="11">
        <v>0.46848485000000001</v>
      </c>
      <c r="AF791" s="11">
        <v>0.46848485000000001</v>
      </c>
      <c r="AG791" s="11">
        <v>0.46848485000000001</v>
      </c>
      <c r="AH791" s="11">
        <v>0.46848485000000001</v>
      </c>
      <c r="AI791" s="11">
        <v>0.46848485000000001</v>
      </c>
      <c r="AJ791" s="16">
        <v>0.46848485000000001</v>
      </c>
      <c r="AK791" s="13">
        <f t="shared" si="18"/>
        <v>5.6218182000000008</v>
      </c>
      <c r="AL791" s="13">
        <f t="shared" si="19"/>
        <v>100.0000002561449</v>
      </c>
    </row>
    <row r="792" spans="1:38" ht="15.75" customHeight="1">
      <c r="A792" s="44">
        <v>790</v>
      </c>
      <c r="B792" s="62" t="s">
        <v>916</v>
      </c>
      <c r="C792" s="42">
        <v>-8.1620868578004</v>
      </c>
      <c r="D792" s="38">
        <v>-79.034419411034904</v>
      </c>
      <c r="E792" s="3" t="s">
        <v>415</v>
      </c>
      <c r="F792" s="51" t="s">
        <v>19</v>
      </c>
      <c r="G792" s="37" t="s">
        <v>19</v>
      </c>
      <c r="H792" s="63" t="s">
        <v>78</v>
      </c>
      <c r="I792" s="169">
        <v>9.9346751999999992</v>
      </c>
      <c r="J792" s="170">
        <v>16.646208000000001</v>
      </c>
      <c r="K792" s="170">
        <v>30.616623000000001</v>
      </c>
      <c r="L792" s="170">
        <v>26.329338</v>
      </c>
      <c r="M792" s="170">
        <v>9.0409222000000007</v>
      </c>
      <c r="N792" s="170">
        <v>2.3725974999999999</v>
      </c>
      <c r="O792" s="170">
        <v>1.0431817999999999</v>
      </c>
      <c r="P792" s="170">
        <v>0.62294804999999998</v>
      </c>
      <c r="Q792" s="170">
        <v>0.68342859</v>
      </c>
      <c r="R792" s="170">
        <v>1.7402207999999999</v>
      </c>
      <c r="S792" s="170">
        <v>2.5321037999999998</v>
      </c>
      <c r="T792" s="171">
        <v>4.0783896000000004</v>
      </c>
      <c r="U792" s="182">
        <f t="shared" si="15"/>
        <v>8.8033863783333342</v>
      </c>
      <c r="V792" s="182">
        <f t="shared" si="16"/>
        <v>2.6410159135</v>
      </c>
      <c r="W792" s="14">
        <v>82</v>
      </c>
      <c r="X792" s="179">
        <f t="shared" si="17"/>
        <v>7.2187768302333337</v>
      </c>
      <c r="Y792" s="15">
        <v>7.2187761999999998</v>
      </c>
      <c r="Z792" s="11">
        <v>7.2187761999999998</v>
      </c>
      <c r="AA792" s="11">
        <v>7.2187761999999998</v>
      </c>
      <c r="AB792" s="11">
        <v>7.2187761999999998</v>
      </c>
      <c r="AC792" s="11">
        <v>6.3999062000000002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6">
        <v>1.4373739000000001</v>
      </c>
      <c r="AK792" s="13">
        <f t="shared" si="18"/>
        <v>36.712384899999996</v>
      </c>
      <c r="AL792" s="13">
        <f t="shared" si="19"/>
        <v>42.380661991381231</v>
      </c>
    </row>
    <row r="793" spans="1:38" ht="15.75" customHeight="1">
      <c r="A793" s="44">
        <v>791</v>
      </c>
      <c r="B793" s="62" t="s">
        <v>917</v>
      </c>
      <c r="C793" s="42">
        <v>-7.0830528417474401</v>
      </c>
      <c r="D793" s="38">
        <v>-79.716441445172407</v>
      </c>
      <c r="E793" s="3" t="s">
        <v>415</v>
      </c>
      <c r="F793" s="51" t="s">
        <v>19</v>
      </c>
      <c r="G793" s="37" t="s">
        <v>19</v>
      </c>
      <c r="H793" s="63" t="s">
        <v>78</v>
      </c>
      <c r="I793" s="169">
        <v>5.4693164999999997</v>
      </c>
      <c r="J793" s="170">
        <v>9.3448734000000009</v>
      </c>
      <c r="K793" s="170">
        <v>15.169886</v>
      </c>
      <c r="L793" s="170">
        <v>15.580975</v>
      </c>
      <c r="M793" s="170">
        <v>10.464430999999999</v>
      </c>
      <c r="N793" s="170">
        <v>5.9815445</v>
      </c>
      <c r="O793" s="170">
        <v>3.7849113999999999</v>
      </c>
      <c r="P793" s="170">
        <v>2.7438102</v>
      </c>
      <c r="Q793" s="170">
        <v>2.9073799</v>
      </c>
      <c r="R793" s="170">
        <v>3.8840379999999999</v>
      </c>
      <c r="S793" s="170">
        <v>3.7619492999999999</v>
      </c>
      <c r="T793" s="171">
        <v>3.7795949000000002</v>
      </c>
      <c r="U793" s="182">
        <f t="shared" si="15"/>
        <v>6.9060591750000002</v>
      </c>
      <c r="V793" s="182">
        <f t="shared" si="16"/>
        <v>2.0718177524999999</v>
      </c>
      <c r="W793" s="14">
        <v>9</v>
      </c>
      <c r="X793" s="179">
        <f t="shared" si="17"/>
        <v>0.62154532574999999</v>
      </c>
      <c r="Y793" s="15">
        <v>0.62154531000000002</v>
      </c>
      <c r="Z793" s="11">
        <v>0.62154531000000002</v>
      </c>
      <c r="AA793" s="11">
        <v>0.62154531000000002</v>
      </c>
      <c r="AB793" s="11">
        <v>0.62154531000000002</v>
      </c>
      <c r="AC793" s="11">
        <v>0.62154531000000002</v>
      </c>
      <c r="AD793" s="11">
        <v>0.62154531000000002</v>
      </c>
      <c r="AE793" s="11">
        <v>0.62154531000000002</v>
      </c>
      <c r="AF793" s="11">
        <v>0.62154531000000002</v>
      </c>
      <c r="AG793" s="11">
        <v>0.62154531000000002</v>
      </c>
      <c r="AH793" s="11">
        <v>0.62154531000000002</v>
      </c>
      <c r="AI793" s="11">
        <v>0.62154531000000002</v>
      </c>
      <c r="AJ793" s="16">
        <v>0.62154531000000002</v>
      </c>
      <c r="AK793" s="13">
        <f t="shared" si="18"/>
        <v>7.4585437200000007</v>
      </c>
      <c r="AL793" s="13">
        <f t="shared" si="19"/>
        <v>99.999997465993346</v>
      </c>
    </row>
    <row r="794" spans="1:38" ht="15.75" customHeight="1">
      <c r="A794" s="44">
        <v>792</v>
      </c>
      <c r="B794" s="62" t="s">
        <v>918</v>
      </c>
      <c r="C794" s="42">
        <v>24.445833333333301</v>
      </c>
      <c r="D794" s="38">
        <v>121.8125</v>
      </c>
      <c r="E794" s="3" t="s">
        <v>435</v>
      </c>
      <c r="F794" s="51" t="s">
        <v>1227</v>
      </c>
      <c r="G794" s="37" t="s">
        <v>29</v>
      </c>
      <c r="H794" s="63" t="s">
        <v>30</v>
      </c>
      <c r="I794" s="169">
        <v>3.7230078999999998</v>
      </c>
      <c r="J794" s="170">
        <v>3.0911813000000001</v>
      </c>
      <c r="K794" s="170">
        <v>2.3406205</v>
      </c>
      <c r="L794" s="170">
        <v>1.9352838000000001</v>
      </c>
      <c r="M794" s="170">
        <v>2.7214105000000002</v>
      </c>
      <c r="N794" s="170">
        <v>4.7230081999999998</v>
      </c>
      <c r="O794" s="170">
        <v>4.2559271000000001</v>
      </c>
      <c r="P794" s="170">
        <v>5.9582205000000004</v>
      </c>
      <c r="Q794" s="170">
        <v>15.442442</v>
      </c>
      <c r="R794" s="170">
        <v>13.714798999999999</v>
      </c>
      <c r="S794" s="170">
        <v>8.4825087000000003</v>
      </c>
      <c r="T794" s="171">
        <v>5.2461609999999999</v>
      </c>
      <c r="U794" s="182">
        <f t="shared" si="15"/>
        <v>5.9695475416666666</v>
      </c>
      <c r="V794" s="182">
        <f t="shared" si="16"/>
        <v>1.7908642625</v>
      </c>
      <c r="W794" s="14">
        <v>2</v>
      </c>
      <c r="X794" s="179">
        <f t="shared" si="17"/>
        <v>0.11939095083333333</v>
      </c>
      <c r="Y794" s="15">
        <v>0.11939094</v>
      </c>
      <c r="Z794" s="11">
        <v>0.11939094</v>
      </c>
      <c r="AA794" s="11">
        <v>0.11939094</v>
      </c>
      <c r="AB794" s="11">
        <v>0.11939094</v>
      </c>
      <c r="AC794" s="11">
        <v>0.11939094</v>
      </c>
      <c r="AD794" s="11">
        <v>0.11939094</v>
      </c>
      <c r="AE794" s="11">
        <v>0.11939094</v>
      </c>
      <c r="AF794" s="11">
        <v>0.11939094</v>
      </c>
      <c r="AG794" s="11">
        <v>0.11939094</v>
      </c>
      <c r="AH794" s="11">
        <v>0.11939094</v>
      </c>
      <c r="AI794" s="11">
        <v>0.11939094</v>
      </c>
      <c r="AJ794" s="16">
        <v>0.11939094</v>
      </c>
      <c r="AK794" s="13">
        <f t="shared" si="18"/>
        <v>1.4326912799999996</v>
      </c>
      <c r="AL794" s="13">
        <f t="shared" si="19"/>
        <v>99.999990926168792</v>
      </c>
    </row>
    <row r="795" spans="1:38" ht="15.75" customHeight="1">
      <c r="A795" s="44">
        <v>793</v>
      </c>
      <c r="B795" s="62" t="s">
        <v>919</v>
      </c>
      <c r="C795" s="42">
        <v>23.515738282469499</v>
      </c>
      <c r="D795" s="38">
        <v>120.162739473576</v>
      </c>
      <c r="E795" s="3" t="s">
        <v>435</v>
      </c>
      <c r="F795" s="51" t="s">
        <v>1227</v>
      </c>
      <c r="G795" s="37" t="s">
        <v>29</v>
      </c>
      <c r="H795" s="63" t="s">
        <v>45</v>
      </c>
      <c r="I795" s="169">
        <v>1.9014374999999999</v>
      </c>
      <c r="J795" s="170">
        <v>2.5067298</v>
      </c>
      <c r="K795" s="170">
        <v>3.4260880999999999</v>
      </c>
      <c r="L795" s="170">
        <v>9.9744053000000008</v>
      </c>
      <c r="M795" s="170">
        <v>17.592704999999999</v>
      </c>
      <c r="N795" s="170">
        <v>42.726607999999999</v>
      </c>
      <c r="O795" s="170">
        <v>43.363360999999998</v>
      </c>
      <c r="P795" s="170">
        <v>68.470878999999996</v>
      </c>
      <c r="Q795" s="170">
        <v>42.327843000000001</v>
      </c>
      <c r="R795" s="170">
        <v>8.7538900000000002</v>
      </c>
      <c r="S795" s="170">
        <v>2.7230802000000001</v>
      </c>
      <c r="T795" s="171">
        <v>1.9289078</v>
      </c>
      <c r="U795" s="182">
        <f t="shared" si="15"/>
        <v>20.474661225000002</v>
      </c>
      <c r="V795" s="182">
        <f t="shared" si="16"/>
        <v>6.1423983675000002</v>
      </c>
      <c r="W795" s="14">
        <v>55</v>
      </c>
      <c r="X795" s="179">
        <f t="shared" si="17"/>
        <v>11.261063673750002</v>
      </c>
      <c r="Y795" s="15">
        <v>0</v>
      </c>
      <c r="Z795" s="11">
        <v>0</v>
      </c>
      <c r="AA795" s="11">
        <v>0</v>
      </c>
      <c r="AB795" s="11">
        <v>3.8320064999999999</v>
      </c>
      <c r="AC795" s="11">
        <v>11.261065</v>
      </c>
      <c r="AD795" s="11">
        <v>11.261065</v>
      </c>
      <c r="AE795" s="11">
        <v>11.261065</v>
      </c>
      <c r="AF795" s="11">
        <v>11.261065</v>
      </c>
      <c r="AG795" s="11">
        <v>11.261065</v>
      </c>
      <c r="AH795" s="11">
        <v>2.6114912000000001</v>
      </c>
      <c r="AI795" s="11">
        <v>0</v>
      </c>
      <c r="AJ795" s="16">
        <v>0</v>
      </c>
      <c r="AK795" s="13">
        <f t="shared" si="18"/>
        <v>62.748822700000012</v>
      </c>
      <c r="AL795" s="13">
        <f t="shared" si="19"/>
        <v>46.434943534885662</v>
      </c>
    </row>
    <row r="796" spans="1:38" ht="15.75" customHeight="1">
      <c r="A796" s="44">
        <v>794</v>
      </c>
      <c r="B796" s="62" t="s">
        <v>920</v>
      </c>
      <c r="C796" s="42">
        <v>-38.753302333827001</v>
      </c>
      <c r="D796" s="38">
        <v>-73.424103315467306</v>
      </c>
      <c r="E796" s="3" t="s">
        <v>86</v>
      </c>
      <c r="F796" s="51" t="s">
        <v>19</v>
      </c>
      <c r="G796" s="37" t="s">
        <v>19</v>
      </c>
      <c r="H796" s="63" t="s">
        <v>78</v>
      </c>
      <c r="I796" s="169">
        <v>64.270729000000003</v>
      </c>
      <c r="J796" s="170">
        <v>52.319510999999999</v>
      </c>
      <c r="K796" s="170">
        <v>47.217072000000002</v>
      </c>
      <c r="L796" s="170">
        <v>52.834144999999999</v>
      </c>
      <c r="M796" s="170">
        <v>111.78292999999999</v>
      </c>
      <c r="N796" s="170">
        <v>154.06097</v>
      </c>
      <c r="O796" s="170">
        <v>161.80731</v>
      </c>
      <c r="P796" s="170">
        <v>144.89999</v>
      </c>
      <c r="Q796" s="170">
        <v>127.64391000000001</v>
      </c>
      <c r="R796" s="170">
        <v>118.35122</v>
      </c>
      <c r="S796" s="170">
        <v>105.48781</v>
      </c>
      <c r="T796" s="171">
        <v>85.953659000000002</v>
      </c>
      <c r="U796" s="182">
        <f t="shared" si="15"/>
        <v>102.21910466666668</v>
      </c>
      <c r="V796" s="182">
        <f t="shared" si="16"/>
        <v>30.665731400000002</v>
      </c>
      <c r="W796" s="14">
        <v>16</v>
      </c>
      <c r="X796" s="179">
        <f t="shared" si="17"/>
        <v>16.355056746666669</v>
      </c>
      <c r="Y796" s="15">
        <v>16.355055</v>
      </c>
      <c r="Z796" s="11">
        <v>16.355055</v>
      </c>
      <c r="AA796" s="11">
        <v>16.355055</v>
      </c>
      <c r="AB796" s="11">
        <v>16.355055</v>
      </c>
      <c r="AC796" s="11">
        <v>16.355055</v>
      </c>
      <c r="AD796" s="11">
        <v>16.355055</v>
      </c>
      <c r="AE796" s="11">
        <v>16.355055</v>
      </c>
      <c r="AF796" s="11">
        <v>16.355055</v>
      </c>
      <c r="AG796" s="11">
        <v>16.355055</v>
      </c>
      <c r="AH796" s="11">
        <v>16.355055</v>
      </c>
      <c r="AI796" s="11">
        <v>16.355055</v>
      </c>
      <c r="AJ796" s="16">
        <v>16.355055</v>
      </c>
      <c r="AK796" s="13">
        <f t="shared" si="18"/>
        <v>196.26065999999994</v>
      </c>
      <c r="AL796" s="13">
        <f t="shared" si="19"/>
        <v>99.999989320326421</v>
      </c>
    </row>
    <row r="797" spans="1:38" ht="15.75" customHeight="1">
      <c r="A797" s="44">
        <v>795</v>
      </c>
      <c r="B797" s="62" t="s">
        <v>921</v>
      </c>
      <c r="C797" s="42">
        <v>43.4399100601863</v>
      </c>
      <c r="D797" s="38">
        <v>16.686350329366601</v>
      </c>
      <c r="E797" s="3" t="s">
        <v>922</v>
      </c>
      <c r="F797" s="51" t="s">
        <v>1238</v>
      </c>
      <c r="G797" s="37" t="s">
        <v>64</v>
      </c>
      <c r="H797" s="63" t="s">
        <v>65</v>
      </c>
      <c r="I797" s="169">
        <v>55.461578000000003</v>
      </c>
      <c r="J797" s="170">
        <v>47.885261999999997</v>
      </c>
      <c r="K797" s="170">
        <v>43.208683000000001</v>
      </c>
      <c r="L797" s="170">
        <v>46.505791000000002</v>
      </c>
      <c r="M797" s="170">
        <v>27.805527000000001</v>
      </c>
      <c r="N797" s="170">
        <v>13.409473</v>
      </c>
      <c r="O797" s="170">
        <v>9.3444737999999994</v>
      </c>
      <c r="P797" s="170">
        <v>8.5021056999999995</v>
      </c>
      <c r="Q797" s="170">
        <v>11.404472999999999</v>
      </c>
      <c r="R797" s="170">
        <v>23.408684000000001</v>
      </c>
      <c r="S797" s="170">
        <v>43.617367000000002</v>
      </c>
      <c r="T797" s="171">
        <v>54.363948999999998</v>
      </c>
      <c r="U797" s="182">
        <f t="shared" si="15"/>
        <v>32.076447208333327</v>
      </c>
      <c r="V797" s="182">
        <f t="shared" si="16"/>
        <v>9.6229341624999982</v>
      </c>
      <c r="W797" s="14">
        <v>42</v>
      </c>
      <c r="X797" s="179">
        <f t="shared" si="17"/>
        <v>13.472107827499997</v>
      </c>
      <c r="Y797" s="15">
        <v>13.472108</v>
      </c>
      <c r="Z797" s="11">
        <v>13.472108</v>
      </c>
      <c r="AA797" s="11">
        <v>13.472108</v>
      </c>
      <c r="AB797" s="11">
        <v>13.472108</v>
      </c>
      <c r="AC797" s="11">
        <v>13.472108</v>
      </c>
      <c r="AD797" s="11">
        <v>3.7865391000000002</v>
      </c>
      <c r="AE797" s="11">
        <v>0</v>
      </c>
      <c r="AF797" s="11">
        <v>0</v>
      </c>
      <c r="AG797" s="11">
        <v>1.781539</v>
      </c>
      <c r="AH797" s="11">
        <v>13.472108</v>
      </c>
      <c r="AI797" s="11">
        <v>13.472108</v>
      </c>
      <c r="AJ797" s="16">
        <v>13.472108</v>
      </c>
      <c r="AK797" s="13">
        <f t="shared" si="18"/>
        <v>113.34494210000001</v>
      </c>
      <c r="AL797" s="13">
        <f t="shared" si="19"/>
        <v>70.110868786146298</v>
      </c>
    </row>
    <row r="798" spans="1:38" ht="15.75" customHeight="1">
      <c r="A798" s="44">
        <v>796</v>
      </c>
      <c r="B798" s="62" t="s">
        <v>923</v>
      </c>
      <c r="C798" s="42">
        <v>45.320833333333297</v>
      </c>
      <c r="D798" s="38">
        <v>13.6</v>
      </c>
      <c r="E798" s="3" t="s">
        <v>922</v>
      </c>
      <c r="F798" s="51" t="s">
        <v>1238</v>
      </c>
      <c r="G798" s="37" t="s">
        <v>64</v>
      </c>
      <c r="H798" s="63" t="s">
        <v>65</v>
      </c>
      <c r="I798" s="169">
        <v>11.449263999999999</v>
      </c>
      <c r="J798" s="170">
        <v>10.137684</v>
      </c>
      <c r="K798" s="170">
        <v>9.0569477000000003</v>
      </c>
      <c r="L798" s="170">
        <v>9.1836842999999995</v>
      </c>
      <c r="M798" s="170">
        <v>6.5292105999999999</v>
      </c>
      <c r="N798" s="170">
        <v>5.6119738000000003</v>
      </c>
      <c r="O798" s="170">
        <v>2.1780526999999998</v>
      </c>
      <c r="P798" s="170">
        <v>2.1661315000000001</v>
      </c>
      <c r="Q798" s="170">
        <v>4.2862105000000001</v>
      </c>
      <c r="R798" s="170">
        <v>8.0512628999999993</v>
      </c>
      <c r="S798" s="170">
        <v>11.708921</v>
      </c>
      <c r="T798" s="171">
        <v>10.627894</v>
      </c>
      <c r="U798" s="182">
        <f t="shared" si="15"/>
        <v>7.5822697500000009</v>
      </c>
      <c r="V798" s="182">
        <f t="shared" si="16"/>
        <v>2.2746809250000002</v>
      </c>
      <c r="W798" s="14">
        <v>56</v>
      </c>
      <c r="X798" s="179">
        <f t="shared" si="17"/>
        <v>4.2460710600000011</v>
      </c>
      <c r="Y798" s="15">
        <v>4.2460709000000003</v>
      </c>
      <c r="Z798" s="11">
        <v>4.2460709000000003</v>
      </c>
      <c r="AA798" s="11">
        <v>4.2460709000000003</v>
      </c>
      <c r="AB798" s="11">
        <v>4.2460709000000003</v>
      </c>
      <c r="AC798" s="11">
        <v>4.2460709000000003</v>
      </c>
      <c r="AD798" s="11">
        <v>3.3372929</v>
      </c>
      <c r="AE798" s="11">
        <v>0</v>
      </c>
      <c r="AF798" s="11">
        <v>0</v>
      </c>
      <c r="AG798" s="11">
        <v>2.0115297000000001</v>
      </c>
      <c r="AH798" s="11">
        <v>4.2460709000000003</v>
      </c>
      <c r="AI798" s="11">
        <v>4.2460709000000003</v>
      </c>
      <c r="AJ798" s="16">
        <v>4.2460709000000003</v>
      </c>
      <c r="AK798" s="13">
        <f t="shared" si="18"/>
        <v>39.317389800000001</v>
      </c>
      <c r="AL798" s="13">
        <f t="shared" si="19"/>
        <v>77.164256172387269</v>
      </c>
    </row>
    <row r="799" spans="1:38" ht="15.75" customHeight="1">
      <c r="A799" s="44">
        <v>797</v>
      </c>
      <c r="B799" s="62" t="s">
        <v>924</v>
      </c>
      <c r="C799" s="42">
        <v>45.033333333333303</v>
      </c>
      <c r="D799" s="38">
        <v>14.045833333333301</v>
      </c>
      <c r="E799" s="3" t="s">
        <v>922</v>
      </c>
      <c r="F799" s="51" t="s">
        <v>1238</v>
      </c>
      <c r="G799" s="37" t="s">
        <v>64</v>
      </c>
      <c r="H799" s="63" t="s">
        <v>65</v>
      </c>
      <c r="I799" s="169">
        <v>2.4250834000000001</v>
      </c>
      <c r="J799" s="170">
        <v>2.4417222000000001</v>
      </c>
      <c r="K799" s="170">
        <v>2.0069444000000001</v>
      </c>
      <c r="L799" s="170">
        <v>1.8231666</v>
      </c>
      <c r="M799" s="170">
        <v>1.2182223000000001</v>
      </c>
      <c r="N799" s="170">
        <v>0.86888891000000001</v>
      </c>
      <c r="O799" s="170">
        <v>0.42219999000000002</v>
      </c>
      <c r="P799" s="170">
        <v>0.47119999000000001</v>
      </c>
      <c r="Q799" s="170">
        <v>0.83982855000000001</v>
      </c>
      <c r="R799" s="170">
        <v>1.5149429000000001</v>
      </c>
      <c r="S799" s="170">
        <v>2.2803528000000002</v>
      </c>
      <c r="T799" s="171">
        <v>2.0861516</v>
      </c>
      <c r="U799" s="182">
        <f t="shared" si="15"/>
        <v>1.5332253033333334</v>
      </c>
      <c r="V799" s="182">
        <f t="shared" si="16"/>
        <v>0.45996759100000001</v>
      </c>
      <c r="W799" s="14">
        <v>24</v>
      </c>
      <c r="X799" s="179">
        <f t="shared" si="17"/>
        <v>0.3679740728</v>
      </c>
      <c r="Y799" s="15">
        <v>0.36797410000000003</v>
      </c>
      <c r="Z799" s="11">
        <v>0.36797410000000003</v>
      </c>
      <c r="AA799" s="11">
        <v>0.36797410000000003</v>
      </c>
      <c r="AB799" s="11">
        <v>0.36797410000000003</v>
      </c>
      <c r="AC799" s="11">
        <v>0.36797410000000003</v>
      </c>
      <c r="AD799" s="11">
        <v>0.36797410000000003</v>
      </c>
      <c r="AE799" s="11">
        <v>0</v>
      </c>
      <c r="AF799" s="11">
        <v>1.1232376000000001E-2</v>
      </c>
      <c r="AG799" s="11">
        <v>0.36797410000000003</v>
      </c>
      <c r="AH799" s="11">
        <v>0.36797410000000003</v>
      </c>
      <c r="AI799" s="11">
        <v>0.36797410000000003</v>
      </c>
      <c r="AJ799" s="16">
        <v>0.36797410000000003</v>
      </c>
      <c r="AK799" s="13">
        <f t="shared" si="18"/>
        <v>3.6909733760000005</v>
      </c>
      <c r="AL799" s="13">
        <f t="shared" si="19"/>
        <v>83.587713755540094</v>
      </c>
    </row>
    <row r="800" spans="1:38" ht="15.75" customHeight="1">
      <c r="A800" s="44">
        <v>798</v>
      </c>
      <c r="B800" s="62" t="s">
        <v>925</v>
      </c>
      <c r="C800" s="42">
        <v>44.205009563769401</v>
      </c>
      <c r="D800" s="38">
        <v>15.5891135944187</v>
      </c>
      <c r="E800" s="3" t="s">
        <v>922</v>
      </c>
      <c r="F800" s="51" t="s">
        <v>1238</v>
      </c>
      <c r="G800" s="37" t="s">
        <v>64</v>
      </c>
      <c r="H800" s="63" t="s">
        <v>65</v>
      </c>
      <c r="I800" s="169">
        <v>55.789000999999999</v>
      </c>
      <c r="J800" s="170">
        <v>61.080334000000001</v>
      </c>
      <c r="K800" s="170">
        <v>56.784331999999999</v>
      </c>
      <c r="L800" s="170">
        <v>52.518332999999998</v>
      </c>
      <c r="M800" s="170">
        <v>32.085999000000001</v>
      </c>
      <c r="N800" s="170">
        <v>19.687999999999999</v>
      </c>
      <c r="O800" s="170">
        <v>6.7136664000000001</v>
      </c>
      <c r="P800" s="170">
        <v>5.5146666</v>
      </c>
      <c r="Q800" s="170">
        <v>14.191333999999999</v>
      </c>
      <c r="R800" s="170">
        <v>29.995999999999999</v>
      </c>
      <c r="S800" s="170">
        <v>52.707000999999998</v>
      </c>
      <c r="T800" s="171">
        <v>65.430000000000007</v>
      </c>
      <c r="U800" s="182">
        <f t="shared" si="15"/>
        <v>37.708222249999999</v>
      </c>
      <c r="V800" s="182">
        <f t="shared" si="16"/>
        <v>11.312466675</v>
      </c>
      <c r="W800" s="14">
        <v>49</v>
      </c>
      <c r="X800" s="179">
        <f t="shared" si="17"/>
        <v>18.477028902499999</v>
      </c>
      <c r="Y800" s="15">
        <v>18.477028000000001</v>
      </c>
      <c r="Z800" s="11">
        <v>18.477028000000001</v>
      </c>
      <c r="AA800" s="11">
        <v>18.477028000000001</v>
      </c>
      <c r="AB800" s="11">
        <v>18.477028000000001</v>
      </c>
      <c r="AC800" s="11">
        <v>18.477028000000001</v>
      </c>
      <c r="AD800" s="11">
        <v>8.3755331000000002</v>
      </c>
      <c r="AE800" s="11">
        <v>0</v>
      </c>
      <c r="AF800" s="11">
        <v>0</v>
      </c>
      <c r="AG800" s="11">
        <v>2.8788670999999999</v>
      </c>
      <c r="AH800" s="11">
        <v>18.477028000000001</v>
      </c>
      <c r="AI800" s="11">
        <v>18.477028000000001</v>
      </c>
      <c r="AJ800" s="16">
        <v>18.477028000000001</v>
      </c>
      <c r="AK800" s="13">
        <f t="shared" si="18"/>
        <v>159.0706242</v>
      </c>
      <c r="AL800" s="13">
        <f t="shared" si="19"/>
        <v>71.742515639007507</v>
      </c>
    </row>
    <row r="801" spans="1:38" ht="15.75" customHeight="1">
      <c r="A801" s="44">
        <v>799</v>
      </c>
      <c r="B801" s="62" t="s">
        <v>926</v>
      </c>
      <c r="C801" s="42">
        <v>37.118187898863297</v>
      </c>
      <c r="D801" s="38">
        <v>-7.6284636645558201</v>
      </c>
      <c r="E801" s="3" t="s">
        <v>173</v>
      </c>
      <c r="F801" s="51" t="s">
        <v>1238</v>
      </c>
      <c r="G801" s="37" t="s">
        <v>64</v>
      </c>
      <c r="H801" s="63" t="s">
        <v>20</v>
      </c>
      <c r="I801" s="169">
        <v>2.9278480999999998</v>
      </c>
      <c r="J801" s="170">
        <v>2.4292541000000001</v>
      </c>
      <c r="K801" s="170">
        <v>1.4766802999999999</v>
      </c>
      <c r="L801" s="170">
        <v>0.63309026000000002</v>
      </c>
      <c r="M801" s="170">
        <v>0.23031210999999999</v>
      </c>
      <c r="N801" s="170">
        <v>5.3270261999999999E-2</v>
      </c>
      <c r="O801" s="170">
        <v>5.2947369000000003E-3</v>
      </c>
      <c r="P801" s="170">
        <v>4.0289474000000002E-4</v>
      </c>
      <c r="Q801" s="170">
        <v>2.3249999999999998E-3</v>
      </c>
      <c r="R801" s="170">
        <v>0.35193395999999999</v>
      </c>
      <c r="S801" s="170">
        <v>1.7110175999999999</v>
      </c>
      <c r="T801" s="171">
        <v>2.1527932000000001</v>
      </c>
      <c r="U801" s="182">
        <f t="shared" si="15"/>
        <v>0.99785187696999988</v>
      </c>
      <c r="V801" s="182">
        <f t="shared" si="16"/>
        <v>0.29935556309099998</v>
      </c>
      <c r="W801" s="14">
        <v>100</v>
      </c>
      <c r="X801" s="179">
        <f t="shared" si="17"/>
        <v>0.99785187696999988</v>
      </c>
      <c r="Y801" s="15">
        <v>0.99785190999999995</v>
      </c>
      <c r="Z801" s="11">
        <v>0.99785190999999995</v>
      </c>
      <c r="AA801" s="11">
        <v>0.99785190999999995</v>
      </c>
      <c r="AB801" s="11">
        <v>0.33373469</v>
      </c>
      <c r="AC801" s="11">
        <v>0</v>
      </c>
      <c r="AD801" s="11">
        <v>0</v>
      </c>
      <c r="AE801" s="11">
        <v>0</v>
      </c>
      <c r="AF801" s="11">
        <v>0</v>
      </c>
      <c r="AG801" s="11">
        <v>0</v>
      </c>
      <c r="AH801" s="11">
        <v>5.2578390000000003E-2</v>
      </c>
      <c r="AI801" s="11">
        <v>0.99785190999999995</v>
      </c>
      <c r="AJ801" s="16">
        <v>0.99785190999999995</v>
      </c>
      <c r="AK801" s="13">
        <f t="shared" si="18"/>
        <v>5.3755726299999989</v>
      </c>
      <c r="AL801" s="13">
        <f t="shared" si="19"/>
        <v>44.892873999855311</v>
      </c>
    </row>
    <row r="802" spans="1:38" ht="15.75" customHeight="1">
      <c r="A802" s="44">
        <v>800</v>
      </c>
      <c r="B802" s="62" t="s">
        <v>927</v>
      </c>
      <c r="C802" s="42">
        <v>45.726485396157599</v>
      </c>
      <c r="D802" s="38">
        <v>13.551183250509601</v>
      </c>
      <c r="E802" s="3" t="s">
        <v>113</v>
      </c>
      <c r="F802" s="51" t="s">
        <v>1238</v>
      </c>
      <c r="G802" s="37" t="s">
        <v>64</v>
      </c>
      <c r="H802" s="63" t="s">
        <v>65</v>
      </c>
      <c r="I802" s="169">
        <v>20.944445000000002</v>
      </c>
      <c r="J802" s="170">
        <v>19.001223</v>
      </c>
      <c r="K802" s="170">
        <v>19.904722</v>
      </c>
      <c r="L802" s="170">
        <v>24.043028</v>
      </c>
      <c r="M802" s="170">
        <v>15.692278</v>
      </c>
      <c r="N802" s="170">
        <v>15.025695000000001</v>
      </c>
      <c r="O802" s="170">
        <v>8.0005836000000006</v>
      </c>
      <c r="P802" s="170">
        <v>6.9371666999999997</v>
      </c>
      <c r="Q802" s="170">
        <v>13.081028</v>
      </c>
      <c r="R802" s="170">
        <v>22.593527000000002</v>
      </c>
      <c r="S802" s="170">
        <v>27.251028000000002</v>
      </c>
      <c r="T802" s="171">
        <v>23.619333000000001</v>
      </c>
      <c r="U802" s="182">
        <f t="shared" si="15"/>
        <v>18.007838108333335</v>
      </c>
      <c r="V802" s="182">
        <f t="shared" si="16"/>
        <v>5.4023514325000006</v>
      </c>
      <c r="W802" s="14">
        <v>8</v>
      </c>
      <c r="X802" s="179">
        <f t="shared" si="17"/>
        <v>1.4406270486666668</v>
      </c>
      <c r="Y802" s="15">
        <v>1.4406270000000001</v>
      </c>
      <c r="Z802" s="11">
        <v>1.4406270000000001</v>
      </c>
      <c r="AA802" s="11">
        <v>1.4406270000000001</v>
      </c>
      <c r="AB802" s="11">
        <v>1.4406270000000001</v>
      </c>
      <c r="AC802" s="11">
        <v>1.4406270000000001</v>
      </c>
      <c r="AD802" s="11">
        <v>1.4406270000000001</v>
      </c>
      <c r="AE802" s="11">
        <v>1.4406270000000001</v>
      </c>
      <c r="AF802" s="11">
        <v>1.4406270000000001</v>
      </c>
      <c r="AG802" s="11">
        <v>1.4406270000000001</v>
      </c>
      <c r="AH802" s="11">
        <v>1.4406270000000001</v>
      </c>
      <c r="AI802" s="11">
        <v>1.4406270000000001</v>
      </c>
      <c r="AJ802" s="16">
        <v>1.4406270000000001</v>
      </c>
      <c r="AK802" s="13">
        <f t="shared" si="18"/>
        <v>17.287523999999998</v>
      </c>
      <c r="AL802" s="13">
        <f t="shared" si="19"/>
        <v>99.999996621841362</v>
      </c>
    </row>
    <row r="803" spans="1:38" ht="15.75" customHeight="1">
      <c r="A803" s="44">
        <v>801</v>
      </c>
      <c r="B803" s="62" t="s">
        <v>928</v>
      </c>
      <c r="C803" s="42">
        <v>45.612499999999997</v>
      </c>
      <c r="D803" s="38">
        <v>13.804166666666699</v>
      </c>
      <c r="E803" s="3" t="s">
        <v>113</v>
      </c>
      <c r="F803" s="51" t="s">
        <v>1238</v>
      </c>
      <c r="G803" s="37" t="s">
        <v>64</v>
      </c>
      <c r="H803" s="63" t="s">
        <v>65</v>
      </c>
      <c r="I803" s="169">
        <v>10.947578999999999</v>
      </c>
      <c r="J803" s="170">
        <v>10.023104999999999</v>
      </c>
      <c r="K803" s="170">
        <v>9.3453560000000007</v>
      </c>
      <c r="L803" s="170">
        <v>10.226955999999999</v>
      </c>
      <c r="M803" s="170">
        <v>6.7594108999999998</v>
      </c>
      <c r="N803" s="170">
        <v>5.2612848000000003</v>
      </c>
      <c r="O803" s="170">
        <v>2.1730211000000001</v>
      </c>
      <c r="P803" s="170">
        <v>2.0740086999999998</v>
      </c>
      <c r="Q803" s="170">
        <v>4.0266514000000004</v>
      </c>
      <c r="R803" s="170">
        <v>9.3926763999999991</v>
      </c>
      <c r="S803" s="170">
        <v>13.168661</v>
      </c>
      <c r="T803" s="171">
        <v>11.930118</v>
      </c>
      <c r="U803" s="182">
        <f t="shared" si="15"/>
        <v>7.9440690250000001</v>
      </c>
      <c r="V803" s="182">
        <f t="shared" si="16"/>
        <v>2.3832207075</v>
      </c>
      <c r="W803" s="14">
        <v>55</v>
      </c>
      <c r="X803" s="179">
        <f t="shared" si="17"/>
        <v>4.3692379637500007</v>
      </c>
      <c r="Y803" s="15">
        <v>4.3692378999999999</v>
      </c>
      <c r="Z803" s="11">
        <v>4.3692378999999999</v>
      </c>
      <c r="AA803" s="11">
        <v>4.3692378999999999</v>
      </c>
      <c r="AB803" s="11">
        <v>4.3692378999999999</v>
      </c>
      <c r="AC803" s="11">
        <v>4.3692378999999999</v>
      </c>
      <c r="AD803" s="11">
        <v>2.8780641999999999</v>
      </c>
      <c r="AE803" s="11">
        <v>0</v>
      </c>
      <c r="AF803" s="11">
        <v>0</v>
      </c>
      <c r="AG803" s="11">
        <v>1.6434306999999999</v>
      </c>
      <c r="AH803" s="11">
        <v>4.3692378999999999</v>
      </c>
      <c r="AI803" s="11">
        <v>4.3692378999999999</v>
      </c>
      <c r="AJ803" s="16">
        <v>4.3692378999999999</v>
      </c>
      <c r="AK803" s="13">
        <f t="shared" si="18"/>
        <v>39.475398100000007</v>
      </c>
      <c r="AL803" s="13">
        <f t="shared" si="19"/>
        <v>75.290394701000523</v>
      </c>
    </row>
    <row r="804" spans="1:38" ht="15.75" customHeight="1">
      <c r="A804" s="44">
        <v>802</v>
      </c>
      <c r="B804" s="62" t="s">
        <v>929</v>
      </c>
      <c r="C804" s="42">
        <v>51.7291666666667</v>
      </c>
      <c r="D804" s="38">
        <v>0.70416666666665195</v>
      </c>
      <c r="E804" s="3" t="s">
        <v>386</v>
      </c>
      <c r="F804" s="51" t="s">
        <v>1240</v>
      </c>
      <c r="G804" s="37" t="s">
        <v>64</v>
      </c>
      <c r="H804" s="63" t="s">
        <v>20</v>
      </c>
      <c r="I804" s="169">
        <v>2.0578145999999999</v>
      </c>
      <c r="J804" s="170">
        <v>1.6951653</v>
      </c>
      <c r="K804" s="170">
        <v>1.4079545</v>
      </c>
      <c r="L804" s="170">
        <v>1.1313261999999999</v>
      </c>
      <c r="M804" s="170">
        <v>0.73962616999999997</v>
      </c>
      <c r="N804" s="170">
        <v>0.53165912999999998</v>
      </c>
      <c r="O804" s="170">
        <v>0.40773207</v>
      </c>
      <c r="P804" s="170">
        <v>0.41305705999999998</v>
      </c>
      <c r="Q804" s="170">
        <v>0.45118027999999999</v>
      </c>
      <c r="R804" s="170">
        <v>0.80809969000000004</v>
      </c>
      <c r="S804" s="170">
        <v>1.0484353</v>
      </c>
      <c r="T804" s="171">
        <v>1.5071734000000001</v>
      </c>
      <c r="U804" s="182">
        <f t="shared" si="15"/>
        <v>1.0166019749999997</v>
      </c>
      <c r="V804" s="182">
        <f t="shared" si="16"/>
        <v>0.30498059249999993</v>
      </c>
      <c r="W804" s="14">
        <v>10</v>
      </c>
      <c r="X804" s="179">
        <f t="shared" si="17"/>
        <v>0.10166019749999998</v>
      </c>
      <c r="Y804" s="15">
        <v>0.10166021</v>
      </c>
      <c r="Z804" s="11">
        <v>0.10166021</v>
      </c>
      <c r="AA804" s="11">
        <v>0.10166021</v>
      </c>
      <c r="AB804" s="11">
        <v>0.10166021</v>
      </c>
      <c r="AC804" s="11">
        <v>0.10166021</v>
      </c>
      <c r="AD804" s="11">
        <v>0.10166021</v>
      </c>
      <c r="AE804" s="11">
        <v>0.10166021</v>
      </c>
      <c r="AF804" s="11">
        <v>0.10166021</v>
      </c>
      <c r="AG804" s="11">
        <v>0.10166021</v>
      </c>
      <c r="AH804" s="11">
        <v>0.10166021</v>
      </c>
      <c r="AI804" s="11">
        <v>0.10166021</v>
      </c>
      <c r="AJ804" s="16">
        <v>0.10166021</v>
      </c>
      <c r="AK804" s="13">
        <f t="shared" si="18"/>
        <v>1.2199225199999999</v>
      </c>
      <c r="AL804" s="13">
        <f t="shared" si="19"/>
        <v>100.00001229586439</v>
      </c>
    </row>
    <row r="805" spans="1:38" ht="15.75" customHeight="1">
      <c r="A805" s="44">
        <v>803</v>
      </c>
      <c r="B805" s="62" t="s">
        <v>930</v>
      </c>
      <c r="C805" s="42">
        <v>51.191666666666698</v>
      </c>
      <c r="D805" s="38">
        <v>-3.0499999999999501</v>
      </c>
      <c r="E805" s="3" t="s">
        <v>386</v>
      </c>
      <c r="F805" s="51" t="s">
        <v>1240</v>
      </c>
      <c r="G805" s="37" t="s">
        <v>64</v>
      </c>
      <c r="H805" s="63" t="s">
        <v>20</v>
      </c>
      <c r="I805" s="169">
        <v>2.0484570999999998</v>
      </c>
      <c r="J805" s="170">
        <v>2.1047940000000001</v>
      </c>
      <c r="K805" s="170">
        <v>1.5596471000000001</v>
      </c>
      <c r="L805" s="170">
        <v>1.2065588</v>
      </c>
      <c r="M805" s="170">
        <v>0.88935291999999999</v>
      </c>
      <c r="N805" s="170">
        <v>0.62447059000000005</v>
      </c>
      <c r="O805" s="170">
        <v>0.49900000999999999</v>
      </c>
      <c r="P805" s="170">
        <v>0.4160606</v>
      </c>
      <c r="Q805" s="170">
        <v>0.42882353000000001</v>
      </c>
      <c r="R805" s="170">
        <v>0.64985293</v>
      </c>
      <c r="S805" s="170">
        <v>1.0563823000000001</v>
      </c>
      <c r="T805" s="171">
        <v>1.631</v>
      </c>
      <c r="U805" s="182">
        <f t="shared" si="15"/>
        <v>1.0928666566666667</v>
      </c>
      <c r="V805" s="182">
        <f t="shared" si="16"/>
        <v>0.32785999700000001</v>
      </c>
      <c r="W805" s="14">
        <v>8</v>
      </c>
      <c r="X805" s="179">
        <f t="shared" si="17"/>
        <v>8.7429332533333334E-2</v>
      </c>
      <c r="Y805" s="15">
        <v>8.7429322000000004E-2</v>
      </c>
      <c r="Z805" s="11">
        <v>8.7429322000000004E-2</v>
      </c>
      <c r="AA805" s="11">
        <v>8.7429322000000004E-2</v>
      </c>
      <c r="AB805" s="11">
        <v>8.7429322000000004E-2</v>
      </c>
      <c r="AC805" s="11">
        <v>8.7429322000000004E-2</v>
      </c>
      <c r="AD805" s="11">
        <v>8.7429322000000004E-2</v>
      </c>
      <c r="AE805" s="11">
        <v>8.7429322000000004E-2</v>
      </c>
      <c r="AF805" s="11">
        <v>8.7429322000000004E-2</v>
      </c>
      <c r="AG805" s="11">
        <v>8.7429322000000004E-2</v>
      </c>
      <c r="AH805" s="11">
        <v>8.7429322000000004E-2</v>
      </c>
      <c r="AI805" s="11">
        <v>8.7429322000000004E-2</v>
      </c>
      <c r="AJ805" s="16">
        <v>8.7429322000000004E-2</v>
      </c>
      <c r="AK805" s="13">
        <f t="shared" si="18"/>
        <v>1.0491518639999999</v>
      </c>
      <c r="AL805" s="13">
        <f t="shared" si="19"/>
        <v>99.999987952174592</v>
      </c>
    </row>
    <row r="806" spans="1:38" ht="15.75" customHeight="1">
      <c r="A806" s="44">
        <v>804</v>
      </c>
      <c r="B806" s="62" t="s">
        <v>931</v>
      </c>
      <c r="C806" s="42">
        <v>50.933333333333302</v>
      </c>
      <c r="D806" s="38">
        <v>0.77916666666664003</v>
      </c>
      <c r="E806" s="3" t="s">
        <v>386</v>
      </c>
      <c r="F806" s="51" t="s">
        <v>1240</v>
      </c>
      <c r="G806" s="37" t="s">
        <v>64</v>
      </c>
      <c r="H806" s="63" t="s">
        <v>20</v>
      </c>
      <c r="I806" s="169">
        <v>4.4241656999999996</v>
      </c>
      <c r="J806" s="170">
        <v>3.4874887000000001</v>
      </c>
      <c r="K806" s="170">
        <v>2.9769432999999998</v>
      </c>
      <c r="L806" s="170">
        <v>2.1226463</v>
      </c>
      <c r="M806" s="170">
        <v>1.1119432</v>
      </c>
      <c r="N806" s="170">
        <v>0.92883939000000004</v>
      </c>
      <c r="O806" s="170">
        <v>0.5770362</v>
      </c>
      <c r="P806" s="170">
        <v>0.54147970999999995</v>
      </c>
      <c r="Q806" s="170">
        <v>0.76543695</v>
      </c>
      <c r="R806" s="170">
        <v>1.7705852</v>
      </c>
      <c r="S806" s="170">
        <v>2.9723809000000001</v>
      </c>
      <c r="T806" s="171">
        <v>3.6950679000000002</v>
      </c>
      <c r="U806" s="182">
        <f t="shared" si="15"/>
        <v>2.1145011208333337</v>
      </c>
      <c r="V806" s="182">
        <f t="shared" si="16"/>
        <v>0.63435033625000015</v>
      </c>
      <c r="W806" s="14">
        <v>22</v>
      </c>
      <c r="X806" s="179">
        <f t="shared" si="17"/>
        <v>0.46519024658333341</v>
      </c>
      <c r="Y806" s="15">
        <v>0.46519026000000002</v>
      </c>
      <c r="Z806" s="11">
        <v>0.46519026000000002</v>
      </c>
      <c r="AA806" s="11">
        <v>0.46519026000000002</v>
      </c>
      <c r="AB806" s="11">
        <v>0.46519026000000002</v>
      </c>
      <c r="AC806" s="11">
        <v>0.46519026000000002</v>
      </c>
      <c r="AD806" s="11">
        <v>0.29448902999999998</v>
      </c>
      <c r="AE806" s="11">
        <v>0</v>
      </c>
      <c r="AF806" s="11">
        <v>0</v>
      </c>
      <c r="AG806" s="11">
        <v>0.13108659</v>
      </c>
      <c r="AH806" s="11">
        <v>0.46519026000000002</v>
      </c>
      <c r="AI806" s="11">
        <v>0.46519026000000002</v>
      </c>
      <c r="AJ806" s="16">
        <v>0.46519026000000002</v>
      </c>
      <c r="AK806" s="13">
        <f t="shared" si="18"/>
        <v>4.1470976999999998</v>
      </c>
      <c r="AL806" s="13">
        <f t="shared" si="19"/>
        <v>74.290352718754022</v>
      </c>
    </row>
    <row r="807" spans="1:38" ht="15.75" customHeight="1">
      <c r="A807" s="44">
        <v>805</v>
      </c>
      <c r="B807" s="62" t="s">
        <v>932</v>
      </c>
      <c r="C807" s="42">
        <v>52.9151626402193</v>
      </c>
      <c r="D807" s="38">
        <v>5.5106874476249498E-2</v>
      </c>
      <c r="E807" s="3" t="s">
        <v>386</v>
      </c>
      <c r="F807" s="51" t="s">
        <v>1240</v>
      </c>
      <c r="G807" s="37" t="s">
        <v>64</v>
      </c>
      <c r="H807" s="63" t="s">
        <v>20</v>
      </c>
      <c r="I807" s="169">
        <v>3.0795707999999999</v>
      </c>
      <c r="J807" s="170">
        <v>3.1017462999999998</v>
      </c>
      <c r="K807" s="170">
        <v>2.8300920000000001</v>
      </c>
      <c r="L807" s="170">
        <v>2.3549191999999999</v>
      </c>
      <c r="M807" s="170">
        <v>1.6542739</v>
      </c>
      <c r="N807" s="170">
        <v>1.1396919000000001</v>
      </c>
      <c r="O807" s="170">
        <v>0.79821317999999997</v>
      </c>
      <c r="P807" s="170">
        <v>0.75197780000000003</v>
      </c>
      <c r="Q807" s="170">
        <v>0.77475875999999999</v>
      </c>
      <c r="R807" s="170">
        <v>1.0734288000000001</v>
      </c>
      <c r="S807" s="170">
        <v>1.4770247000000001</v>
      </c>
      <c r="T807" s="171">
        <v>2.2761203999999999</v>
      </c>
      <c r="U807" s="182">
        <f t="shared" si="15"/>
        <v>1.7759848116666666</v>
      </c>
      <c r="V807" s="182">
        <f t="shared" si="16"/>
        <v>0.53279544349999997</v>
      </c>
      <c r="W807" s="14">
        <v>12</v>
      </c>
      <c r="X807" s="179">
        <f t="shared" si="17"/>
        <v>0.21311817739999997</v>
      </c>
      <c r="Y807" s="15">
        <v>0.21311817999999999</v>
      </c>
      <c r="Z807" s="11">
        <v>0.21311817999999999</v>
      </c>
      <c r="AA807" s="11">
        <v>0.21311817999999999</v>
      </c>
      <c r="AB807" s="11">
        <v>0.21311817999999999</v>
      </c>
      <c r="AC807" s="11">
        <v>0.21311817999999999</v>
      </c>
      <c r="AD807" s="11">
        <v>0.21311817999999999</v>
      </c>
      <c r="AE807" s="11">
        <v>0.21311817999999999</v>
      </c>
      <c r="AF807" s="11">
        <v>0.21311817999999999</v>
      </c>
      <c r="AG807" s="11">
        <v>0.21311817999999999</v>
      </c>
      <c r="AH807" s="11">
        <v>0.21311817999999999</v>
      </c>
      <c r="AI807" s="11">
        <v>0.21311817999999999</v>
      </c>
      <c r="AJ807" s="16">
        <v>0.21311817999999999</v>
      </c>
      <c r="AK807" s="13">
        <f t="shared" si="18"/>
        <v>2.5574181599999997</v>
      </c>
      <c r="AL807" s="13">
        <f t="shared" si="19"/>
        <v>100.0000012199804</v>
      </c>
    </row>
    <row r="808" spans="1:38" ht="15.75" customHeight="1">
      <c r="A808" s="44">
        <v>806</v>
      </c>
      <c r="B808" s="62" t="s">
        <v>933</v>
      </c>
      <c r="C808" s="42">
        <v>51.466666666666697</v>
      </c>
      <c r="D808" s="38">
        <v>0.32083333333332598</v>
      </c>
      <c r="E808" s="3" t="s">
        <v>386</v>
      </c>
      <c r="F808" s="51" t="s">
        <v>1240</v>
      </c>
      <c r="G808" s="37" t="s">
        <v>64</v>
      </c>
      <c r="H808" s="63" t="s">
        <v>20</v>
      </c>
      <c r="I808" s="169">
        <v>5.4890322999999999</v>
      </c>
      <c r="J808" s="170">
        <v>3.5345024999999999</v>
      </c>
      <c r="K808" s="170">
        <v>3.1693625000000001</v>
      </c>
      <c r="L808" s="170">
        <v>4.1640924999999998</v>
      </c>
      <c r="M808" s="170">
        <v>2.2028151</v>
      </c>
      <c r="N808" s="170">
        <v>2.2198150000000001</v>
      </c>
      <c r="O808" s="170">
        <v>1.6301874999999999</v>
      </c>
      <c r="P808" s="170">
        <v>1.534395</v>
      </c>
      <c r="Q808" s="170">
        <v>1.3323324999999999</v>
      </c>
      <c r="R808" s="170">
        <v>1.5963050000000001</v>
      </c>
      <c r="S808" s="170">
        <v>2.8459574999999999</v>
      </c>
      <c r="T808" s="171">
        <v>3.9870049999999999</v>
      </c>
      <c r="U808" s="182">
        <f t="shared" si="15"/>
        <v>2.8088168666666662</v>
      </c>
      <c r="V808" s="182">
        <f t="shared" si="16"/>
        <v>0.84264505999999983</v>
      </c>
      <c r="W808" s="14">
        <v>17</v>
      </c>
      <c r="X808" s="179">
        <f t="shared" si="17"/>
        <v>0.4774988673333333</v>
      </c>
      <c r="Y808" s="15">
        <v>0.47749889000000001</v>
      </c>
      <c r="Z808" s="11">
        <v>0.47749889000000001</v>
      </c>
      <c r="AA808" s="11">
        <v>0.47749889000000001</v>
      </c>
      <c r="AB808" s="11">
        <v>0.47749889000000001</v>
      </c>
      <c r="AC808" s="11">
        <v>0.47749889000000001</v>
      </c>
      <c r="AD808" s="11">
        <v>0.47749889000000001</v>
      </c>
      <c r="AE808" s="11">
        <v>0.47749889000000001</v>
      </c>
      <c r="AF808" s="11">
        <v>0.47749889000000001</v>
      </c>
      <c r="AG808" s="11">
        <v>0.47749889000000001</v>
      </c>
      <c r="AH808" s="11">
        <v>0.47749889000000001</v>
      </c>
      <c r="AI808" s="11">
        <v>0.47749889000000001</v>
      </c>
      <c r="AJ808" s="16">
        <v>0.47749889000000001</v>
      </c>
      <c r="AK808" s="13">
        <f t="shared" si="18"/>
        <v>5.7299866799999997</v>
      </c>
      <c r="AL808" s="13">
        <f t="shared" si="19"/>
        <v>100.00000474695716</v>
      </c>
    </row>
    <row r="809" spans="1:38" ht="15.75" customHeight="1">
      <c r="A809" s="44">
        <v>807</v>
      </c>
      <c r="B809" s="62" t="s">
        <v>934</v>
      </c>
      <c r="C809" s="42">
        <v>46.825000000000003</v>
      </c>
      <c r="D809" s="38">
        <v>-71.2083333333333</v>
      </c>
      <c r="E809" s="3" t="s">
        <v>52</v>
      </c>
      <c r="F809" s="51" t="s">
        <v>1229</v>
      </c>
      <c r="G809" s="37" t="s">
        <v>36</v>
      </c>
      <c r="H809" s="63" t="s">
        <v>20</v>
      </c>
      <c r="I809" s="169">
        <v>117.15861</v>
      </c>
      <c r="J809" s="170">
        <v>110.11694</v>
      </c>
      <c r="K809" s="170">
        <v>152.85001</v>
      </c>
      <c r="L809" s="170">
        <v>483.27249</v>
      </c>
      <c r="M809" s="170">
        <v>526.93127000000004</v>
      </c>
      <c r="N809" s="170">
        <v>306.20873999999998</v>
      </c>
      <c r="O809" s="170">
        <v>164.20813000000001</v>
      </c>
      <c r="P809" s="170">
        <v>87.564162999999994</v>
      </c>
      <c r="Q809" s="170">
        <v>73.580207999999999</v>
      </c>
      <c r="R809" s="170">
        <v>100.04583</v>
      </c>
      <c r="S809" s="170">
        <v>148.38292000000001</v>
      </c>
      <c r="T809" s="171">
        <v>134.61223000000001</v>
      </c>
      <c r="U809" s="182">
        <f t="shared" si="15"/>
        <v>200.41096175000004</v>
      </c>
      <c r="V809" s="182">
        <f t="shared" si="16"/>
        <v>60.123288525000007</v>
      </c>
      <c r="W809" s="14">
        <v>6</v>
      </c>
      <c r="X809" s="179">
        <f t="shared" si="17"/>
        <v>12.024657705000003</v>
      </c>
      <c r="Y809" s="15">
        <v>12.024658000000001</v>
      </c>
      <c r="Z809" s="11">
        <v>12.024658000000001</v>
      </c>
      <c r="AA809" s="11">
        <v>12.024658000000001</v>
      </c>
      <c r="AB809" s="11">
        <v>12.024658000000001</v>
      </c>
      <c r="AC809" s="11">
        <v>12.024658000000001</v>
      </c>
      <c r="AD809" s="11">
        <v>12.024658000000001</v>
      </c>
      <c r="AE809" s="11">
        <v>12.024658000000001</v>
      </c>
      <c r="AF809" s="11">
        <v>12.024658000000001</v>
      </c>
      <c r="AG809" s="11">
        <v>12.024658000000001</v>
      </c>
      <c r="AH809" s="11">
        <v>12.024658000000001</v>
      </c>
      <c r="AI809" s="11">
        <v>12.024658000000001</v>
      </c>
      <c r="AJ809" s="16">
        <v>12.024658000000001</v>
      </c>
      <c r="AK809" s="13">
        <f t="shared" si="18"/>
        <v>144.295896</v>
      </c>
      <c r="AL809" s="13">
        <f t="shared" si="19"/>
        <v>100.00000245329225</v>
      </c>
    </row>
    <row r="810" spans="1:38" ht="15.75" customHeight="1">
      <c r="A810" s="44">
        <v>808</v>
      </c>
      <c r="B810" s="62" t="s">
        <v>935</v>
      </c>
      <c r="C810" s="42">
        <v>42.692044780183501</v>
      </c>
      <c r="D810" s="38">
        <v>143.65658709652601</v>
      </c>
      <c r="E810" s="3" t="s">
        <v>271</v>
      </c>
      <c r="F810" s="51" t="s">
        <v>1227</v>
      </c>
      <c r="G810" s="37" t="s">
        <v>29</v>
      </c>
      <c r="H810" s="63" t="s">
        <v>30</v>
      </c>
      <c r="I810" s="169">
        <v>158.52959999999999</v>
      </c>
      <c r="J810" s="170">
        <v>143.57364000000001</v>
      </c>
      <c r="K810" s="170">
        <v>165.59196</v>
      </c>
      <c r="L810" s="170">
        <v>435.93538999999998</v>
      </c>
      <c r="M810" s="170">
        <v>432.48003999999997</v>
      </c>
      <c r="N810" s="170">
        <v>320.89182</v>
      </c>
      <c r="O810" s="170">
        <v>257.21190999999999</v>
      </c>
      <c r="P810" s="170">
        <v>359.95792</v>
      </c>
      <c r="Q810" s="170">
        <v>416.24081000000001</v>
      </c>
      <c r="R810" s="170">
        <v>339.07580999999999</v>
      </c>
      <c r="S810" s="170">
        <v>273.26555999999999</v>
      </c>
      <c r="T810" s="171">
        <v>200.63788</v>
      </c>
      <c r="U810" s="182">
        <f t="shared" si="15"/>
        <v>291.94936166666662</v>
      </c>
      <c r="V810" s="182">
        <f t="shared" si="16"/>
        <v>87.58480849999998</v>
      </c>
      <c r="W810" s="14">
        <v>19</v>
      </c>
      <c r="X810" s="179">
        <f t="shared" si="17"/>
        <v>55.470378716666659</v>
      </c>
      <c r="Y810" s="15">
        <v>55.470379000000001</v>
      </c>
      <c r="Z810" s="11">
        <v>55.470379000000001</v>
      </c>
      <c r="AA810" s="11">
        <v>55.470379000000001</v>
      </c>
      <c r="AB810" s="11">
        <v>55.470379000000001</v>
      </c>
      <c r="AC810" s="11">
        <v>55.470379000000001</v>
      </c>
      <c r="AD810" s="11">
        <v>55.470379000000001</v>
      </c>
      <c r="AE810" s="11">
        <v>55.470379000000001</v>
      </c>
      <c r="AF810" s="11">
        <v>55.470379000000001</v>
      </c>
      <c r="AG810" s="11">
        <v>55.470379000000001</v>
      </c>
      <c r="AH810" s="11">
        <v>55.470379000000001</v>
      </c>
      <c r="AI810" s="11">
        <v>55.470379000000001</v>
      </c>
      <c r="AJ810" s="16">
        <v>55.470379000000001</v>
      </c>
      <c r="AK810" s="13">
        <f t="shared" si="18"/>
        <v>665.64454799999987</v>
      </c>
      <c r="AL810" s="13">
        <f t="shared" si="19"/>
        <v>100.00000051078312</v>
      </c>
    </row>
    <row r="811" spans="1:38" ht="15.75" customHeight="1">
      <c r="A811" s="44">
        <v>809</v>
      </c>
      <c r="B811" s="62" t="s">
        <v>936</v>
      </c>
      <c r="C811" s="42">
        <v>34.462499999999999</v>
      </c>
      <c r="D811" s="38">
        <v>133.370833333333</v>
      </c>
      <c r="E811" s="3" t="s">
        <v>271</v>
      </c>
      <c r="F811" s="51" t="s">
        <v>1227</v>
      </c>
      <c r="G811" s="37" t="s">
        <v>29</v>
      </c>
      <c r="H811" s="63" t="s">
        <v>30</v>
      </c>
      <c r="I811" s="169">
        <v>4.6641665000000003</v>
      </c>
      <c r="J811" s="170">
        <v>5.3814998000000003</v>
      </c>
      <c r="K811" s="170">
        <v>6.8159999999999998</v>
      </c>
      <c r="L811" s="170">
        <v>7.6764998000000002</v>
      </c>
      <c r="M811" s="170">
        <v>17.863667</v>
      </c>
      <c r="N811" s="170">
        <v>25.170334</v>
      </c>
      <c r="O811" s="170">
        <v>36.939999</v>
      </c>
      <c r="P811" s="170">
        <v>16.953666999999999</v>
      </c>
      <c r="Q811" s="170">
        <v>12.925834</v>
      </c>
      <c r="R811" s="170">
        <v>7.4933332999999998</v>
      </c>
      <c r="S811" s="170">
        <v>6.8223333000000004</v>
      </c>
      <c r="T811" s="171">
        <v>6.0351667000000004</v>
      </c>
      <c r="U811" s="182">
        <f t="shared" si="15"/>
        <v>12.895208366666665</v>
      </c>
      <c r="V811" s="182">
        <f t="shared" si="16"/>
        <v>3.8685625099999994</v>
      </c>
      <c r="W811" s="14">
        <v>6</v>
      </c>
      <c r="X811" s="179">
        <f t="shared" si="17"/>
        <v>0.77371250199999986</v>
      </c>
      <c r="Y811" s="15">
        <v>0.77371246000000005</v>
      </c>
      <c r="Z811" s="11">
        <v>0.77371246000000005</v>
      </c>
      <c r="AA811" s="11">
        <v>0.77371246000000005</v>
      </c>
      <c r="AB811" s="11">
        <v>0.77371246000000005</v>
      </c>
      <c r="AC811" s="11">
        <v>0.77371246000000005</v>
      </c>
      <c r="AD811" s="11">
        <v>0.77371246000000005</v>
      </c>
      <c r="AE811" s="11">
        <v>0.77371246000000005</v>
      </c>
      <c r="AF811" s="11">
        <v>0.77371246000000005</v>
      </c>
      <c r="AG811" s="11">
        <v>0.77371246000000005</v>
      </c>
      <c r="AH811" s="11">
        <v>0.77371246000000005</v>
      </c>
      <c r="AI811" s="11">
        <v>0.77371246000000005</v>
      </c>
      <c r="AJ811" s="16">
        <v>0.77371246000000005</v>
      </c>
      <c r="AK811" s="13">
        <f t="shared" si="18"/>
        <v>9.2845495200000023</v>
      </c>
      <c r="AL811" s="13">
        <f t="shared" si="19"/>
        <v>99.999994571627113</v>
      </c>
    </row>
    <row r="812" spans="1:38" ht="15.75" customHeight="1">
      <c r="A812" s="44">
        <v>810</v>
      </c>
      <c r="B812" s="62" t="s">
        <v>937</v>
      </c>
      <c r="C812" s="42">
        <v>33.9</v>
      </c>
      <c r="D812" s="38">
        <v>130.666666666667</v>
      </c>
      <c r="E812" s="3" t="s">
        <v>271</v>
      </c>
      <c r="F812" s="51" t="s">
        <v>1227</v>
      </c>
      <c r="G812" s="37" t="s">
        <v>29</v>
      </c>
      <c r="H812" s="63" t="s">
        <v>30</v>
      </c>
      <c r="I812" s="169">
        <v>10.251749999999999</v>
      </c>
      <c r="J812" s="170">
        <v>9.7222500000000007</v>
      </c>
      <c r="K812" s="170">
        <v>12.919499999999999</v>
      </c>
      <c r="L812" s="170">
        <v>17.379000000000001</v>
      </c>
      <c r="M812" s="170">
        <v>23.219249999999999</v>
      </c>
      <c r="N812" s="170">
        <v>45.655749999999998</v>
      </c>
      <c r="O812" s="170">
        <v>75.114998</v>
      </c>
      <c r="P812" s="170">
        <v>41.386749000000002</v>
      </c>
      <c r="Q812" s="170">
        <v>29.746500000000001</v>
      </c>
      <c r="R812" s="170">
        <v>16.192249</v>
      </c>
      <c r="S812" s="170">
        <v>11.6485</v>
      </c>
      <c r="T812" s="171">
        <v>9.8570004000000004</v>
      </c>
      <c r="U812" s="182">
        <f t="shared" si="15"/>
        <v>25.25779136666667</v>
      </c>
      <c r="V812" s="182">
        <f t="shared" si="16"/>
        <v>7.5773374100000002</v>
      </c>
      <c r="W812" s="14">
        <v>8</v>
      </c>
      <c r="X812" s="179">
        <f t="shared" si="17"/>
        <v>2.0206233093333337</v>
      </c>
      <c r="Y812" s="15">
        <v>2.0206232000000002</v>
      </c>
      <c r="Z812" s="11">
        <v>2.0206232000000002</v>
      </c>
      <c r="AA812" s="11">
        <v>2.0206232000000002</v>
      </c>
      <c r="AB812" s="11">
        <v>2.0206232000000002</v>
      </c>
      <c r="AC812" s="11">
        <v>2.0206232000000002</v>
      </c>
      <c r="AD812" s="11">
        <v>2.0206232000000002</v>
      </c>
      <c r="AE812" s="11">
        <v>2.0206232000000002</v>
      </c>
      <c r="AF812" s="11">
        <v>2.0206232000000002</v>
      </c>
      <c r="AG812" s="11">
        <v>2.0206232000000002</v>
      </c>
      <c r="AH812" s="11">
        <v>2.0206232000000002</v>
      </c>
      <c r="AI812" s="11">
        <v>2.0206232000000002</v>
      </c>
      <c r="AJ812" s="16">
        <v>2.0206232000000002</v>
      </c>
      <c r="AK812" s="13">
        <f t="shared" si="18"/>
        <v>24.247478399999995</v>
      </c>
      <c r="AL812" s="13">
        <f t="shared" si="19"/>
        <v>99.999994589128335</v>
      </c>
    </row>
    <row r="813" spans="1:38" ht="15.75" customHeight="1">
      <c r="A813" s="44">
        <v>811</v>
      </c>
      <c r="B813" s="62" t="s">
        <v>938</v>
      </c>
      <c r="C813" s="42">
        <v>32.875</v>
      </c>
      <c r="D813" s="38">
        <v>130.129166666667</v>
      </c>
      <c r="E813" s="3" t="s">
        <v>271</v>
      </c>
      <c r="F813" s="51" t="s">
        <v>1227</v>
      </c>
      <c r="G813" s="37" t="s">
        <v>29</v>
      </c>
      <c r="H813" s="63" t="s">
        <v>30</v>
      </c>
      <c r="I813" s="169">
        <v>1.0084286</v>
      </c>
      <c r="J813" s="170">
        <v>1.006</v>
      </c>
      <c r="K813" s="170">
        <v>0.96857141999999996</v>
      </c>
      <c r="L813" s="170">
        <v>1.625</v>
      </c>
      <c r="M813" s="170">
        <v>2.3867500000000001</v>
      </c>
      <c r="N813" s="170">
        <v>3.4811250999999999</v>
      </c>
      <c r="O813" s="170">
        <v>5.5923748</v>
      </c>
      <c r="P813" s="170">
        <v>2.739125</v>
      </c>
      <c r="Q813" s="170">
        <v>2.0061249999999999</v>
      </c>
      <c r="R813" s="170">
        <v>1.1120000000000001</v>
      </c>
      <c r="S813" s="170">
        <v>1.035625</v>
      </c>
      <c r="T813" s="171">
        <v>1.0603750000000001</v>
      </c>
      <c r="U813" s="182">
        <f t="shared" si="15"/>
        <v>2.0017916599999999</v>
      </c>
      <c r="V813" s="182">
        <f t="shared" si="16"/>
        <v>0.60053749799999989</v>
      </c>
      <c r="W813" s="14">
        <v>18</v>
      </c>
      <c r="X813" s="179">
        <f t="shared" si="17"/>
        <v>0.36032249879999995</v>
      </c>
      <c r="Y813" s="15">
        <v>0.36032248</v>
      </c>
      <c r="Z813" s="11">
        <v>0.36032248</v>
      </c>
      <c r="AA813" s="11">
        <v>0.36032248</v>
      </c>
      <c r="AB813" s="11">
        <v>0.36032248</v>
      </c>
      <c r="AC813" s="11">
        <v>0.36032248</v>
      </c>
      <c r="AD813" s="11">
        <v>0.36032248</v>
      </c>
      <c r="AE813" s="11">
        <v>0.36032248</v>
      </c>
      <c r="AF813" s="11">
        <v>0.36032248</v>
      </c>
      <c r="AG813" s="11">
        <v>0.36032248</v>
      </c>
      <c r="AH813" s="11">
        <v>0.36032248</v>
      </c>
      <c r="AI813" s="11">
        <v>0.36032248</v>
      </c>
      <c r="AJ813" s="16">
        <v>0.36032248</v>
      </c>
      <c r="AK813" s="13">
        <f t="shared" si="18"/>
        <v>4.3238697599999991</v>
      </c>
      <c r="AL813" s="13">
        <f t="shared" si="19"/>
        <v>99.999994782451822</v>
      </c>
    </row>
    <row r="814" spans="1:38" ht="15.75" customHeight="1">
      <c r="A814" s="44">
        <v>812</v>
      </c>
      <c r="B814" s="62" t="s">
        <v>939</v>
      </c>
      <c r="C814" s="42">
        <v>-33.799999999999997</v>
      </c>
      <c r="D814" s="38">
        <v>121.195833333333</v>
      </c>
      <c r="E814" s="3" t="s">
        <v>235</v>
      </c>
      <c r="F814" s="51" t="s">
        <v>1241</v>
      </c>
      <c r="G814" s="37" t="s">
        <v>235</v>
      </c>
      <c r="H814" s="63" t="s">
        <v>33</v>
      </c>
      <c r="I814" s="169">
        <v>5.7496292999999997E-3</v>
      </c>
      <c r="J814" s="170">
        <v>4.0679999000000001E-2</v>
      </c>
      <c r="K814" s="170">
        <v>0.1432474</v>
      </c>
      <c r="L814" s="170">
        <v>2.573926E-2</v>
      </c>
      <c r="M814" s="170">
        <v>0.16389777999999999</v>
      </c>
      <c r="N814" s="170">
        <v>1.0119478</v>
      </c>
      <c r="O814" s="170">
        <v>0.84017861000000005</v>
      </c>
      <c r="P814" s="170">
        <v>0.83798075000000005</v>
      </c>
      <c r="Q814" s="170">
        <v>0.52519232000000005</v>
      </c>
      <c r="R814" s="170">
        <v>0.28279394000000002</v>
      </c>
      <c r="S814" s="170">
        <v>0.40272295000000002</v>
      </c>
      <c r="T814" s="171">
        <v>2.2684446E-2</v>
      </c>
      <c r="U814" s="182">
        <f t="shared" si="15"/>
        <v>0.35856790702500008</v>
      </c>
      <c r="V814" s="182">
        <f t="shared" si="16"/>
        <v>0.10757037210750002</v>
      </c>
      <c r="W814" s="14">
        <v>100</v>
      </c>
      <c r="X814" s="179">
        <f t="shared" si="17"/>
        <v>0.35856790702500008</v>
      </c>
      <c r="Y814" s="15">
        <v>0</v>
      </c>
      <c r="Z814" s="11">
        <v>0</v>
      </c>
      <c r="AA814" s="11">
        <v>3.5677015999999999E-2</v>
      </c>
      <c r="AB814" s="11">
        <v>0</v>
      </c>
      <c r="AC814" s="11">
        <v>5.6327402999999998E-2</v>
      </c>
      <c r="AD814" s="11">
        <v>0.35856791999999998</v>
      </c>
      <c r="AE814" s="11">
        <v>0.35856791999999998</v>
      </c>
      <c r="AF814" s="11">
        <v>0.35856791999999998</v>
      </c>
      <c r="AG814" s="11">
        <v>0.35856791999999998</v>
      </c>
      <c r="AH814" s="11">
        <v>0.17522356</v>
      </c>
      <c r="AI814" s="11">
        <v>0.29515257</v>
      </c>
      <c r="AJ814" s="16">
        <v>0</v>
      </c>
      <c r="AK814" s="13">
        <f t="shared" si="18"/>
        <v>1.9966522289999999</v>
      </c>
      <c r="AL814" s="13">
        <f t="shared" si="19"/>
        <v>46.403395978881932</v>
      </c>
    </row>
    <row r="815" spans="1:38" ht="15.75" customHeight="1">
      <c r="A815" s="44">
        <v>813</v>
      </c>
      <c r="B815" s="62" t="s">
        <v>940</v>
      </c>
      <c r="C815" s="42">
        <v>-34.995833333333302</v>
      </c>
      <c r="D815" s="38">
        <v>117.95</v>
      </c>
      <c r="E815" s="3" t="s">
        <v>235</v>
      </c>
      <c r="F815" s="51" t="s">
        <v>1241</v>
      </c>
      <c r="G815" s="37" t="s">
        <v>235</v>
      </c>
      <c r="H815" s="63" t="s">
        <v>33</v>
      </c>
      <c r="I815" s="169">
        <v>0.96222728000000002</v>
      </c>
      <c r="J815" s="170">
        <v>0.15490909</v>
      </c>
      <c r="K815" s="170">
        <v>0.26800001000000001</v>
      </c>
      <c r="L815" s="170">
        <v>0.23304546000000001</v>
      </c>
      <c r="M815" s="170">
        <v>0.91581815</v>
      </c>
      <c r="N815" s="170">
        <v>1.7590455</v>
      </c>
      <c r="O815" s="170">
        <v>4.0841364999999996</v>
      </c>
      <c r="P815" s="170">
        <v>3.1892273000000002</v>
      </c>
      <c r="Q815" s="170">
        <v>2.9646819</v>
      </c>
      <c r="R815" s="170">
        <v>1.6782273000000001</v>
      </c>
      <c r="S815" s="170">
        <v>0.66127270000000005</v>
      </c>
      <c r="T815" s="171">
        <v>0.22950000000000001</v>
      </c>
      <c r="U815" s="182">
        <f t="shared" si="15"/>
        <v>1.4250075991666671</v>
      </c>
      <c r="V815" s="182">
        <f t="shared" si="16"/>
        <v>0.4275022797500001</v>
      </c>
      <c r="W815" s="14">
        <v>93</v>
      </c>
      <c r="X815" s="179">
        <f t="shared" si="17"/>
        <v>1.3252570672250004</v>
      </c>
      <c r="Y815" s="15">
        <v>0.53472507000000002</v>
      </c>
      <c r="Z815" s="11">
        <v>0</v>
      </c>
      <c r="AA815" s="11">
        <v>0</v>
      </c>
      <c r="AB815" s="11">
        <v>0</v>
      </c>
      <c r="AC815" s="11">
        <v>0.48831591000000002</v>
      </c>
      <c r="AD815" s="11">
        <v>1.3252569000000001</v>
      </c>
      <c r="AE815" s="11">
        <v>1.3252569000000001</v>
      </c>
      <c r="AF815" s="11">
        <v>1.3252569000000001</v>
      </c>
      <c r="AG815" s="11">
        <v>1.3252569000000001</v>
      </c>
      <c r="AH815" s="11">
        <v>1.2507250000000001</v>
      </c>
      <c r="AI815" s="11">
        <v>0.23377046000000001</v>
      </c>
      <c r="AJ815" s="16">
        <v>0</v>
      </c>
      <c r="AK815" s="13">
        <f t="shared" si="18"/>
        <v>7.8085640400000003</v>
      </c>
      <c r="AL815" s="13">
        <f t="shared" si="19"/>
        <v>49.100939439813814</v>
      </c>
    </row>
    <row r="816" spans="1:38" ht="15.75" customHeight="1">
      <c r="A816" s="44">
        <v>814</v>
      </c>
      <c r="B816" s="62" t="s">
        <v>941</v>
      </c>
      <c r="C816" s="42">
        <v>-34.888100000000001</v>
      </c>
      <c r="D816" s="38">
        <v>118.3308</v>
      </c>
      <c r="E816" s="3" t="s">
        <v>235</v>
      </c>
      <c r="F816" s="51" t="s">
        <v>1241</v>
      </c>
      <c r="G816" s="37" t="s">
        <v>235</v>
      </c>
      <c r="H816" s="63" t="s">
        <v>33</v>
      </c>
      <c r="I816" s="169">
        <v>7.1566664000000002E-2</v>
      </c>
      <c r="J816" s="170">
        <v>6.3533335999999996E-2</v>
      </c>
      <c r="K816" s="170">
        <v>6.7233332000000007E-2</v>
      </c>
      <c r="L816" s="170">
        <v>8.0366664000000004E-2</v>
      </c>
      <c r="M816" s="170">
        <v>0.16003333</v>
      </c>
      <c r="N816" s="170">
        <v>0.28544828</v>
      </c>
      <c r="O816" s="170">
        <v>0.74169998999999998</v>
      </c>
      <c r="P816" s="170">
        <v>0.65509998999999997</v>
      </c>
      <c r="Q816" s="170">
        <v>0.52886664999999999</v>
      </c>
      <c r="R816" s="170">
        <v>0.34086665999999999</v>
      </c>
      <c r="S816" s="170">
        <v>0.26199999000000002</v>
      </c>
      <c r="T816" s="171">
        <v>7.3899998999999994E-2</v>
      </c>
      <c r="U816" s="182">
        <f t="shared" si="15"/>
        <v>0.27755124041666668</v>
      </c>
      <c r="V816" s="182">
        <f t="shared" si="16"/>
        <v>8.3265372125000001E-2</v>
      </c>
      <c r="W816" s="14">
        <v>72</v>
      </c>
      <c r="X816" s="179">
        <f t="shared" si="17"/>
        <v>0.1998368931</v>
      </c>
      <c r="Y816" s="15">
        <v>0</v>
      </c>
      <c r="Z816" s="11">
        <v>0</v>
      </c>
      <c r="AA816" s="11">
        <v>0</v>
      </c>
      <c r="AB816" s="11">
        <v>0</v>
      </c>
      <c r="AC816" s="11">
        <v>7.6767958999999997E-2</v>
      </c>
      <c r="AD816" s="11">
        <v>0.19983688999999999</v>
      </c>
      <c r="AE816" s="11">
        <v>0.19983688999999999</v>
      </c>
      <c r="AF816" s="11">
        <v>0.19983688999999999</v>
      </c>
      <c r="AG816" s="11">
        <v>0.19983688999999999</v>
      </c>
      <c r="AH816" s="11">
        <v>0.19983688999999999</v>
      </c>
      <c r="AI816" s="11">
        <v>0.17873463000000001</v>
      </c>
      <c r="AJ816" s="16">
        <v>0</v>
      </c>
      <c r="AK816" s="13">
        <f t="shared" si="18"/>
        <v>1.2546870390000002</v>
      </c>
      <c r="AL816" s="13">
        <f t="shared" si="19"/>
        <v>52.321296447337538</v>
      </c>
    </row>
    <row r="817" spans="1:38" ht="15.75" customHeight="1">
      <c r="A817" s="44">
        <v>815</v>
      </c>
      <c r="B817" s="62" t="s">
        <v>942</v>
      </c>
      <c r="C817" s="42">
        <v>-35.0416666666667</v>
      </c>
      <c r="D817" s="38">
        <v>117.683333333333</v>
      </c>
      <c r="E817" s="3" t="s">
        <v>235</v>
      </c>
      <c r="F817" s="51" t="s">
        <v>1241</v>
      </c>
      <c r="G817" s="37" t="s">
        <v>235</v>
      </c>
      <c r="H817" s="63" t="s">
        <v>33</v>
      </c>
      <c r="I817" s="169">
        <v>0.16462962</v>
      </c>
      <c r="J817" s="170">
        <v>0.15251853000000001</v>
      </c>
      <c r="K817" s="170">
        <v>0.15469231</v>
      </c>
      <c r="L817" s="170">
        <v>0.22731999999999999</v>
      </c>
      <c r="M817" s="170">
        <v>0.45395999999999997</v>
      </c>
      <c r="N817" s="170">
        <v>0.81280768000000003</v>
      </c>
      <c r="O817" s="170">
        <v>1.2011153999999999</v>
      </c>
      <c r="P817" s="170">
        <v>1.0749614999999999</v>
      </c>
      <c r="Q817" s="170">
        <v>0.77876924999999997</v>
      </c>
      <c r="R817" s="170">
        <v>0.54273075000000004</v>
      </c>
      <c r="S817" s="170">
        <v>0.28624000999999999</v>
      </c>
      <c r="T817" s="171">
        <v>0.17799999999999999</v>
      </c>
      <c r="U817" s="182">
        <f t="shared" si="15"/>
        <v>0.50231208749999989</v>
      </c>
      <c r="V817" s="182">
        <f t="shared" si="16"/>
        <v>0.15069362624999996</v>
      </c>
      <c r="W817" s="14">
        <v>5</v>
      </c>
      <c r="X817" s="179">
        <f t="shared" si="17"/>
        <v>2.5115604374999996E-2</v>
      </c>
      <c r="Y817" s="15">
        <v>1.3935983000000001E-2</v>
      </c>
      <c r="Z817" s="11">
        <v>1.8248856E-3</v>
      </c>
      <c r="AA817" s="11">
        <v>3.998667E-3</v>
      </c>
      <c r="AB817" s="11">
        <v>2.5115604999999999E-2</v>
      </c>
      <c r="AC817" s="11">
        <v>2.5115604999999999E-2</v>
      </c>
      <c r="AD817" s="11">
        <v>2.5115604999999999E-2</v>
      </c>
      <c r="AE817" s="11">
        <v>2.5115604999999999E-2</v>
      </c>
      <c r="AF817" s="11">
        <v>2.5115604999999999E-2</v>
      </c>
      <c r="AG817" s="11">
        <v>2.5115604999999999E-2</v>
      </c>
      <c r="AH817" s="11">
        <v>2.5115604999999999E-2</v>
      </c>
      <c r="AI817" s="11">
        <v>2.5115604999999999E-2</v>
      </c>
      <c r="AJ817" s="16">
        <v>2.5115604999999999E-2</v>
      </c>
      <c r="AK817" s="13">
        <f t="shared" si="18"/>
        <v>0.24579998059999997</v>
      </c>
      <c r="AL817" s="13">
        <f t="shared" si="19"/>
        <v>81.556196740603681</v>
      </c>
    </row>
    <row r="818" spans="1:38" ht="15.75" customHeight="1">
      <c r="A818" s="44">
        <v>816</v>
      </c>
      <c r="B818" s="62" t="s">
        <v>943</v>
      </c>
      <c r="C818" s="42">
        <v>-34.966666666666697</v>
      </c>
      <c r="D818" s="38">
        <v>117.370833333333</v>
      </c>
      <c r="E818" s="3" t="s">
        <v>235</v>
      </c>
      <c r="F818" s="51" t="s">
        <v>1241</v>
      </c>
      <c r="G818" s="37" t="s">
        <v>235</v>
      </c>
      <c r="H818" s="63" t="s">
        <v>33</v>
      </c>
      <c r="I818" s="169">
        <v>5.6153847999999996E-3</v>
      </c>
      <c r="J818" s="170">
        <v>4.5384615999999999E-3</v>
      </c>
      <c r="K818" s="170">
        <v>5.2307689999999997E-3</v>
      </c>
      <c r="L818" s="170">
        <v>6.3846153000000003E-3</v>
      </c>
      <c r="M818" s="170">
        <v>1.3846153E-2</v>
      </c>
      <c r="N818" s="170">
        <v>5.7999997999999997E-2</v>
      </c>
      <c r="O818" s="170">
        <v>9.8076924999999995E-2</v>
      </c>
      <c r="P818" s="170">
        <v>0.16476922999999999</v>
      </c>
      <c r="Q818" s="170">
        <v>0.19353846</v>
      </c>
      <c r="R818" s="170">
        <v>9.3153848999999997E-2</v>
      </c>
      <c r="S818" s="170">
        <v>4.3615385999999999E-2</v>
      </c>
      <c r="T818" s="171">
        <v>1.5615385000000001E-2</v>
      </c>
      <c r="U818" s="182">
        <f t="shared" si="15"/>
        <v>5.8532051391666673E-2</v>
      </c>
      <c r="V818" s="182">
        <f t="shared" si="16"/>
        <v>1.75596154175E-2</v>
      </c>
      <c r="W818" s="14">
        <v>100</v>
      </c>
      <c r="X818" s="179">
        <f t="shared" si="17"/>
        <v>5.8532051391666673E-2</v>
      </c>
      <c r="Y818" s="15">
        <v>0</v>
      </c>
      <c r="Z818" s="11">
        <v>0</v>
      </c>
      <c r="AA818" s="11">
        <v>0</v>
      </c>
      <c r="AB818" s="11">
        <v>0</v>
      </c>
      <c r="AC818" s="11">
        <v>0</v>
      </c>
      <c r="AD818" s="11">
        <v>4.0440384000000003E-2</v>
      </c>
      <c r="AE818" s="11">
        <v>5.8532048000000003E-2</v>
      </c>
      <c r="AF818" s="11">
        <v>5.8532048000000003E-2</v>
      </c>
      <c r="AG818" s="11">
        <v>5.8532048000000003E-2</v>
      </c>
      <c r="AH818" s="11">
        <v>5.8532048000000003E-2</v>
      </c>
      <c r="AI818" s="11">
        <v>2.6055772000000001E-2</v>
      </c>
      <c r="AJ818" s="16">
        <v>0</v>
      </c>
      <c r="AK818" s="13">
        <f t="shared" si="18"/>
        <v>0.30062434799999999</v>
      </c>
      <c r="AL818" s="13">
        <f t="shared" si="19"/>
        <v>42.800531340281552</v>
      </c>
    </row>
    <row r="819" spans="1:38" ht="15.75" customHeight="1">
      <c r="A819" s="44">
        <v>817</v>
      </c>
      <c r="B819" s="62" t="s">
        <v>944</v>
      </c>
      <c r="C819" s="42">
        <v>-34.966666666666697</v>
      </c>
      <c r="D819" s="38">
        <v>117.46250000000001</v>
      </c>
      <c r="E819" s="3" t="s">
        <v>235</v>
      </c>
      <c r="F819" s="51" t="s">
        <v>1241</v>
      </c>
      <c r="G819" s="37" t="s">
        <v>235</v>
      </c>
      <c r="H819" s="63" t="s">
        <v>33</v>
      </c>
      <c r="I819" s="169">
        <v>1.8499999999999999E-2</v>
      </c>
      <c r="J819" s="170">
        <v>1.55E-2</v>
      </c>
      <c r="K819" s="170">
        <v>2.7214285000000001E-2</v>
      </c>
      <c r="L819" s="170">
        <v>4.6866667000000001E-2</v>
      </c>
      <c r="M819" s="170">
        <v>0.19439999999999999</v>
      </c>
      <c r="N819" s="170">
        <v>0.82300001</v>
      </c>
      <c r="O819" s="170">
        <v>1.2769333</v>
      </c>
      <c r="P819" s="170">
        <v>1.0452665999999999</v>
      </c>
      <c r="Q819" s="170">
        <v>0.81706666999999999</v>
      </c>
      <c r="R819" s="170">
        <v>0.28286665999999999</v>
      </c>
      <c r="S819" s="170">
        <v>9.4333336000000004E-2</v>
      </c>
      <c r="T819" s="171">
        <v>4.5499998999999999E-2</v>
      </c>
      <c r="U819" s="182">
        <f t="shared" si="15"/>
        <v>0.39062062724999996</v>
      </c>
      <c r="V819" s="182">
        <f t="shared" si="16"/>
        <v>0.11718618817499998</v>
      </c>
      <c r="W819" s="14">
        <v>100</v>
      </c>
      <c r="X819" s="179">
        <f t="shared" si="17"/>
        <v>0.39062062724999996</v>
      </c>
      <c r="Y819" s="15">
        <v>0</v>
      </c>
      <c r="Z819" s="11">
        <v>0</v>
      </c>
      <c r="AA819" s="11">
        <v>0</v>
      </c>
      <c r="AB819" s="11">
        <v>0</v>
      </c>
      <c r="AC819" s="11">
        <v>7.7213824E-2</v>
      </c>
      <c r="AD819" s="11">
        <v>0.39062058999999999</v>
      </c>
      <c r="AE819" s="11">
        <v>0.39062058999999999</v>
      </c>
      <c r="AF819" s="11">
        <v>0.39062058999999999</v>
      </c>
      <c r="AG819" s="11">
        <v>0.39062058999999999</v>
      </c>
      <c r="AH819" s="11">
        <v>0.16568047999999999</v>
      </c>
      <c r="AI819" s="11">
        <v>0</v>
      </c>
      <c r="AJ819" s="16">
        <v>0</v>
      </c>
      <c r="AK819" s="13">
        <f t="shared" si="18"/>
        <v>1.805376664</v>
      </c>
      <c r="AL819" s="13">
        <f t="shared" si="19"/>
        <v>38.515133312979273</v>
      </c>
    </row>
    <row r="820" spans="1:38" ht="15.75" customHeight="1">
      <c r="A820" s="44">
        <v>818</v>
      </c>
      <c r="B820" s="62" t="s">
        <v>945</v>
      </c>
      <c r="C820" s="42">
        <v>-35.012500000000003</v>
      </c>
      <c r="D820" s="38">
        <v>116.958333333333</v>
      </c>
      <c r="E820" s="3" t="s">
        <v>235</v>
      </c>
      <c r="F820" s="51" t="s">
        <v>1241</v>
      </c>
      <c r="G820" s="37" t="s">
        <v>235</v>
      </c>
      <c r="H820" s="63" t="s">
        <v>33</v>
      </c>
      <c r="I820" s="169">
        <v>0.11555</v>
      </c>
      <c r="J820" s="170">
        <v>2.7499999999999998E-3</v>
      </c>
      <c r="K820" s="170">
        <v>1.5285715E-2</v>
      </c>
      <c r="L820" s="170">
        <v>3.7142858000000001E-2</v>
      </c>
      <c r="M820" s="170">
        <v>0.24861905000000001</v>
      </c>
      <c r="N820" s="170">
        <v>1.1402857</v>
      </c>
      <c r="O820" s="170">
        <v>2.7057619000000002</v>
      </c>
      <c r="P820" s="170">
        <v>3.1458571000000002</v>
      </c>
      <c r="Q820" s="170">
        <v>3.0230950999999999</v>
      </c>
      <c r="R820" s="170">
        <v>0.81371426999999996</v>
      </c>
      <c r="S820" s="170">
        <v>0.18080953</v>
      </c>
      <c r="T820" s="171">
        <v>2.9950000000000001E-2</v>
      </c>
      <c r="U820" s="182">
        <f t="shared" si="15"/>
        <v>0.95490176858333342</v>
      </c>
      <c r="V820" s="182">
        <f t="shared" si="16"/>
        <v>0.28647053057499999</v>
      </c>
      <c r="W820" s="14">
        <v>100</v>
      </c>
      <c r="X820" s="179">
        <f t="shared" si="17"/>
        <v>0.95490176858333342</v>
      </c>
      <c r="Y820" s="15">
        <v>0</v>
      </c>
      <c r="Z820" s="11">
        <v>0</v>
      </c>
      <c r="AA820" s="11">
        <v>0</v>
      </c>
      <c r="AB820" s="11">
        <v>0</v>
      </c>
      <c r="AC820" s="11">
        <v>0</v>
      </c>
      <c r="AD820" s="11">
        <v>0.8538152</v>
      </c>
      <c r="AE820" s="11">
        <v>0.95490174999999999</v>
      </c>
      <c r="AF820" s="11">
        <v>0.95490174999999999</v>
      </c>
      <c r="AG820" s="11">
        <v>0.95490174999999999</v>
      </c>
      <c r="AH820" s="11">
        <v>0.52724373000000002</v>
      </c>
      <c r="AI820" s="11">
        <v>0</v>
      </c>
      <c r="AJ820" s="16">
        <v>0</v>
      </c>
      <c r="AK820" s="13">
        <f t="shared" si="18"/>
        <v>4.2457641800000001</v>
      </c>
      <c r="AL820" s="13">
        <f t="shared" si="19"/>
        <v>37.052364264815964</v>
      </c>
    </row>
    <row r="821" spans="1:38" ht="15.75" customHeight="1">
      <c r="A821" s="44">
        <v>819</v>
      </c>
      <c r="B821" s="62" t="s">
        <v>946</v>
      </c>
      <c r="C821" s="42">
        <v>-33.966666666666697</v>
      </c>
      <c r="D821" s="38">
        <v>114.9875</v>
      </c>
      <c r="E821" s="3" t="s">
        <v>235</v>
      </c>
      <c r="F821" s="51" t="s">
        <v>1241</v>
      </c>
      <c r="G821" s="37" t="s">
        <v>235</v>
      </c>
      <c r="H821" s="63" t="s">
        <v>33</v>
      </c>
      <c r="I821" s="169">
        <v>4.8517242000000002E-2</v>
      </c>
      <c r="J821" s="170">
        <v>3.5172415000000001E-3</v>
      </c>
      <c r="K821" s="170">
        <v>2.4482759000000001E-3</v>
      </c>
      <c r="L821" s="170">
        <v>1.0448275999999999E-2</v>
      </c>
      <c r="M821" s="170">
        <v>0.37639999000000002</v>
      </c>
      <c r="N821" s="170">
        <v>4.1841035</v>
      </c>
      <c r="O821" s="170">
        <v>9.3832997999999996</v>
      </c>
      <c r="P821" s="170">
        <v>10.207800000000001</v>
      </c>
      <c r="Q821" s="170">
        <v>7.3488335999999999</v>
      </c>
      <c r="R821" s="170">
        <v>4.1556001</v>
      </c>
      <c r="S821" s="170">
        <v>1.5680333</v>
      </c>
      <c r="T821" s="171">
        <v>0.37723332999999998</v>
      </c>
      <c r="U821" s="182">
        <f t="shared" si="15"/>
        <v>3.1388528879500002</v>
      </c>
      <c r="V821" s="182">
        <f t="shared" si="16"/>
        <v>0.94165586638499998</v>
      </c>
      <c r="W821" s="14">
        <v>100</v>
      </c>
      <c r="X821" s="179">
        <f t="shared" si="17"/>
        <v>3.1388528879500002</v>
      </c>
      <c r="Y821" s="15">
        <v>0</v>
      </c>
      <c r="Z821" s="11">
        <v>0</v>
      </c>
      <c r="AA821" s="11">
        <v>0</v>
      </c>
      <c r="AB821" s="11">
        <v>0</v>
      </c>
      <c r="AC821" s="11">
        <v>0</v>
      </c>
      <c r="AD821" s="11">
        <v>3.1388528</v>
      </c>
      <c r="AE821" s="11">
        <v>3.1388528</v>
      </c>
      <c r="AF821" s="11">
        <v>3.1388528</v>
      </c>
      <c r="AG821" s="11">
        <v>3.1388528</v>
      </c>
      <c r="AH821" s="11">
        <v>3.1388528</v>
      </c>
      <c r="AI821" s="11">
        <v>0.62637746000000005</v>
      </c>
      <c r="AJ821" s="16">
        <v>0</v>
      </c>
      <c r="AK821" s="13">
        <f t="shared" si="18"/>
        <v>16.320641460000001</v>
      </c>
      <c r="AL821" s="13">
        <f t="shared" si="19"/>
        <v>43.329633581147462</v>
      </c>
    </row>
    <row r="822" spans="1:38" ht="15.75" customHeight="1">
      <c r="A822" s="44">
        <v>820</v>
      </c>
      <c r="B822" s="62" t="s">
        <v>947</v>
      </c>
      <c r="C822" s="42">
        <v>-33.625</v>
      </c>
      <c r="D822" s="38">
        <v>115.4</v>
      </c>
      <c r="E822" s="3" t="s">
        <v>235</v>
      </c>
      <c r="F822" s="51" t="s">
        <v>1241</v>
      </c>
      <c r="G822" s="37" t="s">
        <v>235</v>
      </c>
      <c r="H822" s="63" t="s">
        <v>33</v>
      </c>
      <c r="I822" s="169">
        <v>1.5741758E-3</v>
      </c>
      <c r="J822" s="170">
        <v>0</v>
      </c>
      <c r="K822" s="170">
        <v>9.6551725000000002E-4</v>
      </c>
      <c r="L822" s="170">
        <v>3.9285715000000002E-3</v>
      </c>
      <c r="M822" s="170">
        <v>0.10160714</v>
      </c>
      <c r="N822" s="170">
        <v>0.65132970000000001</v>
      </c>
      <c r="O822" s="170">
        <v>1.7185109999999999</v>
      </c>
      <c r="P822" s="170">
        <v>1.8830576999999999</v>
      </c>
      <c r="Q822" s="170">
        <v>1.2591455</v>
      </c>
      <c r="R822" s="170">
        <v>0.4579066</v>
      </c>
      <c r="S822" s="170">
        <v>0.13758516000000001</v>
      </c>
      <c r="T822" s="171">
        <v>2.0142857E-2</v>
      </c>
      <c r="U822" s="182">
        <f t="shared" si="15"/>
        <v>0.51964616012916665</v>
      </c>
      <c r="V822" s="182">
        <f t="shared" si="16"/>
        <v>0.15589384803874998</v>
      </c>
      <c r="W822" s="14">
        <v>100</v>
      </c>
      <c r="X822" s="179">
        <f t="shared" si="17"/>
        <v>0.51964616012916665</v>
      </c>
      <c r="Y822" s="15">
        <v>0</v>
      </c>
      <c r="Z822" s="11">
        <v>0</v>
      </c>
      <c r="AA822" s="11">
        <v>0</v>
      </c>
      <c r="AB822" s="11">
        <v>0</v>
      </c>
      <c r="AC822" s="11">
        <v>0</v>
      </c>
      <c r="AD822" s="11">
        <v>0.49543583000000002</v>
      </c>
      <c r="AE822" s="11">
        <v>0.51964617000000002</v>
      </c>
      <c r="AF822" s="11">
        <v>0.51964617000000002</v>
      </c>
      <c r="AG822" s="11">
        <v>0.51964617000000002</v>
      </c>
      <c r="AH822" s="11">
        <v>0.30201274</v>
      </c>
      <c r="AI822" s="11">
        <v>0</v>
      </c>
      <c r="AJ822" s="16">
        <v>0</v>
      </c>
      <c r="AK822" s="13">
        <f t="shared" si="18"/>
        <v>2.3563870800000002</v>
      </c>
      <c r="AL822" s="13">
        <f t="shared" si="19"/>
        <v>37.788326955247797</v>
      </c>
    </row>
    <row r="823" spans="1:38" ht="15.75" customHeight="1">
      <c r="A823" s="44">
        <v>821</v>
      </c>
      <c r="B823" s="62" t="s">
        <v>948</v>
      </c>
      <c r="C823" s="42">
        <v>-33.797199999999997</v>
      </c>
      <c r="D823" s="38">
        <v>115.0206</v>
      </c>
      <c r="E823" s="3" t="s">
        <v>235</v>
      </c>
      <c r="F823" s="51" t="s">
        <v>1241</v>
      </c>
      <c r="G823" s="37" t="s">
        <v>235</v>
      </c>
      <c r="H823" s="63" t="s">
        <v>33</v>
      </c>
      <c r="I823" s="169">
        <v>7.6923077000000005E-4</v>
      </c>
      <c r="J823" s="170">
        <v>4.2307690999999998E-4</v>
      </c>
      <c r="K823" s="170">
        <v>1.9230768999999999E-4</v>
      </c>
      <c r="L823" s="170">
        <v>3.4615382999999998E-3</v>
      </c>
      <c r="M823" s="170">
        <v>0.15666667000000001</v>
      </c>
      <c r="N823" s="170">
        <v>1.6566297000000001</v>
      </c>
      <c r="O823" s="170">
        <v>3.2930741000000001</v>
      </c>
      <c r="P823" s="170">
        <v>2.7052220999999999</v>
      </c>
      <c r="Q823" s="170">
        <v>1.5420001000000001</v>
      </c>
      <c r="R823" s="170">
        <v>0.63148146999999999</v>
      </c>
      <c r="S823" s="170">
        <v>0.14749999</v>
      </c>
      <c r="T823" s="171">
        <v>1.1807692E-2</v>
      </c>
      <c r="U823" s="182">
        <f t="shared" si="15"/>
        <v>0.84576899797249994</v>
      </c>
      <c r="V823" s="182">
        <f t="shared" si="16"/>
        <v>0.25373069939174997</v>
      </c>
      <c r="W823" s="14">
        <v>100</v>
      </c>
      <c r="X823" s="179">
        <f t="shared" si="17"/>
        <v>0.84576899797249994</v>
      </c>
      <c r="Y823" s="15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0.84576892999999997</v>
      </c>
      <c r="AE823" s="11">
        <v>0.84576892999999997</v>
      </c>
      <c r="AF823" s="11">
        <v>0.84576892999999997</v>
      </c>
      <c r="AG823" s="11">
        <v>0.84576892999999997</v>
      </c>
      <c r="AH823" s="11">
        <v>0.37775078000000001</v>
      </c>
      <c r="AI823" s="11">
        <v>0</v>
      </c>
      <c r="AJ823" s="16">
        <v>0</v>
      </c>
      <c r="AK823" s="13">
        <f t="shared" si="18"/>
        <v>3.7608264999999999</v>
      </c>
      <c r="AL823" s="13">
        <f t="shared" si="19"/>
        <v>37.055296314316251</v>
      </c>
    </row>
    <row r="824" spans="1:38" ht="15.75" customHeight="1">
      <c r="A824" s="44">
        <v>822</v>
      </c>
      <c r="B824" s="62" t="s">
        <v>949</v>
      </c>
      <c r="C824" s="42">
        <v>-33.508333333333297</v>
      </c>
      <c r="D824" s="38">
        <v>115.520833333333</v>
      </c>
      <c r="E824" s="3" t="s">
        <v>235</v>
      </c>
      <c r="F824" s="51" t="s">
        <v>1241</v>
      </c>
      <c r="G824" s="37" t="s">
        <v>235</v>
      </c>
      <c r="H824" s="63" t="s">
        <v>33</v>
      </c>
      <c r="I824" s="169">
        <v>1.7923077999999999E-2</v>
      </c>
      <c r="J824" s="170">
        <v>2.0416666E-2</v>
      </c>
      <c r="K824" s="170">
        <v>2.6749999999999999E-2</v>
      </c>
      <c r="L824" s="170">
        <v>4.2307694E-2</v>
      </c>
      <c r="M824" s="170">
        <v>0.22438462000000001</v>
      </c>
      <c r="N824" s="170">
        <v>2.6947142999999998</v>
      </c>
      <c r="O824" s="170">
        <v>6.1075001000000002</v>
      </c>
      <c r="P824" s="170">
        <v>4.8007854999999999</v>
      </c>
      <c r="Q824" s="170">
        <v>3.0271428</v>
      </c>
      <c r="R824" s="170">
        <v>1.6206429</v>
      </c>
      <c r="S824" s="170">
        <v>0.22184614999999999</v>
      </c>
      <c r="T824" s="171">
        <v>4.5769230000000001E-2</v>
      </c>
      <c r="U824" s="182">
        <f t="shared" si="15"/>
        <v>1.5708485865000004</v>
      </c>
      <c r="V824" s="182">
        <f t="shared" si="16"/>
        <v>0.47125457595000009</v>
      </c>
      <c r="W824" s="14">
        <v>100</v>
      </c>
      <c r="X824" s="179">
        <f t="shared" si="17"/>
        <v>1.5708485865000004</v>
      </c>
      <c r="Y824" s="15">
        <v>0</v>
      </c>
      <c r="Z824" s="11">
        <v>0</v>
      </c>
      <c r="AA824" s="11">
        <v>0</v>
      </c>
      <c r="AB824" s="11">
        <v>0</v>
      </c>
      <c r="AC824" s="11">
        <v>0</v>
      </c>
      <c r="AD824" s="11">
        <v>1.5708485999999999</v>
      </c>
      <c r="AE824" s="11">
        <v>1.5708485999999999</v>
      </c>
      <c r="AF824" s="11">
        <v>1.5708485999999999</v>
      </c>
      <c r="AG824" s="11">
        <v>1.5708485999999999</v>
      </c>
      <c r="AH824" s="11">
        <v>1.1493883</v>
      </c>
      <c r="AI824" s="11">
        <v>0</v>
      </c>
      <c r="AJ824" s="16">
        <v>0</v>
      </c>
      <c r="AK824" s="13">
        <f t="shared" si="18"/>
        <v>7.4327826999999997</v>
      </c>
      <c r="AL824" s="13">
        <f t="shared" si="19"/>
        <v>39.430825074834999</v>
      </c>
    </row>
    <row r="825" spans="1:38" ht="15.75" customHeight="1">
      <c r="A825" s="44">
        <v>823</v>
      </c>
      <c r="B825" s="62" t="s">
        <v>950</v>
      </c>
      <c r="C825" s="42">
        <v>-33.304166666666703</v>
      </c>
      <c r="D825" s="38">
        <v>115.675</v>
      </c>
      <c r="E825" s="3" t="s">
        <v>235</v>
      </c>
      <c r="F825" s="51" t="s">
        <v>1241</v>
      </c>
      <c r="G825" s="37" t="s">
        <v>235</v>
      </c>
      <c r="H825" s="63" t="s">
        <v>33</v>
      </c>
      <c r="I825" s="169">
        <v>5.6625925000000001E-2</v>
      </c>
      <c r="J825" s="170">
        <v>5.8574072999999997E-2</v>
      </c>
      <c r="K825" s="170">
        <v>6.2300000000000001E-2</v>
      </c>
      <c r="L825" s="170">
        <v>8.4861107000000005E-2</v>
      </c>
      <c r="M825" s="170">
        <v>0.33528187999999998</v>
      </c>
      <c r="N825" s="170">
        <v>6.3686360999999998</v>
      </c>
      <c r="O825" s="170">
        <v>12.902277</v>
      </c>
      <c r="P825" s="170">
        <v>11.622301</v>
      </c>
      <c r="Q825" s="170">
        <v>5.8444399999999996</v>
      </c>
      <c r="R825" s="170">
        <v>3.0139293999999999</v>
      </c>
      <c r="S825" s="170">
        <v>0.75064600000000004</v>
      </c>
      <c r="T825" s="171">
        <v>0.15086415</v>
      </c>
      <c r="U825" s="182">
        <f t="shared" si="15"/>
        <v>3.4375613862500001</v>
      </c>
      <c r="V825" s="182">
        <f t="shared" si="16"/>
        <v>1.0312684158750001</v>
      </c>
      <c r="W825" s="14">
        <v>100</v>
      </c>
      <c r="X825" s="179">
        <f t="shared" si="17"/>
        <v>3.4375613862500001</v>
      </c>
      <c r="Y825" s="15">
        <v>0</v>
      </c>
      <c r="Z825" s="11">
        <v>0</v>
      </c>
      <c r="AA825" s="11">
        <v>0</v>
      </c>
      <c r="AB825" s="11">
        <v>0</v>
      </c>
      <c r="AC825" s="11">
        <v>0</v>
      </c>
      <c r="AD825" s="11">
        <v>3.4375613</v>
      </c>
      <c r="AE825" s="11">
        <v>3.4375613</v>
      </c>
      <c r="AF825" s="11">
        <v>3.4375613</v>
      </c>
      <c r="AG825" s="11">
        <v>3.4375613</v>
      </c>
      <c r="AH825" s="11">
        <v>1.982661</v>
      </c>
      <c r="AI825" s="11">
        <v>0</v>
      </c>
      <c r="AJ825" s="16">
        <v>0</v>
      </c>
      <c r="AK825" s="13">
        <f t="shared" si="18"/>
        <v>15.7329062</v>
      </c>
      <c r="AL825" s="13">
        <f t="shared" si="19"/>
        <v>38.139697574881865</v>
      </c>
    </row>
    <row r="826" spans="1:38" ht="15.75" customHeight="1">
      <c r="A826" s="44">
        <v>824</v>
      </c>
      <c r="B826" s="62" t="s">
        <v>951</v>
      </c>
      <c r="C826" s="42">
        <v>-32.21</v>
      </c>
      <c r="D826" s="38">
        <v>115.8383</v>
      </c>
      <c r="E826" s="3" t="s">
        <v>235</v>
      </c>
      <c r="F826" s="51" t="s">
        <v>1241</v>
      </c>
      <c r="G826" s="37" t="s">
        <v>235</v>
      </c>
      <c r="H826" s="63" t="s">
        <v>33</v>
      </c>
      <c r="I826" s="169">
        <v>4.8500000999999997E-3</v>
      </c>
      <c r="J826" s="170">
        <v>8.5500004000000004E-3</v>
      </c>
      <c r="K826" s="170">
        <v>4.1000000000000003E-3</v>
      </c>
      <c r="L826" s="170">
        <v>5.4999999999999997E-3</v>
      </c>
      <c r="M826" s="170">
        <v>1.34E-2</v>
      </c>
      <c r="N826" s="170">
        <v>5.109524E-2</v>
      </c>
      <c r="O826" s="170">
        <v>0.13134999999999999</v>
      </c>
      <c r="P826" s="170">
        <v>0.14019048000000001</v>
      </c>
      <c r="Q826" s="170">
        <v>9.5238096999999994E-2</v>
      </c>
      <c r="R826" s="170">
        <v>5.8649998000000002E-2</v>
      </c>
      <c r="S826" s="170">
        <v>2.1749998999999999E-2</v>
      </c>
      <c r="T826" s="171">
        <v>5.3500001999999998E-3</v>
      </c>
      <c r="U826" s="182">
        <f t="shared" si="15"/>
        <v>4.5001984558333326E-2</v>
      </c>
      <c r="V826" s="182">
        <f t="shared" si="16"/>
        <v>1.3500595367499998E-2</v>
      </c>
      <c r="W826" s="14">
        <v>100</v>
      </c>
      <c r="X826" s="179">
        <f t="shared" si="17"/>
        <v>4.5001984558333326E-2</v>
      </c>
      <c r="Y826" s="15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3.7594646000000002E-2</v>
      </c>
      <c r="AE826" s="11">
        <v>4.5001984000000002E-2</v>
      </c>
      <c r="AF826" s="11">
        <v>4.5001984000000002E-2</v>
      </c>
      <c r="AG826" s="11">
        <v>4.5001984000000002E-2</v>
      </c>
      <c r="AH826" s="11">
        <v>4.5001984000000002E-2</v>
      </c>
      <c r="AI826" s="11">
        <v>8.2494039000000005E-3</v>
      </c>
      <c r="AJ826" s="16">
        <v>0</v>
      </c>
      <c r="AK826" s="13">
        <f t="shared" si="18"/>
        <v>0.2258519859</v>
      </c>
      <c r="AL826" s="13">
        <f t="shared" si="19"/>
        <v>41.822597402573408</v>
      </c>
    </row>
    <row r="827" spans="1:38" ht="15.75" customHeight="1">
      <c r="A827" s="44">
        <v>825</v>
      </c>
      <c r="B827" s="62" t="s">
        <v>952</v>
      </c>
      <c r="C827" s="42">
        <v>-30.383333333333301</v>
      </c>
      <c r="D827" s="38">
        <v>115.054166666667</v>
      </c>
      <c r="E827" s="3" t="s">
        <v>235</v>
      </c>
      <c r="F827" s="51" t="s">
        <v>1241</v>
      </c>
      <c r="G827" s="37" t="s">
        <v>235</v>
      </c>
      <c r="H827" s="63" t="s">
        <v>33</v>
      </c>
      <c r="I827" s="169">
        <v>0</v>
      </c>
      <c r="J827" s="170">
        <v>1.6296296E-3</v>
      </c>
      <c r="K827" s="170">
        <v>7.1428571000000003E-5</v>
      </c>
      <c r="L827" s="170">
        <v>2.2857143E-3</v>
      </c>
      <c r="M827" s="170">
        <v>2.5714287E-3</v>
      </c>
      <c r="N827" s="170">
        <v>4.7107140999999998E-2</v>
      </c>
      <c r="O827" s="170">
        <v>0.38260713000000002</v>
      </c>
      <c r="P827" s="170">
        <v>0.40639283999999998</v>
      </c>
      <c r="Q827" s="170">
        <v>0.11542856999999999</v>
      </c>
      <c r="R827" s="170">
        <v>3.0000000000000001E-3</v>
      </c>
      <c r="S827" s="170">
        <v>6.7142857999999998E-3</v>
      </c>
      <c r="T827" s="171">
        <v>0</v>
      </c>
      <c r="U827" s="182">
        <f t="shared" si="15"/>
        <v>8.0650680664249991E-2</v>
      </c>
      <c r="V827" s="182">
        <f t="shared" si="16"/>
        <v>2.4195204199274997E-2</v>
      </c>
      <c r="W827" s="14">
        <v>100</v>
      </c>
      <c r="X827" s="179">
        <f t="shared" si="17"/>
        <v>8.0650680664249991E-2</v>
      </c>
      <c r="Y827" s="15">
        <v>0</v>
      </c>
      <c r="Z827" s="11">
        <v>0</v>
      </c>
      <c r="AA827" s="11">
        <v>0</v>
      </c>
      <c r="AB827" s="11">
        <v>0</v>
      </c>
      <c r="AC827" s="11">
        <v>0</v>
      </c>
      <c r="AD827" s="11">
        <v>2.2911938E-2</v>
      </c>
      <c r="AE827" s="11">
        <v>8.0650680000000002E-2</v>
      </c>
      <c r="AF827" s="11">
        <v>8.0650680000000002E-2</v>
      </c>
      <c r="AG827" s="11">
        <v>8.0650680000000002E-2</v>
      </c>
      <c r="AH827" s="11">
        <v>0</v>
      </c>
      <c r="AI827" s="11">
        <v>0</v>
      </c>
      <c r="AJ827" s="16">
        <v>0</v>
      </c>
      <c r="AK827" s="13">
        <f t="shared" si="18"/>
        <v>0.264863978</v>
      </c>
      <c r="AL827" s="13">
        <f t="shared" si="19"/>
        <v>27.367404695011476</v>
      </c>
    </row>
    <row r="828" spans="1:38" ht="15.75" customHeight="1">
      <c r="A828" s="44">
        <v>826</v>
      </c>
      <c r="B828" s="62" t="s">
        <v>953</v>
      </c>
      <c r="C828" s="42">
        <v>-31.3541666666667</v>
      </c>
      <c r="D828" s="38">
        <v>115.504166666667</v>
      </c>
      <c r="E828" s="3" t="s">
        <v>235</v>
      </c>
      <c r="F828" s="51" t="s">
        <v>1241</v>
      </c>
      <c r="G828" s="37" t="s">
        <v>235</v>
      </c>
      <c r="H828" s="63" t="s">
        <v>33</v>
      </c>
      <c r="I828" s="169">
        <v>0.24004403999999999</v>
      </c>
      <c r="J828" s="170">
        <v>0.23103915</v>
      </c>
      <c r="K828" s="170">
        <v>0.23716016000000001</v>
      </c>
      <c r="L828" s="170">
        <v>0.33767349000000002</v>
      </c>
      <c r="M828" s="170">
        <v>0.73687135999999998</v>
      </c>
      <c r="N828" s="170">
        <v>1.9014462999999999</v>
      </c>
      <c r="O828" s="170">
        <v>3.860182</v>
      </c>
      <c r="P828" s="170">
        <v>4.2770739000000004</v>
      </c>
      <c r="Q828" s="170">
        <v>2.8665289999999999</v>
      </c>
      <c r="R828" s="170">
        <v>1.3637935999999999</v>
      </c>
      <c r="S828" s="170">
        <v>0.57147943999999995</v>
      </c>
      <c r="T828" s="171">
        <v>0.31036836000000001</v>
      </c>
      <c r="U828" s="182">
        <f t="shared" si="15"/>
        <v>1.4111384000000005</v>
      </c>
      <c r="V828" s="182">
        <f t="shared" si="16"/>
        <v>0.42334152000000014</v>
      </c>
      <c r="W828" s="14">
        <v>66</v>
      </c>
      <c r="X828" s="179">
        <f t="shared" si="17"/>
        <v>0.9313513440000003</v>
      </c>
      <c r="Y828" s="15">
        <v>0</v>
      </c>
      <c r="Z828" s="11">
        <v>0</v>
      </c>
      <c r="AA828" s="11">
        <v>0</v>
      </c>
      <c r="AB828" s="11">
        <v>0</v>
      </c>
      <c r="AC828" s="11">
        <v>0.31352985</v>
      </c>
      <c r="AD828" s="11">
        <v>0.93135135999999996</v>
      </c>
      <c r="AE828" s="11">
        <v>0.93135135999999996</v>
      </c>
      <c r="AF828" s="11">
        <v>0.93135135999999996</v>
      </c>
      <c r="AG828" s="11">
        <v>0.93135135999999996</v>
      </c>
      <c r="AH828" s="11">
        <v>0.93135135999999996</v>
      </c>
      <c r="AI828" s="11">
        <v>0.14813793</v>
      </c>
      <c r="AJ828" s="16">
        <v>0</v>
      </c>
      <c r="AK828" s="13">
        <f t="shared" si="18"/>
        <v>5.1184245799999992</v>
      </c>
      <c r="AL828" s="13">
        <f t="shared" si="19"/>
        <v>45.797473146360382</v>
      </c>
    </row>
    <row r="829" spans="1:38" ht="15.75" customHeight="1">
      <c r="A829" s="44">
        <v>827</v>
      </c>
      <c r="B829" s="62" t="s">
        <v>954</v>
      </c>
      <c r="C829" s="42">
        <v>-28.862500000000001</v>
      </c>
      <c r="D829" s="38">
        <v>114.6375</v>
      </c>
      <c r="E829" s="3" t="s">
        <v>235</v>
      </c>
      <c r="F829" s="51" t="s">
        <v>1241</v>
      </c>
      <c r="G829" s="37" t="s">
        <v>235</v>
      </c>
      <c r="H829" s="63" t="s">
        <v>33</v>
      </c>
      <c r="I829" s="169">
        <v>1.0535714E-2</v>
      </c>
      <c r="J829" s="170">
        <v>2.1857142E-2</v>
      </c>
      <c r="K829" s="170">
        <v>3.1457240999999998</v>
      </c>
      <c r="L829" s="170">
        <v>0.92260712</v>
      </c>
      <c r="M829" s="170">
        <v>1.2548149</v>
      </c>
      <c r="N829" s="170">
        <v>0.60989285000000004</v>
      </c>
      <c r="O829" s="170">
        <v>1.2395</v>
      </c>
      <c r="P829" s="170">
        <v>1.2920715</v>
      </c>
      <c r="Q829" s="170">
        <v>0.23125000000000001</v>
      </c>
      <c r="R829" s="170">
        <v>6.8535714999999997E-2</v>
      </c>
      <c r="S829" s="170">
        <v>2.8750001000000001E-2</v>
      </c>
      <c r="T829" s="171">
        <v>1.1142857000000001E-2</v>
      </c>
      <c r="U829" s="182">
        <f t="shared" si="15"/>
        <v>0.73639015824999987</v>
      </c>
      <c r="V829" s="182">
        <f t="shared" si="16"/>
        <v>0.22091704747499996</v>
      </c>
      <c r="W829" s="14">
        <v>100</v>
      </c>
      <c r="X829" s="179">
        <f t="shared" si="17"/>
        <v>0.73639015824999987</v>
      </c>
      <c r="Y829" s="15">
        <v>0</v>
      </c>
      <c r="Z829" s="11">
        <v>0</v>
      </c>
      <c r="AA829" s="11">
        <v>0.73639010999999999</v>
      </c>
      <c r="AB829" s="11">
        <v>0.70169007999999999</v>
      </c>
      <c r="AC829" s="11">
        <v>0.73639010999999999</v>
      </c>
      <c r="AD829" s="11">
        <v>0.38897579999999998</v>
      </c>
      <c r="AE829" s="11">
        <v>0.73639010999999999</v>
      </c>
      <c r="AF829" s="11">
        <v>0.73639010999999999</v>
      </c>
      <c r="AG829" s="11">
        <v>1.0332971999999999E-2</v>
      </c>
      <c r="AH829" s="11">
        <v>0</v>
      </c>
      <c r="AI829" s="11">
        <v>0</v>
      </c>
      <c r="AJ829" s="16">
        <v>0</v>
      </c>
      <c r="AK829" s="13">
        <f t="shared" si="18"/>
        <v>4.0465592919999995</v>
      </c>
      <c r="AL829" s="13">
        <f t="shared" si="19"/>
        <v>45.792745945261736</v>
      </c>
    </row>
    <row r="830" spans="1:38" ht="15.75" customHeight="1">
      <c r="A830" s="44">
        <v>828</v>
      </c>
      <c r="B830" s="62" t="s">
        <v>955</v>
      </c>
      <c r="C830" s="42">
        <v>-20.851700000000001</v>
      </c>
      <c r="D830" s="38">
        <v>116.6097</v>
      </c>
      <c r="E830" s="3" t="s">
        <v>235</v>
      </c>
      <c r="F830" s="51" t="s">
        <v>1241</v>
      </c>
      <c r="G830" s="37" t="s">
        <v>235</v>
      </c>
      <c r="H830" s="63" t="s">
        <v>33</v>
      </c>
      <c r="I830" s="169">
        <v>2.3497857999999998</v>
      </c>
      <c r="J830" s="170">
        <v>4</v>
      </c>
      <c r="K830" s="170">
        <v>2.0608214999999999</v>
      </c>
      <c r="L830" s="170">
        <v>0.78921430999999997</v>
      </c>
      <c r="M830" s="170">
        <v>0.37542856000000002</v>
      </c>
      <c r="N830" s="170">
        <v>1.6730741</v>
      </c>
      <c r="O830" s="170">
        <v>8.1851855000000001E-2</v>
      </c>
      <c r="P830" s="170">
        <v>3.1555555999999998E-2</v>
      </c>
      <c r="Q830" s="170">
        <v>0</v>
      </c>
      <c r="R830" s="170">
        <v>9.2592591000000002E-4</v>
      </c>
      <c r="S830" s="170">
        <v>0</v>
      </c>
      <c r="T830" s="171">
        <v>3.8148148E-3</v>
      </c>
      <c r="U830" s="182">
        <f t="shared" si="15"/>
        <v>0.9472060351424999</v>
      </c>
      <c r="V830" s="182">
        <f t="shared" si="16"/>
        <v>0.28416181054274997</v>
      </c>
      <c r="W830" s="14">
        <v>100</v>
      </c>
      <c r="X830" s="179">
        <f t="shared" si="17"/>
        <v>0.9472060351424999</v>
      </c>
      <c r="Y830" s="15">
        <v>0.94720596000000001</v>
      </c>
      <c r="Z830" s="11">
        <v>0.94720596000000001</v>
      </c>
      <c r="AA830" s="11">
        <v>0.94720596000000001</v>
      </c>
      <c r="AB830" s="11">
        <v>0.50505257000000003</v>
      </c>
      <c r="AC830" s="11">
        <v>9.1266781000000005E-2</v>
      </c>
      <c r="AD830" s="11">
        <v>0.94720596000000001</v>
      </c>
      <c r="AE830" s="11">
        <v>0</v>
      </c>
      <c r="AF830" s="11">
        <v>0</v>
      </c>
      <c r="AG830" s="11">
        <v>0</v>
      </c>
      <c r="AH830" s="11">
        <v>0</v>
      </c>
      <c r="AI830" s="11">
        <v>0</v>
      </c>
      <c r="AJ830" s="16">
        <v>0</v>
      </c>
      <c r="AK830" s="13">
        <f t="shared" si="18"/>
        <v>4.3851431910000001</v>
      </c>
      <c r="AL830" s="13">
        <f t="shared" si="19"/>
        <v>38.579631642129911</v>
      </c>
    </row>
    <row r="831" spans="1:38" ht="15.75" customHeight="1">
      <c r="A831" s="44">
        <v>829</v>
      </c>
      <c r="B831" s="62" t="s">
        <v>956</v>
      </c>
      <c r="C831" s="42">
        <v>-20.7083333333333</v>
      </c>
      <c r="D831" s="38">
        <v>117.554166666667</v>
      </c>
      <c r="E831" s="3" t="s">
        <v>235</v>
      </c>
      <c r="F831" s="51" t="s">
        <v>1241</v>
      </c>
      <c r="G831" s="37" t="s">
        <v>235</v>
      </c>
      <c r="H831" s="63" t="s">
        <v>33</v>
      </c>
      <c r="I831" s="169">
        <v>0.30724998999999997</v>
      </c>
      <c r="J831" s="170">
        <v>0.83641666000000003</v>
      </c>
      <c r="K831" s="170">
        <v>0.31060869000000002</v>
      </c>
      <c r="L831" s="170">
        <v>4.3208335E-2</v>
      </c>
      <c r="M831" s="170">
        <v>1.4880000000000001E-2</v>
      </c>
      <c r="N831" s="170">
        <v>3.5652176000000001E-2</v>
      </c>
      <c r="O831" s="170">
        <v>5.6521738999999998E-3</v>
      </c>
      <c r="P831" s="170">
        <v>4.2500002000000004E-3</v>
      </c>
      <c r="Q831" s="170">
        <v>1.5416666999999999E-3</v>
      </c>
      <c r="R831" s="170">
        <v>1.0833333E-3</v>
      </c>
      <c r="S831" s="170">
        <v>1E-3</v>
      </c>
      <c r="T831" s="171">
        <v>4.9625002000000001E-2</v>
      </c>
      <c r="U831" s="182">
        <f t="shared" si="15"/>
        <v>0.13426400225833335</v>
      </c>
      <c r="V831" s="182">
        <f t="shared" si="16"/>
        <v>4.0279200677500002E-2</v>
      </c>
      <c r="W831" s="14">
        <v>100</v>
      </c>
      <c r="X831" s="179">
        <f t="shared" si="17"/>
        <v>0.13426400225833335</v>
      </c>
      <c r="Y831" s="15">
        <v>0.13426400999999999</v>
      </c>
      <c r="Z831" s="11">
        <v>0.13426400999999999</v>
      </c>
      <c r="AA831" s="11">
        <v>0.13426400999999999</v>
      </c>
      <c r="AB831" s="11">
        <v>2.9291323999999998E-3</v>
      </c>
      <c r="AC831" s="11">
        <v>0</v>
      </c>
      <c r="AD831" s="11">
        <v>0</v>
      </c>
      <c r="AE831" s="11">
        <v>0</v>
      </c>
      <c r="AF831" s="11">
        <v>0</v>
      </c>
      <c r="AG831" s="11">
        <v>0</v>
      </c>
      <c r="AH831" s="11">
        <v>0</v>
      </c>
      <c r="AI831" s="11">
        <v>0</v>
      </c>
      <c r="AJ831" s="16">
        <v>9.3457997000000008E-3</v>
      </c>
      <c r="AK831" s="13">
        <f t="shared" si="18"/>
        <v>0.41506696209999994</v>
      </c>
      <c r="AL831" s="13">
        <f t="shared" si="19"/>
        <v>25.761866864196282</v>
      </c>
    </row>
    <row r="832" spans="1:38" ht="15.75" customHeight="1">
      <c r="A832" s="44">
        <v>830</v>
      </c>
      <c r="B832" s="62" t="s">
        <v>957</v>
      </c>
      <c r="C832" s="42">
        <v>-20.766666666666701</v>
      </c>
      <c r="D832" s="38">
        <v>117.39166666666701</v>
      </c>
      <c r="E832" s="3" t="s">
        <v>235</v>
      </c>
      <c r="F832" s="51" t="s">
        <v>1241</v>
      </c>
      <c r="G832" s="37" t="s">
        <v>235</v>
      </c>
      <c r="H832" s="63" t="s">
        <v>33</v>
      </c>
      <c r="I832" s="169">
        <v>0.81499999999999995</v>
      </c>
      <c r="J832" s="170">
        <v>3.1826363</v>
      </c>
      <c r="K832" s="170">
        <v>3.4511818999999999</v>
      </c>
      <c r="L832" s="170">
        <v>1.8636363999999999E-2</v>
      </c>
      <c r="M832" s="170">
        <v>8.9999995999999992E-3</v>
      </c>
      <c r="N832" s="170">
        <v>4.4857144000000002E-2</v>
      </c>
      <c r="O832" s="170">
        <v>0</v>
      </c>
      <c r="P832" s="170">
        <v>0</v>
      </c>
      <c r="Q832" s="170">
        <v>0</v>
      </c>
      <c r="R832" s="170">
        <v>0</v>
      </c>
      <c r="S832" s="170">
        <v>0</v>
      </c>
      <c r="T832" s="171">
        <v>1.3636364000000001E-4</v>
      </c>
      <c r="U832" s="182">
        <f t="shared" si="15"/>
        <v>0.62678733926999997</v>
      </c>
      <c r="V832" s="182">
        <f t="shared" si="16"/>
        <v>0.18803620178099997</v>
      </c>
      <c r="W832" s="14">
        <v>100</v>
      </c>
      <c r="X832" s="179">
        <f t="shared" si="17"/>
        <v>0.62678733926999997</v>
      </c>
      <c r="Y832" s="15">
        <v>0.62678730000000005</v>
      </c>
      <c r="Z832" s="11">
        <v>0.62678730000000005</v>
      </c>
      <c r="AA832" s="11">
        <v>0.62678730000000005</v>
      </c>
      <c r="AB832" s="11">
        <v>0</v>
      </c>
      <c r="AC832" s="11">
        <v>0</v>
      </c>
      <c r="AD832" s="11">
        <v>0</v>
      </c>
      <c r="AE832" s="11">
        <v>0</v>
      </c>
      <c r="AF832" s="11">
        <v>0</v>
      </c>
      <c r="AG832" s="11">
        <v>0</v>
      </c>
      <c r="AH832" s="11">
        <v>0</v>
      </c>
      <c r="AI832" s="11">
        <v>0</v>
      </c>
      <c r="AJ832" s="16">
        <v>0</v>
      </c>
      <c r="AK832" s="13">
        <f t="shared" si="18"/>
        <v>1.8803619</v>
      </c>
      <c r="AL832" s="13">
        <f t="shared" si="19"/>
        <v>24.999998433679274</v>
      </c>
    </row>
    <row r="833" spans="1:38" ht="15.75" customHeight="1">
      <c r="A833" s="44">
        <v>831</v>
      </c>
      <c r="B833" s="62" t="s">
        <v>958</v>
      </c>
      <c r="C833" s="42">
        <v>-20.350000000000001</v>
      </c>
      <c r="D833" s="38">
        <v>118.408333333333</v>
      </c>
      <c r="E833" s="3" t="s">
        <v>235</v>
      </c>
      <c r="F833" s="51" t="s">
        <v>1241</v>
      </c>
      <c r="G833" s="37" t="s">
        <v>235</v>
      </c>
      <c r="H833" s="63" t="s">
        <v>33</v>
      </c>
      <c r="I833" s="169">
        <v>0.75726663999999999</v>
      </c>
      <c r="J833" s="170">
        <v>5.4775333000000002</v>
      </c>
      <c r="K833" s="170">
        <v>1.7431333</v>
      </c>
      <c r="L833" s="170">
        <v>0.30140001</v>
      </c>
      <c r="M833" s="170">
        <v>3.8533334000000002E-2</v>
      </c>
      <c r="N833" s="170">
        <v>0.12546666000000001</v>
      </c>
      <c r="O833" s="170">
        <v>4.2857141999999999E-4</v>
      </c>
      <c r="P833" s="170">
        <v>0</v>
      </c>
      <c r="Q833" s="170">
        <v>0</v>
      </c>
      <c r="R833" s="170">
        <v>0</v>
      </c>
      <c r="S833" s="170">
        <v>0</v>
      </c>
      <c r="T833" s="171">
        <v>2.4785714E-2</v>
      </c>
      <c r="U833" s="182">
        <f t="shared" si="15"/>
        <v>0.70571229411833347</v>
      </c>
      <c r="V833" s="182">
        <f t="shared" si="16"/>
        <v>0.21171368823550005</v>
      </c>
      <c r="W833" s="14">
        <v>100</v>
      </c>
      <c r="X833" s="179">
        <f t="shared" si="17"/>
        <v>0.70571229411833347</v>
      </c>
      <c r="Y833" s="15">
        <v>0.54555297000000003</v>
      </c>
      <c r="Z833" s="11">
        <v>0.70571225999999998</v>
      </c>
      <c r="AA833" s="11">
        <v>0.70571225999999998</v>
      </c>
      <c r="AB833" s="11">
        <v>8.9686334000000006E-2</v>
      </c>
      <c r="AC833" s="11">
        <v>0</v>
      </c>
      <c r="AD833" s="11">
        <v>0</v>
      </c>
      <c r="AE833" s="11">
        <v>0</v>
      </c>
      <c r="AF833" s="11">
        <v>0</v>
      </c>
      <c r="AG833" s="11">
        <v>0</v>
      </c>
      <c r="AH833" s="11">
        <v>0</v>
      </c>
      <c r="AI833" s="11">
        <v>0</v>
      </c>
      <c r="AJ833" s="16">
        <v>0</v>
      </c>
      <c r="AK833" s="13">
        <f t="shared" si="18"/>
        <v>2.0466638239999999</v>
      </c>
      <c r="AL833" s="13">
        <f t="shared" si="19"/>
        <v>24.167825909813047</v>
      </c>
    </row>
    <row r="834" spans="1:38" ht="15.75" customHeight="1">
      <c r="A834" s="44">
        <v>832</v>
      </c>
      <c r="B834" s="62" t="s">
        <v>959</v>
      </c>
      <c r="C834" s="42">
        <v>-17.258333333333301</v>
      </c>
      <c r="D834" s="38">
        <v>123.925</v>
      </c>
      <c r="E834" s="3" t="s">
        <v>235</v>
      </c>
      <c r="F834" s="51" t="s">
        <v>1241</v>
      </c>
      <c r="G834" s="37" t="s">
        <v>235</v>
      </c>
      <c r="H834" s="63" t="s">
        <v>33</v>
      </c>
      <c r="I834" s="169">
        <v>95.405685000000005</v>
      </c>
      <c r="J834" s="170">
        <v>153.84161</v>
      </c>
      <c r="K834" s="170">
        <v>61.073860000000003</v>
      </c>
      <c r="L834" s="170">
        <v>9.4914617999999997</v>
      </c>
      <c r="M834" s="170">
        <v>1.8654493999999999</v>
      </c>
      <c r="N834" s="170">
        <v>0.43415025000000002</v>
      </c>
      <c r="O834" s="170">
        <v>0.96414661000000002</v>
      </c>
      <c r="P834" s="170">
        <v>5.2411332999999997E-2</v>
      </c>
      <c r="Q834" s="170">
        <v>5.8999999999999997E-2</v>
      </c>
      <c r="R834" s="170">
        <v>0.55601840999999996</v>
      </c>
      <c r="S834" s="170">
        <v>3.3039757999999999</v>
      </c>
      <c r="T834" s="171">
        <v>18.035506999999999</v>
      </c>
      <c r="U834" s="182">
        <f t="shared" si="15"/>
        <v>28.75693963358334</v>
      </c>
      <c r="V834" s="182">
        <f t="shared" si="16"/>
        <v>8.6270818900750008</v>
      </c>
      <c r="W834" s="14">
        <v>100</v>
      </c>
      <c r="X834" s="179">
        <f t="shared" si="17"/>
        <v>28.75693963358334</v>
      </c>
      <c r="Y834" s="15">
        <v>28.756937000000001</v>
      </c>
      <c r="Z834" s="11">
        <v>28.756937000000001</v>
      </c>
      <c r="AA834" s="11">
        <v>28.756937000000001</v>
      </c>
      <c r="AB834" s="11">
        <v>0.86438084000000004</v>
      </c>
      <c r="AC834" s="11">
        <v>0</v>
      </c>
      <c r="AD834" s="11">
        <v>0</v>
      </c>
      <c r="AE834" s="11">
        <v>0</v>
      </c>
      <c r="AF834" s="11">
        <v>0</v>
      </c>
      <c r="AG834" s="11">
        <v>0</v>
      </c>
      <c r="AH834" s="11">
        <v>0</v>
      </c>
      <c r="AI834" s="11">
        <v>0</v>
      </c>
      <c r="AJ834" s="16">
        <v>9.4084263000000004</v>
      </c>
      <c r="AK834" s="13">
        <f t="shared" si="18"/>
        <v>96.543618140000007</v>
      </c>
      <c r="AL834" s="13">
        <f t="shared" si="19"/>
        <v>27.976904407001253</v>
      </c>
    </row>
    <row r="835" spans="1:38" ht="15.75" customHeight="1">
      <c r="A835" s="44">
        <v>833</v>
      </c>
      <c r="B835" s="62" t="s">
        <v>960</v>
      </c>
      <c r="C835" s="42">
        <v>-17.029166666666701</v>
      </c>
      <c r="D835" s="38">
        <v>123.908333333333</v>
      </c>
      <c r="E835" s="3" t="s">
        <v>235</v>
      </c>
      <c r="F835" s="51" t="s">
        <v>1241</v>
      </c>
      <c r="G835" s="37" t="s">
        <v>235</v>
      </c>
      <c r="H835" s="63" t="s">
        <v>33</v>
      </c>
      <c r="I835" s="169">
        <v>49.027873999999997</v>
      </c>
      <c r="J835" s="170">
        <v>99.964187999999993</v>
      </c>
      <c r="K835" s="170">
        <v>83.163527999999999</v>
      </c>
      <c r="L835" s="170">
        <v>15.4255</v>
      </c>
      <c r="M835" s="170">
        <v>2.6421249000000002</v>
      </c>
      <c r="N835" s="170">
        <v>1.030375</v>
      </c>
      <c r="O835" s="170">
        <v>0.50484377000000003</v>
      </c>
      <c r="P835" s="170">
        <v>0.13903125</v>
      </c>
      <c r="Q835" s="170">
        <v>6.2875002999999999E-2</v>
      </c>
      <c r="R835" s="170">
        <v>7.2499998000000003E-3</v>
      </c>
      <c r="S835" s="170">
        <v>0.22021874999999999</v>
      </c>
      <c r="T835" s="171">
        <v>5.8922501</v>
      </c>
      <c r="U835" s="182">
        <f t="shared" si="15"/>
        <v>21.506671564399994</v>
      </c>
      <c r="V835" s="182">
        <f t="shared" si="16"/>
        <v>6.4520014693199981</v>
      </c>
      <c r="W835" s="14">
        <v>100</v>
      </c>
      <c r="X835" s="179">
        <f t="shared" si="17"/>
        <v>21.506671564399994</v>
      </c>
      <c r="Y835" s="15">
        <v>21.506674</v>
      </c>
      <c r="Z835" s="11">
        <v>21.506674</v>
      </c>
      <c r="AA835" s="11">
        <v>21.506674</v>
      </c>
      <c r="AB835" s="11">
        <v>8.9734973999999994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6">
        <v>0</v>
      </c>
      <c r="AK835" s="13">
        <f t="shared" si="18"/>
        <v>73.493519399999997</v>
      </c>
      <c r="AL835" s="13">
        <f t="shared" si="19"/>
        <v>28.47702366059201</v>
      </c>
    </row>
    <row r="836" spans="1:38" ht="15.75" customHeight="1">
      <c r="A836" s="44">
        <v>834</v>
      </c>
      <c r="B836" s="62" t="s">
        <v>961</v>
      </c>
      <c r="C836" s="42">
        <v>-16.504166666666698</v>
      </c>
      <c r="D836" s="38">
        <v>124.47499999999999</v>
      </c>
      <c r="E836" s="3" t="s">
        <v>235</v>
      </c>
      <c r="F836" s="51" t="s">
        <v>1241</v>
      </c>
      <c r="G836" s="37" t="s">
        <v>235</v>
      </c>
      <c r="H836" s="63" t="s">
        <v>33</v>
      </c>
      <c r="I836" s="169">
        <v>1.9528519</v>
      </c>
      <c r="J836" s="170">
        <v>2.6256297000000002</v>
      </c>
      <c r="K836" s="170">
        <v>2.3337777000000002</v>
      </c>
      <c r="L836" s="170">
        <v>0.25611112000000003</v>
      </c>
      <c r="M836" s="170">
        <v>2.0592592999999999E-2</v>
      </c>
      <c r="N836" s="170">
        <v>8.3333338000000003E-3</v>
      </c>
      <c r="O836" s="170">
        <v>0.10946154</v>
      </c>
      <c r="P836" s="170">
        <v>3.0769229999999997E-4</v>
      </c>
      <c r="Q836" s="170">
        <v>0</v>
      </c>
      <c r="R836" s="170">
        <v>1.0777778E-2</v>
      </c>
      <c r="S836" s="170">
        <v>5.7629630000000001E-2</v>
      </c>
      <c r="T836" s="171">
        <v>0.43518519</v>
      </c>
      <c r="U836" s="182">
        <f t="shared" si="15"/>
        <v>0.65088818142499993</v>
      </c>
      <c r="V836" s="182">
        <f t="shared" si="16"/>
        <v>0.19526645442749999</v>
      </c>
      <c r="W836" s="14">
        <v>100</v>
      </c>
      <c r="X836" s="179">
        <f t="shared" si="17"/>
        <v>0.65088818142499993</v>
      </c>
      <c r="Y836" s="15">
        <v>0.65088813999999995</v>
      </c>
      <c r="Z836" s="11">
        <v>0.65088813999999995</v>
      </c>
      <c r="AA836" s="11">
        <v>0.65088813999999995</v>
      </c>
      <c r="AB836" s="11">
        <v>6.0844675000000001E-2</v>
      </c>
      <c r="AC836" s="11">
        <v>0</v>
      </c>
      <c r="AD836" s="11">
        <v>0</v>
      </c>
      <c r="AE836" s="11">
        <v>0</v>
      </c>
      <c r="AF836" s="11">
        <v>0</v>
      </c>
      <c r="AG836" s="11">
        <v>0</v>
      </c>
      <c r="AH836" s="11">
        <v>0</v>
      </c>
      <c r="AI836" s="11">
        <v>0</v>
      </c>
      <c r="AJ836" s="16">
        <v>0.23991874999999999</v>
      </c>
      <c r="AK836" s="13">
        <f t="shared" si="18"/>
        <v>2.253427845</v>
      </c>
      <c r="AL836" s="13">
        <f t="shared" si="19"/>
        <v>28.850678059459899</v>
      </c>
    </row>
    <row r="837" spans="1:38" ht="15.75" customHeight="1">
      <c r="A837" s="44">
        <v>835</v>
      </c>
      <c r="B837" s="62" t="s">
        <v>962</v>
      </c>
      <c r="C837" s="42">
        <v>-15.6041666666667</v>
      </c>
      <c r="D837" s="38">
        <v>127.841666666667</v>
      </c>
      <c r="E837" s="3" t="s">
        <v>235</v>
      </c>
      <c r="F837" s="51" t="s">
        <v>1241</v>
      </c>
      <c r="G837" s="37" t="s">
        <v>235</v>
      </c>
      <c r="H837" s="63" t="s">
        <v>33</v>
      </c>
      <c r="I837" s="169">
        <v>21.357367</v>
      </c>
      <c r="J837" s="170">
        <v>71.075530999999998</v>
      </c>
      <c r="K837" s="170">
        <v>55.335644000000002</v>
      </c>
      <c r="L837" s="170">
        <v>6.3277669000000003</v>
      </c>
      <c r="M837" s="170">
        <v>0.83730000000000004</v>
      </c>
      <c r="N837" s="170">
        <v>0.19176666000000001</v>
      </c>
      <c r="O837" s="170">
        <v>2.3033333999999999E-2</v>
      </c>
      <c r="P837" s="170">
        <v>5.9666666E-3</v>
      </c>
      <c r="Q837" s="170">
        <v>3.3548388999999998E-2</v>
      </c>
      <c r="R837" s="170">
        <v>7.5483873000000007E-2</v>
      </c>
      <c r="S837" s="170">
        <v>0.72790003000000003</v>
      </c>
      <c r="T837" s="171">
        <v>1.2380667000000001</v>
      </c>
      <c r="U837" s="182">
        <f t="shared" si="15"/>
        <v>13.102447879383332</v>
      </c>
      <c r="V837" s="182">
        <f t="shared" si="16"/>
        <v>3.9307343638149996</v>
      </c>
      <c r="W837" s="14">
        <v>100</v>
      </c>
      <c r="X837" s="179">
        <f t="shared" si="17"/>
        <v>13.102447879383332</v>
      </c>
      <c r="Y837" s="15">
        <v>13.102449999999999</v>
      </c>
      <c r="Z837" s="11">
        <v>13.102449999999999</v>
      </c>
      <c r="AA837" s="11">
        <v>13.102449999999999</v>
      </c>
      <c r="AB837" s="11">
        <v>2.3970318000000002</v>
      </c>
      <c r="AC837" s="11">
        <v>0</v>
      </c>
      <c r="AD837" s="11">
        <v>0</v>
      </c>
      <c r="AE837" s="11">
        <v>0</v>
      </c>
      <c r="AF837" s="11">
        <v>0</v>
      </c>
      <c r="AG837" s="11">
        <v>0</v>
      </c>
      <c r="AH837" s="11">
        <v>0</v>
      </c>
      <c r="AI837" s="11">
        <v>0</v>
      </c>
      <c r="AJ837" s="16">
        <v>0</v>
      </c>
      <c r="AK837" s="13">
        <f t="shared" si="18"/>
        <v>41.7043818</v>
      </c>
      <c r="AL837" s="13">
        <f t="shared" si="19"/>
        <v>26.524548557590361</v>
      </c>
    </row>
    <row r="838" spans="1:38" ht="15.75" customHeight="1">
      <c r="A838" s="44">
        <v>836</v>
      </c>
      <c r="B838" s="62" t="s">
        <v>963</v>
      </c>
      <c r="C838" s="42">
        <v>-15.4791666666667</v>
      </c>
      <c r="D838" s="38">
        <v>128.316666666667</v>
      </c>
      <c r="E838" s="3" t="s">
        <v>235</v>
      </c>
      <c r="F838" s="51" t="s">
        <v>1241</v>
      </c>
      <c r="G838" s="37" t="s">
        <v>235</v>
      </c>
      <c r="H838" s="63" t="s">
        <v>33</v>
      </c>
      <c r="I838" s="169">
        <v>49.514336</v>
      </c>
      <c r="J838" s="170">
        <v>89.062468999999993</v>
      </c>
      <c r="K838" s="170">
        <v>55.999648999999998</v>
      </c>
      <c r="L838" s="170">
        <v>3.9949702999999999</v>
      </c>
      <c r="M838" s="170">
        <v>1.1146027999999999</v>
      </c>
      <c r="N838" s="170">
        <v>0.15965059000000001</v>
      </c>
      <c r="O838" s="170">
        <v>3.1923755999999998E-2</v>
      </c>
      <c r="P838" s="170">
        <v>9.9369977000000002E-3</v>
      </c>
      <c r="Q838" s="170">
        <v>4.2876186999999998E-3</v>
      </c>
      <c r="R838" s="170">
        <v>0.32961696000000001</v>
      </c>
      <c r="S838" s="170">
        <v>2.2832737000000001</v>
      </c>
      <c r="T838" s="171">
        <v>10.068056</v>
      </c>
      <c r="U838" s="182">
        <f t="shared" si="15"/>
        <v>17.714397726866668</v>
      </c>
      <c r="V838" s="182">
        <f t="shared" si="16"/>
        <v>5.3143193180599999</v>
      </c>
      <c r="W838" s="14">
        <v>100</v>
      </c>
      <c r="X838" s="179">
        <f t="shared" si="17"/>
        <v>17.714397726866668</v>
      </c>
      <c r="Y838" s="15">
        <v>17.714399</v>
      </c>
      <c r="Z838" s="11">
        <v>17.714399</v>
      </c>
      <c r="AA838" s="11">
        <v>17.714399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6">
        <v>4.7537364999999996</v>
      </c>
      <c r="AK838" s="13">
        <f t="shared" si="18"/>
        <v>57.896933500000003</v>
      </c>
      <c r="AL838" s="13">
        <f t="shared" si="19"/>
        <v>27.236288428908029</v>
      </c>
    </row>
    <row r="839" spans="1:38" ht="15.75" customHeight="1">
      <c r="A839" s="44">
        <v>837</v>
      </c>
      <c r="B839" s="62" t="s">
        <v>964</v>
      </c>
      <c r="C839" s="42">
        <v>-18.8541666666667</v>
      </c>
      <c r="D839" s="38">
        <v>146.270833333333</v>
      </c>
      <c r="E839" s="3" t="s">
        <v>235</v>
      </c>
      <c r="F839" s="51" t="s">
        <v>1241</v>
      </c>
      <c r="G839" s="37" t="s">
        <v>235</v>
      </c>
      <c r="H839" s="63" t="s">
        <v>78</v>
      </c>
      <c r="I839" s="169">
        <v>202.93268</v>
      </c>
      <c r="J839" s="170">
        <v>181.54268999999999</v>
      </c>
      <c r="K839" s="170">
        <v>135.92583999999999</v>
      </c>
      <c r="L839" s="170">
        <v>29.543354000000001</v>
      </c>
      <c r="M839" s="170">
        <v>8.9684238000000001</v>
      </c>
      <c r="N839" s="170">
        <v>2.8381962999999999</v>
      </c>
      <c r="O839" s="170">
        <v>0.734487</v>
      </c>
      <c r="P839" s="170">
        <v>0.38110213999999998</v>
      </c>
      <c r="Q839" s="170">
        <v>0.39711264000000002</v>
      </c>
      <c r="R839" s="170">
        <v>41.721794000000003</v>
      </c>
      <c r="S839" s="170">
        <v>6.1312107999999998</v>
      </c>
      <c r="T839" s="171">
        <v>52.925026000000003</v>
      </c>
      <c r="U839" s="182">
        <f t="shared" si="15"/>
        <v>55.336826390000006</v>
      </c>
      <c r="V839" s="182">
        <f t="shared" si="16"/>
        <v>16.601047917000002</v>
      </c>
      <c r="W839" s="14">
        <v>65</v>
      </c>
      <c r="X839" s="179">
        <f t="shared" si="17"/>
        <v>35.968937153500008</v>
      </c>
      <c r="Y839" s="15">
        <v>35.968941000000001</v>
      </c>
      <c r="Z839" s="11">
        <v>35.968941000000001</v>
      </c>
      <c r="AA839" s="11">
        <v>35.968941000000001</v>
      </c>
      <c r="AB839" s="11">
        <v>12.942304999999999</v>
      </c>
      <c r="AC839" s="11">
        <v>0</v>
      </c>
      <c r="AD839" s="11">
        <v>0</v>
      </c>
      <c r="AE839" s="11">
        <v>0</v>
      </c>
      <c r="AF839" s="11">
        <v>0</v>
      </c>
      <c r="AG839" s="11">
        <v>0</v>
      </c>
      <c r="AH839" s="11">
        <v>25.120744999999999</v>
      </c>
      <c r="AI839" s="11">
        <v>0</v>
      </c>
      <c r="AJ839" s="16">
        <v>35.968941000000001</v>
      </c>
      <c r="AK839" s="13">
        <f t="shared" si="18"/>
        <v>181.93881400000001</v>
      </c>
      <c r="AL839" s="13">
        <f t="shared" si="19"/>
        <v>42.151837205059081</v>
      </c>
    </row>
    <row r="840" spans="1:38" ht="15.75" customHeight="1">
      <c r="A840" s="44">
        <v>838</v>
      </c>
      <c r="B840" s="62" t="s">
        <v>965</v>
      </c>
      <c r="C840" s="42">
        <v>-21.133333333333301</v>
      </c>
      <c r="D840" s="38">
        <v>149.17500000000001</v>
      </c>
      <c r="E840" s="3" t="s">
        <v>235</v>
      </c>
      <c r="F840" s="51" t="s">
        <v>1241</v>
      </c>
      <c r="G840" s="37" t="s">
        <v>235</v>
      </c>
      <c r="H840" s="63" t="s">
        <v>78</v>
      </c>
      <c r="I840" s="169">
        <v>38.841811999999997</v>
      </c>
      <c r="J840" s="170">
        <v>66.650429000000003</v>
      </c>
      <c r="K840" s="170">
        <v>40.351433</v>
      </c>
      <c r="L840" s="170">
        <v>27.339672</v>
      </c>
      <c r="M840" s="170">
        <v>15.643171000000001</v>
      </c>
      <c r="N840" s="170">
        <v>8.5408573000000008</v>
      </c>
      <c r="O840" s="170">
        <v>5.9550662000000001</v>
      </c>
      <c r="P840" s="170">
        <v>2.5159066000000001</v>
      </c>
      <c r="Q840" s="170">
        <v>1.5074265</v>
      </c>
      <c r="R840" s="170">
        <v>1.2425889999999999</v>
      </c>
      <c r="S840" s="170">
        <v>2.9960840000000002</v>
      </c>
      <c r="T840" s="171">
        <v>17.43045</v>
      </c>
      <c r="U840" s="182">
        <f t="shared" si="15"/>
        <v>19.084574716666669</v>
      </c>
      <c r="V840" s="182">
        <f t="shared" si="16"/>
        <v>5.7253724150000007</v>
      </c>
      <c r="W840" s="14">
        <v>100</v>
      </c>
      <c r="X840" s="179">
        <f t="shared" si="17"/>
        <v>19.084574716666669</v>
      </c>
      <c r="Y840" s="15">
        <v>19.084574</v>
      </c>
      <c r="Z840" s="11">
        <v>19.084574</v>
      </c>
      <c r="AA840" s="11">
        <v>19.084574</v>
      </c>
      <c r="AB840" s="11">
        <v>19.084574</v>
      </c>
      <c r="AC840" s="11">
        <v>9.9177990000000005</v>
      </c>
      <c r="AD840" s="11">
        <v>2.8154849999999998</v>
      </c>
      <c r="AE840" s="11">
        <v>0.22969389000000001</v>
      </c>
      <c r="AF840" s="11">
        <v>0</v>
      </c>
      <c r="AG840" s="11">
        <v>0</v>
      </c>
      <c r="AH840" s="11">
        <v>0</v>
      </c>
      <c r="AI840" s="11">
        <v>0</v>
      </c>
      <c r="AJ840" s="16">
        <v>11.705078</v>
      </c>
      <c r="AK840" s="13">
        <f t="shared" si="18"/>
        <v>101.00635188999999</v>
      </c>
      <c r="AL840" s="13">
        <f t="shared" si="19"/>
        <v>44.104708204383229</v>
      </c>
    </row>
    <row r="841" spans="1:38" ht="15.75" customHeight="1">
      <c r="A841" s="44">
        <v>839</v>
      </c>
      <c r="B841" s="62" t="s">
        <v>966</v>
      </c>
      <c r="C841" s="42">
        <v>-35.154210046574001</v>
      </c>
      <c r="D841" s="38">
        <v>138.474392542462</v>
      </c>
      <c r="E841" s="3" t="s">
        <v>235</v>
      </c>
      <c r="F841" s="51" t="s">
        <v>1241</v>
      </c>
      <c r="G841" s="37" t="s">
        <v>235</v>
      </c>
      <c r="H841" s="63" t="s">
        <v>33</v>
      </c>
      <c r="I841" s="169">
        <v>8.9206900000000002E-3</v>
      </c>
      <c r="J841" s="170">
        <v>5.0689656999999997E-3</v>
      </c>
      <c r="K841" s="170">
        <v>5.4327584999999999E-3</v>
      </c>
      <c r="L841" s="170">
        <v>2.6945667E-2</v>
      </c>
      <c r="M841" s="170">
        <v>6.7361668E-2</v>
      </c>
      <c r="N841" s="170">
        <v>0.13447899999999999</v>
      </c>
      <c r="O841" s="170">
        <v>0.32295066</v>
      </c>
      <c r="P841" s="170">
        <v>0.34811333</v>
      </c>
      <c r="Q841" s="170">
        <v>0.27282699999999999</v>
      </c>
      <c r="R841" s="170">
        <v>0.13487101000000001</v>
      </c>
      <c r="S841" s="170">
        <v>4.2332414999999998E-2</v>
      </c>
      <c r="T841" s="171">
        <v>2.3606895999999999E-2</v>
      </c>
      <c r="U841" s="182">
        <f t="shared" si="15"/>
        <v>0.11607583835</v>
      </c>
      <c r="V841" s="182">
        <f t="shared" si="16"/>
        <v>3.4822751504999999E-2</v>
      </c>
      <c r="W841" s="14">
        <v>85</v>
      </c>
      <c r="X841" s="179">
        <f t="shared" si="17"/>
        <v>9.8664462597500002E-2</v>
      </c>
      <c r="Y841" s="15">
        <v>0</v>
      </c>
      <c r="Z841" s="11">
        <v>0</v>
      </c>
      <c r="AA841" s="11">
        <v>0</v>
      </c>
      <c r="AB841" s="11">
        <v>0</v>
      </c>
      <c r="AC841" s="11">
        <v>3.2538913000000003E-2</v>
      </c>
      <c r="AD841" s="11">
        <v>9.8664470000000004E-2</v>
      </c>
      <c r="AE841" s="11">
        <v>9.8664470000000004E-2</v>
      </c>
      <c r="AF841" s="11">
        <v>9.8664470000000004E-2</v>
      </c>
      <c r="AG841" s="11">
        <v>9.8664470000000004E-2</v>
      </c>
      <c r="AH841" s="11">
        <v>9.8664470000000004E-2</v>
      </c>
      <c r="AI841" s="11">
        <v>7.5096599999999996E-3</v>
      </c>
      <c r="AJ841" s="16">
        <v>0</v>
      </c>
      <c r="AK841" s="13">
        <f t="shared" si="18"/>
        <v>0.533370923</v>
      </c>
      <c r="AL841" s="13">
        <f t="shared" si="19"/>
        <v>45.049226181862259</v>
      </c>
    </row>
    <row r="842" spans="1:38" ht="15.75" customHeight="1">
      <c r="A842" s="44">
        <v>840</v>
      </c>
      <c r="B842" s="62" t="s">
        <v>967</v>
      </c>
      <c r="C842" s="42">
        <v>-34.691666666666698</v>
      </c>
      <c r="D842" s="38">
        <v>138.458333333333</v>
      </c>
      <c r="E842" s="3" t="s">
        <v>235</v>
      </c>
      <c r="F842" s="51" t="s">
        <v>1241</v>
      </c>
      <c r="G842" s="37" t="s">
        <v>235</v>
      </c>
      <c r="H842" s="63" t="s">
        <v>33</v>
      </c>
      <c r="I842" s="169">
        <v>1.0768001E-3</v>
      </c>
      <c r="J842" s="170">
        <v>1.1452000000000001E-3</v>
      </c>
      <c r="K842" s="170">
        <v>1.1195999999999999E-3</v>
      </c>
      <c r="L842" s="170">
        <v>2.0455999999999998E-3</v>
      </c>
      <c r="M842" s="170">
        <v>1.00552E-2</v>
      </c>
      <c r="N842" s="170">
        <v>4.8190001000000003E-2</v>
      </c>
      <c r="O842" s="170">
        <v>0.19898076000000001</v>
      </c>
      <c r="P842" s="170">
        <v>0.24362038</v>
      </c>
      <c r="Q842" s="170">
        <v>0.17898269</v>
      </c>
      <c r="R842" s="170">
        <v>0.10181961</v>
      </c>
      <c r="S842" s="170">
        <v>1.0997307E-2</v>
      </c>
      <c r="T842" s="171">
        <v>3.9048076000000001E-2</v>
      </c>
      <c r="U842" s="182">
        <f t="shared" si="15"/>
        <v>6.9756768675000011E-2</v>
      </c>
      <c r="V842" s="182">
        <f t="shared" si="16"/>
        <v>2.0927030602500004E-2</v>
      </c>
      <c r="W842" s="14">
        <v>100</v>
      </c>
      <c r="X842" s="179">
        <f t="shared" si="17"/>
        <v>6.9756768675000011E-2</v>
      </c>
      <c r="Y842" s="15">
        <v>0</v>
      </c>
      <c r="Z842" s="11">
        <v>0</v>
      </c>
      <c r="AA842" s="11">
        <v>0</v>
      </c>
      <c r="AB842" s="11">
        <v>0</v>
      </c>
      <c r="AC842" s="11">
        <v>0</v>
      </c>
      <c r="AD842" s="11">
        <v>2.7262971E-2</v>
      </c>
      <c r="AE842" s="11">
        <v>6.9756768999999996E-2</v>
      </c>
      <c r="AF842" s="11">
        <v>6.9756768999999996E-2</v>
      </c>
      <c r="AG842" s="11">
        <v>6.9756768999999996E-2</v>
      </c>
      <c r="AH842" s="11">
        <v>6.9756768999999996E-2</v>
      </c>
      <c r="AI842" s="11">
        <v>0</v>
      </c>
      <c r="AJ842" s="16">
        <v>1.8121044999999999E-2</v>
      </c>
      <c r="AK842" s="13">
        <f t="shared" si="18"/>
        <v>0.32441109199999996</v>
      </c>
      <c r="AL842" s="13">
        <f t="shared" si="19"/>
        <v>38.755031490378393</v>
      </c>
    </row>
    <row r="843" spans="1:38" ht="15.75" customHeight="1">
      <c r="A843" s="44">
        <v>841</v>
      </c>
      <c r="B843" s="62" t="s">
        <v>968</v>
      </c>
      <c r="C843" s="42">
        <v>-12.883333333333301</v>
      </c>
      <c r="D843" s="38">
        <v>130.33750000000001</v>
      </c>
      <c r="E843" s="3" t="s">
        <v>235</v>
      </c>
      <c r="F843" s="51" t="s">
        <v>1241</v>
      </c>
      <c r="G843" s="37" t="s">
        <v>235</v>
      </c>
      <c r="H843" s="63" t="s">
        <v>33</v>
      </c>
      <c r="I843" s="169">
        <v>1.7440017000000001</v>
      </c>
      <c r="J843" s="170">
        <v>4.3507217999999996</v>
      </c>
      <c r="K843" s="170">
        <v>4.3328986</v>
      </c>
      <c r="L843" s="170">
        <v>0.80211233999999998</v>
      </c>
      <c r="M843" s="170">
        <v>0.14491483999999999</v>
      </c>
      <c r="N843" s="170">
        <v>2.7629355000000001E-2</v>
      </c>
      <c r="O843" s="170">
        <v>6.1006452999999997E-3</v>
      </c>
      <c r="P843" s="170">
        <v>1.2899999999999999E-3</v>
      </c>
      <c r="Q843" s="170">
        <v>8.2664517999999996E-3</v>
      </c>
      <c r="R843" s="170">
        <v>1.9351613E-3</v>
      </c>
      <c r="S843" s="170">
        <v>1.8868387E-2</v>
      </c>
      <c r="T843" s="171">
        <v>0.24260414</v>
      </c>
      <c r="U843" s="182">
        <f t="shared" si="15"/>
        <v>0.97344528503333339</v>
      </c>
      <c r="V843" s="182">
        <f t="shared" si="16"/>
        <v>0.29203358551000003</v>
      </c>
      <c r="W843" s="14">
        <v>100</v>
      </c>
      <c r="X843" s="179">
        <f t="shared" si="17"/>
        <v>0.97344528503333339</v>
      </c>
      <c r="Y843" s="15">
        <v>0.97344523999999999</v>
      </c>
      <c r="Z843" s="11">
        <v>0.97344523999999999</v>
      </c>
      <c r="AA843" s="11">
        <v>0.97344523999999999</v>
      </c>
      <c r="AB843" s="11">
        <v>0.51007879</v>
      </c>
      <c r="AC843" s="11">
        <v>0</v>
      </c>
      <c r="AD843" s="11">
        <v>0</v>
      </c>
      <c r="AE843" s="11">
        <v>0</v>
      </c>
      <c r="AF843" s="11">
        <v>0</v>
      </c>
      <c r="AG843" s="11">
        <v>0</v>
      </c>
      <c r="AH843" s="11">
        <v>0</v>
      </c>
      <c r="AI843" s="11">
        <v>0</v>
      </c>
      <c r="AJ843" s="16">
        <v>0</v>
      </c>
      <c r="AK843" s="13">
        <f t="shared" si="18"/>
        <v>3.4304145099999999</v>
      </c>
      <c r="AL843" s="13">
        <f t="shared" si="19"/>
        <v>29.36660952891096</v>
      </c>
    </row>
    <row r="844" spans="1:38" ht="15.75" customHeight="1">
      <c r="A844" s="44">
        <v>842</v>
      </c>
      <c r="B844" s="62" t="s">
        <v>969</v>
      </c>
      <c r="C844" s="42">
        <v>-38.2708333333333</v>
      </c>
      <c r="D844" s="38">
        <v>144.51249999999999</v>
      </c>
      <c r="E844" s="3" t="s">
        <v>235</v>
      </c>
      <c r="F844" s="51" t="s">
        <v>1241</v>
      </c>
      <c r="G844" s="37" t="s">
        <v>235</v>
      </c>
      <c r="H844" s="63" t="s">
        <v>78</v>
      </c>
      <c r="I844" s="169">
        <v>1.2118348000000001</v>
      </c>
      <c r="J844" s="170">
        <v>1.4236298000000001</v>
      </c>
      <c r="K844" s="170">
        <v>1.5965746999999999</v>
      </c>
      <c r="L844" s="170">
        <v>1.0389397</v>
      </c>
      <c r="M844" s="170">
        <v>2.5407801000000001</v>
      </c>
      <c r="N844" s="170">
        <v>6.4507256000000002</v>
      </c>
      <c r="O844" s="170">
        <v>12.029692000000001</v>
      </c>
      <c r="P844" s="170">
        <v>17.395851</v>
      </c>
      <c r="Q844" s="170">
        <v>20.593554999999999</v>
      </c>
      <c r="R844" s="170">
        <v>12.559714</v>
      </c>
      <c r="S844" s="170">
        <v>6.8826599000000002</v>
      </c>
      <c r="T844" s="171">
        <v>3.3835266000000002</v>
      </c>
      <c r="U844" s="182">
        <f t="shared" si="15"/>
        <v>7.2589569333333337</v>
      </c>
      <c r="V844" s="182">
        <f t="shared" si="16"/>
        <v>2.1776870800000001</v>
      </c>
      <c r="W844" s="14">
        <v>100</v>
      </c>
      <c r="X844" s="179">
        <f t="shared" si="17"/>
        <v>7.2589569333333337</v>
      </c>
      <c r="Y844" s="15">
        <v>0</v>
      </c>
      <c r="Z844" s="11">
        <v>0</v>
      </c>
      <c r="AA844" s="11">
        <v>0</v>
      </c>
      <c r="AB844" s="11">
        <v>0</v>
      </c>
      <c r="AC844" s="11">
        <v>0.3630929</v>
      </c>
      <c r="AD844" s="11">
        <v>4.2730383999999999</v>
      </c>
      <c r="AE844" s="11">
        <v>7.2589573999999999</v>
      </c>
      <c r="AF844" s="11">
        <v>7.2589573999999999</v>
      </c>
      <c r="AG844" s="11">
        <v>7.2589573999999999</v>
      </c>
      <c r="AH844" s="11">
        <v>7.2589573999999999</v>
      </c>
      <c r="AI844" s="11">
        <v>4.7049726999999999</v>
      </c>
      <c r="AJ844" s="16">
        <v>1.2058393999999999</v>
      </c>
      <c r="AK844" s="13">
        <f t="shared" si="18"/>
        <v>39.582773000000003</v>
      </c>
      <c r="AL844" s="13">
        <f t="shared" si="19"/>
        <v>45.441300271662541</v>
      </c>
    </row>
    <row r="845" spans="1:38" ht="15.75" customHeight="1">
      <c r="A845" s="44">
        <v>843</v>
      </c>
      <c r="B845" s="62" t="s">
        <v>970</v>
      </c>
      <c r="C845" s="42">
        <v>-38.075000000000003</v>
      </c>
      <c r="D845" s="38">
        <v>147.458333333333</v>
      </c>
      <c r="E845" s="3" t="s">
        <v>235</v>
      </c>
      <c r="F845" s="51" t="s">
        <v>1241</v>
      </c>
      <c r="G845" s="37" t="s">
        <v>235</v>
      </c>
      <c r="H845" s="63" t="s">
        <v>78</v>
      </c>
      <c r="I845" s="169">
        <v>9.9988145999999993</v>
      </c>
      <c r="J845" s="170">
        <v>7.3322630000000002</v>
      </c>
      <c r="K845" s="170">
        <v>7.5063195</v>
      </c>
      <c r="L845" s="170">
        <v>9.8793688</v>
      </c>
      <c r="M845" s="170">
        <v>14.525467000000001</v>
      </c>
      <c r="N845" s="170">
        <v>21.258993</v>
      </c>
      <c r="O845" s="170">
        <v>28.667974000000001</v>
      </c>
      <c r="P845" s="170">
        <v>35.879519999999999</v>
      </c>
      <c r="Q845" s="170">
        <v>40.112685999999997</v>
      </c>
      <c r="R845" s="170">
        <v>33.071190000000001</v>
      </c>
      <c r="S845" s="170">
        <v>23.817097</v>
      </c>
      <c r="T845" s="171">
        <v>15.138356</v>
      </c>
      <c r="U845" s="182">
        <f t="shared" si="15"/>
        <v>20.599004074999996</v>
      </c>
      <c r="V845" s="182">
        <f t="shared" si="16"/>
        <v>6.1797012224999985</v>
      </c>
      <c r="W845" s="14">
        <v>5</v>
      </c>
      <c r="X845" s="179">
        <f t="shared" si="17"/>
        <v>1.0299502037499999</v>
      </c>
      <c r="Y845" s="15">
        <v>1.0299503000000001</v>
      </c>
      <c r="Z845" s="11">
        <v>1.0299503000000001</v>
      </c>
      <c r="AA845" s="11">
        <v>1.0299503000000001</v>
      </c>
      <c r="AB845" s="11">
        <v>1.0299503000000001</v>
      </c>
      <c r="AC845" s="11">
        <v>1.0299503000000001</v>
      </c>
      <c r="AD845" s="11">
        <v>1.0299503000000001</v>
      </c>
      <c r="AE845" s="11">
        <v>1.0299503000000001</v>
      </c>
      <c r="AF845" s="11">
        <v>1.0299503000000001</v>
      </c>
      <c r="AG845" s="11">
        <v>1.0299503000000001</v>
      </c>
      <c r="AH845" s="11">
        <v>1.0299503000000001</v>
      </c>
      <c r="AI845" s="11">
        <v>1.0299503000000001</v>
      </c>
      <c r="AJ845" s="16">
        <v>1.0299503000000001</v>
      </c>
      <c r="AK845" s="13">
        <f t="shared" si="18"/>
        <v>12.359403599999998</v>
      </c>
      <c r="AL845" s="13">
        <f t="shared" si="19"/>
        <v>100.00000934511199</v>
      </c>
    </row>
    <row r="846" spans="1:38" ht="15.75" customHeight="1">
      <c r="A846" s="44">
        <v>844</v>
      </c>
      <c r="B846" s="62" t="s">
        <v>971</v>
      </c>
      <c r="C846" s="42">
        <v>-37.495833333333302</v>
      </c>
      <c r="D846" s="38">
        <v>149.708333333333</v>
      </c>
      <c r="E846" s="3" t="s">
        <v>235</v>
      </c>
      <c r="F846" s="51" t="s">
        <v>1241</v>
      </c>
      <c r="G846" s="37" t="s">
        <v>235</v>
      </c>
      <c r="H846" s="63" t="s">
        <v>78</v>
      </c>
      <c r="I846" s="169">
        <v>1.1174778999999999</v>
      </c>
      <c r="J846" s="170">
        <v>5.9684520000000001</v>
      </c>
      <c r="K846" s="170">
        <v>3.1217301000000002</v>
      </c>
      <c r="L846" s="170">
        <v>1.3384007</v>
      </c>
      <c r="M846" s="170">
        <v>2.2403355</v>
      </c>
      <c r="N846" s="170">
        <v>3.1459557999999999</v>
      </c>
      <c r="O846" s="170">
        <v>5.4440483999999998</v>
      </c>
      <c r="P846" s="170">
        <v>3.9567800000000002</v>
      </c>
      <c r="Q846" s="170">
        <v>4.5738329999999996</v>
      </c>
      <c r="R846" s="170">
        <v>2.5543448999999998</v>
      </c>
      <c r="S846" s="170">
        <v>2.8631848999999998</v>
      </c>
      <c r="T846" s="171">
        <v>3.1487701000000001</v>
      </c>
      <c r="U846" s="182">
        <f t="shared" si="15"/>
        <v>3.2894427749999999</v>
      </c>
      <c r="V846" s="182">
        <f t="shared" si="16"/>
        <v>0.98683283249999998</v>
      </c>
      <c r="W846" s="14">
        <v>3</v>
      </c>
      <c r="X846" s="179">
        <f t="shared" si="17"/>
        <v>9.868328324999999E-2</v>
      </c>
      <c r="Y846" s="15">
        <v>9.8683282999999997E-2</v>
      </c>
      <c r="Z846" s="11">
        <v>9.8683282999999997E-2</v>
      </c>
      <c r="AA846" s="11">
        <v>9.8683282999999997E-2</v>
      </c>
      <c r="AB846" s="11">
        <v>9.8683282999999997E-2</v>
      </c>
      <c r="AC846" s="11">
        <v>9.8683282999999997E-2</v>
      </c>
      <c r="AD846" s="11">
        <v>9.8683282999999997E-2</v>
      </c>
      <c r="AE846" s="11">
        <v>9.8683282999999997E-2</v>
      </c>
      <c r="AF846" s="11">
        <v>9.8683282999999997E-2</v>
      </c>
      <c r="AG846" s="11">
        <v>9.8683282999999997E-2</v>
      </c>
      <c r="AH846" s="11">
        <v>9.8683282999999997E-2</v>
      </c>
      <c r="AI846" s="11">
        <v>9.8683282999999997E-2</v>
      </c>
      <c r="AJ846" s="16">
        <v>9.8683282999999997E-2</v>
      </c>
      <c r="AK846" s="13">
        <f t="shared" si="18"/>
        <v>1.1841993959999997</v>
      </c>
      <c r="AL846" s="13">
        <f t="shared" si="19"/>
        <v>99.999999746664272</v>
      </c>
    </row>
    <row r="847" spans="1:38" ht="15.75" customHeight="1">
      <c r="A847" s="44">
        <v>845</v>
      </c>
      <c r="B847" s="62" t="s">
        <v>972</v>
      </c>
      <c r="C847" s="42">
        <v>-37.75</v>
      </c>
      <c r="D847" s="38">
        <v>148.97499999999999</v>
      </c>
      <c r="E847" s="3" t="s">
        <v>235</v>
      </c>
      <c r="F847" s="51" t="s">
        <v>1241</v>
      </c>
      <c r="G847" s="37" t="s">
        <v>235</v>
      </c>
      <c r="H847" s="63" t="s">
        <v>78</v>
      </c>
      <c r="I847" s="169">
        <v>3.4192282999999999</v>
      </c>
      <c r="J847" s="170">
        <v>2.3607163</v>
      </c>
      <c r="K847" s="170">
        <v>2.5804228999999999</v>
      </c>
      <c r="L847" s="170">
        <v>4.3918200000000001</v>
      </c>
      <c r="M847" s="170">
        <v>3.8715084000000002</v>
      </c>
      <c r="N847" s="170">
        <v>9.1853218000000005</v>
      </c>
      <c r="O847" s="170">
        <v>7.6527772000000001</v>
      </c>
      <c r="P847" s="170">
        <v>5.8297119000000004</v>
      </c>
      <c r="Q847" s="170">
        <v>8.5659647000000003</v>
      </c>
      <c r="R847" s="170">
        <v>7.8101959000000001</v>
      </c>
      <c r="S847" s="170">
        <v>6.7523474999999999</v>
      </c>
      <c r="T847" s="171">
        <v>6.1203760999999997</v>
      </c>
      <c r="U847" s="182">
        <f t="shared" si="15"/>
        <v>5.7116992499999997</v>
      </c>
      <c r="V847" s="182">
        <f t="shared" si="16"/>
        <v>1.7135097749999999</v>
      </c>
      <c r="W847" s="14">
        <v>11</v>
      </c>
      <c r="X847" s="179">
        <f t="shared" si="17"/>
        <v>0.62828691749999999</v>
      </c>
      <c r="Y847" s="15">
        <v>0.62828689999999998</v>
      </c>
      <c r="Z847" s="11">
        <v>0.62828689999999998</v>
      </c>
      <c r="AA847" s="11">
        <v>0.62828689999999998</v>
      </c>
      <c r="AB847" s="11">
        <v>0.62828689999999998</v>
      </c>
      <c r="AC847" s="11">
        <v>0.62828689999999998</v>
      </c>
      <c r="AD847" s="11">
        <v>0.62828689999999998</v>
      </c>
      <c r="AE847" s="11">
        <v>0.62828689999999998</v>
      </c>
      <c r="AF847" s="11">
        <v>0.62828689999999998</v>
      </c>
      <c r="AG847" s="11">
        <v>0.62828689999999998</v>
      </c>
      <c r="AH847" s="11">
        <v>0.62828689999999998</v>
      </c>
      <c r="AI847" s="11">
        <v>0.62828689999999998</v>
      </c>
      <c r="AJ847" s="16">
        <v>0.62828689999999998</v>
      </c>
      <c r="AK847" s="13">
        <f t="shared" si="18"/>
        <v>7.5394427999999998</v>
      </c>
      <c r="AL847" s="13">
        <f t="shared" si="19"/>
        <v>99.99999721464836</v>
      </c>
    </row>
    <row r="848" spans="1:38" ht="15.75" customHeight="1">
      <c r="A848" s="44">
        <v>846</v>
      </c>
      <c r="B848" s="62" t="s">
        <v>973</v>
      </c>
      <c r="C848" s="42">
        <v>-38.070833333333297</v>
      </c>
      <c r="D848" s="38">
        <v>145.125</v>
      </c>
      <c r="E848" s="3" t="s">
        <v>235</v>
      </c>
      <c r="F848" s="51" t="s">
        <v>1241</v>
      </c>
      <c r="G848" s="37" t="s">
        <v>235</v>
      </c>
      <c r="H848" s="63" t="s">
        <v>78</v>
      </c>
      <c r="I848" s="169">
        <v>2.3816256999999998</v>
      </c>
      <c r="J848" s="170">
        <v>2.0867952999999999</v>
      </c>
      <c r="K848" s="170">
        <v>1.9415230999999999</v>
      </c>
      <c r="L848" s="170">
        <v>2.2398739000000001</v>
      </c>
      <c r="M848" s="170">
        <v>2.7417812000000001</v>
      </c>
      <c r="N848" s="170">
        <v>4.1354604000000004</v>
      </c>
      <c r="O848" s="170">
        <v>6.3071026999999997</v>
      </c>
      <c r="P848" s="170">
        <v>10.128595000000001</v>
      </c>
      <c r="Q848" s="170">
        <v>11.050338999999999</v>
      </c>
      <c r="R848" s="170">
        <v>8.9171990999999995</v>
      </c>
      <c r="S848" s="170">
        <v>5.6754737000000004</v>
      </c>
      <c r="T848" s="171">
        <v>3.3854177000000001</v>
      </c>
      <c r="U848" s="182">
        <f t="shared" si="15"/>
        <v>5.0825988999999998</v>
      </c>
      <c r="V848" s="182">
        <f t="shared" si="16"/>
        <v>1.5247796699999998</v>
      </c>
      <c r="W848" s="14">
        <v>8</v>
      </c>
      <c r="X848" s="179">
        <f t="shared" si="17"/>
        <v>0.40660791200000002</v>
      </c>
      <c r="Y848" s="15">
        <v>0.40660790000000002</v>
      </c>
      <c r="Z848" s="11">
        <v>0.40660790000000002</v>
      </c>
      <c r="AA848" s="11">
        <v>0.40660790000000002</v>
      </c>
      <c r="AB848" s="11">
        <v>0.40660790000000002</v>
      </c>
      <c r="AC848" s="11">
        <v>0.40660790000000002</v>
      </c>
      <c r="AD848" s="11">
        <v>0.40660790000000002</v>
      </c>
      <c r="AE848" s="11">
        <v>0.40660790000000002</v>
      </c>
      <c r="AF848" s="11">
        <v>0.40660790000000002</v>
      </c>
      <c r="AG848" s="11">
        <v>0.40660790000000002</v>
      </c>
      <c r="AH848" s="11">
        <v>0.40660790000000002</v>
      </c>
      <c r="AI848" s="11">
        <v>0.40660790000000002</v>
      </c>
      <c r="AJ848" s="16">
        <v>0.40660790000000002</v>
      </c>
      <c r="AK848" s="13">
        <f t="shared" si="18"/>
        <v>4.8792948000000003</v>
      </c>
      <c r="AL848" s="13">
        <f t="shared" si="19"/>
        <v>99.99999704875394</v>
      </c>
    </row>
    <row r="849" spans="1:38" ht="15.75" customHeight="1">
      <c r="A849" s="44">
        <v>847</v>
      </c>
      <c r="B849" s="62" t="s">
        <v>974</v>
      </c>
      <c r="C849" s="42">
        <v>-37.841666666666697</v>
      </c>
      <c r="D849" s="38">
        <v>144.90416666666701</v>
      </c>
      <c r="E849" s="3" t="s">
        <v>235</v>
      </c>
      <c r="F849" s="51" t="s">
        <v>1241</v>
      </c>
      <c r="G849" s="37" t="s">
        <v>235</v>
      </c>
      <c r="H849" s="63" t="s">
        <v>78</v>
      </c>
      <c r="I849" s="169">
        <v>15.582473999999999</v>
      </c>
      <c r="J849" s="170">
        <v>11.168405</v>
      </c>
      <c r="K849" s="170">
        <v>11.250159</v>
      </c>
      <c r="L849" s="170">
        <v>17.737031999999999</v>
      </c>
      <c r="M849" s="170">
        <v>29.504522000000001</v>
      </c>
      <c r="N849" s="170">
        <v>86.164710999999997</v>
      </c>
      <c r="O849" s="170">
        <v>124.01513</v>
      </c>
      <c r="P849" s="170">
        <v>146.08971</v>
      </c>
      <c r="Q849" s="170">
        <v>158.13126</v>
      </c>
      <c r="R849" s="170">
        <v>109.55251</v>
      </c>
      <c r="S849" s="170">
        <v>61.460945000000002</v>
      </c>
      <c r="T849" s="171">
        <v>34.787875999999997</v>
      </c>
      <c r="U849" s="182">
        <f t="shared" si="15"/>
        <v>67.120394500000003</v>
      </c>
      <c r="V849" s="182">
        <f t="shared" si="16"/>
        <v>20.13611835</v>
      </c>
      <c r="W849" s="14">
        <v>100</v>
      </c>
      <c r="X849" s="179">
        <f t="shared" si="17"/>
        <v>67.120394500000003</v>
      </c>
      <c r="Y849" s="15">
        <v>0</v>
      </c>
      <c r="Z849" s="11">
        <v>0</v>
      </c>
      <c r="AA849" s="11">
        <v>0</v>
      </c>
      <c r="AB849" s="11">
        <v>0</v>
      </c>
      <c r="AC849" s="11">
        <v>9.3684025000000002</v>
      </c>
      <c r="AD849" s="11">
        <v>66.028594999999996</v>
      </c>
      <c r="AE849" s="11">
        <v>67.120399000000006</v>
      </c>
      <c r="AF849" s="11">
        <v>67.120399000000006</v>
      </c>
      <c r="AG849" s="11">
        <v>67.120399000000006</v>
      </c>
      <c r="AH849" s="11">
        <v>67.120399000000006</v>
      </c>
      <c r="AI849" s="11">
        <v>41.324824999999997</v>
      </c>
      <c r="AJ849" s="16">
        <v>14.651756000000001</v>
      </c>
      <c r="AK849" s="13">
        <f t="shared" si="18"/>
        <v>399.85517450000003</v>
      </c>
      <c r="AL849" s="13">
        <f t="shared" si="19"/>
        <v>49.644023682945829</v>
      </c>
    </row>
    <row r="850" spans="1:38" ht="15.75" customHeight="1">
      <c r="A850" s="44">
        <v>848</v>
      </c>
      <c r="B850" s="62" t="s">
        <v>975</v>
      </c>
      <c r="C850" s="42">
        <v>-3.31666666666667</v>
      </c>
      <c r="D850" s="38">
        <v>-44.737499999999997</v>
      </c>
      <c r="E850" s="3" t="s">
        <v>18</v>
      </c>
      <c r="F850" s="51" t="s">
        <v>19</v>
      </c>
      <c r="G850" s="37" t="s">
        <v>19</v>
      </c>
      <c r="H850" s="63" t="s">
        <v>24</v>
      </c>
      <c r="I850" s="169">
        <v>19.512011000000001</v>
      </c>
      <c r="J850" s="170">
        <v>61.183487</v>
      </c>
      <c r="K850" s="170">
        <v>132.80219</v>
      </c>
      <c r="L850" s="170">
        <v>189.54861</v>
      </c>
      <c r="M850" s="170">
        <v>131.05718999999999</v>
      </c>
      <c r="N850" s="170">
        <v>19.080406</v>
      </c>
      <c r="O850" s="170">
        <v>5.2738031999999997</v>
      </c>
      <c r="P850" s="170">
        <v>2.44069</v>
      </c>
      <c r="Q850" s="170">
        <v>1.063701</v>
      </c>
      <c r="R850" s="170">
        <v>0.63662313999999998</v>
      </c>
      <c r="S850" s="170">
        <v>0.59124111999999995</v>
      </c>
      <c r="T850" s="171">
        <v>5.3629308</v>
      </c>
      <c r="U850" s="182">
        <f t="shared" si="15"/>
        <v>47.379406938333325</v>
      </c>
      <c r="V850" s="182">
        <f t="shared" si="16"/>
        <v>14.213822081499996</v>
      </c>
      <c r="W850" s="14">
        <v>100</v>
      </c>
      <c r="X850" s="179">
        <f t="shared" si="17"/>
        <v>47.379406938333325</v>
      </c>
      <c r="Y850" s="15">
        <v>5.2981892000000004</v>
      </c>
      <c r="Z850" s="11">
        <v>46.969665999999997</v>
      </c>
      <c r="AA850" s="11">
        <v>47.379406000000003</v>
      </c>
      <c r="AB850" s="11">
        <v>47.379406000000003</v>
      </c>
      <c r="AC850" s="11">
        <v>47.379406000000003</v>
      </c>
      <c r="AD850" s="11">
        <v>4.8665848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6">
        <v>0</v>
      </c>
      <c r="AK850" s="13">
        <f t="shared" si="18"/>
        <v>199.27265800000004</v>
      </c>
      <c r="AL850" s="13">
        <f t="shared" si="19"/>
        <v>35.049098134442566</v>
      </c>
    </row>
    <row r="851" spans="1:38" ht="15.75" customHeight="1">
      <c r="A851" s="44">
        <v>849</v>
      </c>
      <c r="B851" s="62" t="s">
        <v>976</v>
      </c>
      <c r="C851" s="42">
        <v>-3</v>
      </c>
      <c r="D851" s="38">
        <v>-39.7083333333333</v>
      </c>
      <c r="E851" s="3" t="s">
        <v>18</v>
      </c>
      <c r="F851" s="51" t="s">
        <v>19</v>
      </c>
      <c r="G851" s="37" t="s">
        <v>19</v>
      </c>
      <c r="H851" s="63" t="s">
        <v>24</v>
      </c>
      <c r="I851" s="169">
        <v>1.0926696</v>
      </c>
      <c r="J851" s="170">
        <v>7.4424095000000001</v>
      </c>
      <c r="K851" s="170">
        <v>32.410873000000002</v>
      </c>
      <c r="L851" s="170">
        <v>53.522423000000003</v>
      </c>
      <c r="M851" s="170">
        <v>28.778896</v>
      </c>
      <c r="N851" s="170">
        <v>3.9008813</v>
      </c>
      <c r="O851" s="170">
        <v>0.71297133000000001</v>
      </c>
      <c r="P851" s="170">
        <v>0.23726333999999999</v>
      </c>
      <c r="Q851" s="170">
        <v>5.5449999999999999E-2</v>
      </c>
      <c r="R851" s="170">
        <v>1.6042000000000001E-2</v>
      </c>
      <c r="S851" s="170">
        <v>1.5833333000000002E-2</v>
      </c>
      <c r="T851" s="171">
        <v>4.5966669E-3</v>
      </c>
      <c r="U851" s="182">
        <f t="shared" si="15"/>
        <v>10.682525755824999</v>
      </c>
      <c r="V851" s="182">
        <f t="shared" si="16"/>
        <v>3.2047577267474998</v>
      </c>
      <c r="W851" s="14">
        <v>100</v>
      </c>
      <c r="X851" s="179">
        <f t="shared" si="17"/>
        <v>10.682525755824999</v>
      </c>
      <c r="Y851" s="15">
        <v>0</v>
      </c>
      <c r="Z851" s="11">
        <v>4.2376518000000001</v>
      </c>
      <c r="AA851" s="11">
        <v>10.682525999999999</v>
      </c>
      <c r="AB851" s="11">
        <v>10.682525999999999</v>
      </c>
      <c r="AC851" s="11">
        <v>10.682525999999999</v>
      </c>
      <c r="AD851" s="11">
        <v>0.69612359999999995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6">
        <v>0</v>
      </c>
      <c r="AK851" s="13">
        <f t="shared" si="18"/>
        <v>36.981353399999996</v>
      </c>
      <c r="AL851" s="13">
        <f t="shared" si="19"/>
        <v>28.848790262167707</v>
      </c>
    </row>
    <row r="852" spans="1:38" ht="15.75" customHeight="1">
      <c r="A852" s="44">
        <v>850</v>
      </c>
      <c r="B852" s="62" t="s">
        <v>977</v>
      </c>
      <c r="C852" s="42">
        <v>-3.4083333333333301</v>
      </c>
      <c r="D852" s="38">
        <v>-39.066666666666599</v>
      </c>
      <c r="E852" s="3" t="s">
        <v>18</v>
      </c>
      <c r="F852" s="51" t="s">
        <v>19</v>
      </c>
      <c r="G852" s="37" t="s">
        <v>19</v>
      </c>
      <c r="H852" s="63" t="s">
        <v>24</v>
      </c>
      <c r="I852" s="169">
        <v>4.3853926999999997</v>
      </c>
      <c r="J852" s="170">
        <v>9.3449983999999997</v>
      </c>
      <c r="K852" s="170">
        <v>38.899299999999997</v>
      </c>
      <c r="L852" s="170">
        <v>70.862449999999995</v>
      </c>
      <c r="M852" s="170">
        <v>58.687519000000002</v>
      </c>
      <c r="N852" s="170">
        <v>12.5138</v>
      </c>
      <c r="O852" s="170">
        <v>5.6364298000000002</v>
      </c>
      <c r="P852" s="170">
        <v>3.3626312999999999</v>
      </c>
      <c r="Q852" s="170">
        <v>3.1446698</v>
      </c>
      <c r="R852" s="170">
        <v>3.2822003</v>
      </c>
      <c r="S852" s="170">
        <v>3.3140130000000001</v>
      </c>
      <c r="T852" s="171">
        <v>3.6145524999999998</v>
      </c>
      <c r="U852" s="182">
        <f t="shared" si="15"/>
        <v>18.087329733333334</v>
      </c>
      <c r="V852" s="182">
        <f t="shared" si="16"/>
        <v>5.42619892</v>
      </c>
      <c r="W852" s="14">
        <v>100</v>
      </c>
      <c r="X852" s="179">
        <f t="shared" si="17"/>
        <v>18.087329733333334</v>
      </c>
      <c r="Y852" s="15">
        <v>0</v>
      </c>
      <c r="Z852" s="11">
        <v>3.9187998999999998</v>
      </c>
      <c r="AA852" s="11">
        <v>18.087327999999999</v>
      </c>
      <c r="AB852" s="11">
        <v>18.087327999999999</v>
      </c>
      <c r="AC852" s="11">
        <v>18.087327999999999</v>
      </c>
      <c r="AD852" s="11">
        <v>7.0876011999999999</v>
      </c>
      <c r="AE852" s="11">
        <v>0.21023130000000001</v>
      </c>
      <c r="AF852" s="11">
        <v>0</v>
      </c>
      <c r="AG852" s="11">
        <v>0</v>
      </c>
      <c r="AH852" s="11">
        <v>0</v>
      </c>
      <c r="AI852" s="11">
        <v>0</v>
      </c>
      <c r="AJ852" s="16">
        <v>0</v>
      </c>
      <c r="AK852" s="13">
        <f t="shared" si="18"/>
        <v>65.478616399999993</v>
      </c>
      <c r="AL852" s="13">
        <f t="shared" si="19"/>
        <v>30.167810545360542</v>
      </c>
    </row>
    <row r="853" spans="1:38" ht="15.75" customHeight="1">
      <c r="A853" s="44">
        <v>851</v>
      </c>
      <c r="B853" s="62" t="s">
        <v>978</v>
      </c>
      <c r="C853" s="42">
        <v>-3.4833333333333298</v>
      </c>
      <c r="D853" s="38">
        <v>-38.920833333333398</v>
      </c>
      <c r="E853" s="3" t="s">
        <v>18</v>
      </c>
      <c r="F853" s="51" t="s">
        <v>19</v>
      </c>
      <c r="G853" s="37" t="s">
        <v>19</v>
      </c>
      <c r="H853" s="63" t="s">
        <v>24</v>
      </c>
      <c r="I853" s="169">
        <v>9.4603999999999994E-2</v>
      </c>
      <c r="J853" s="170">
        <v>1.9221056999999999</v>
      </c>
      <c r="K853" s="170">
        <v>5.7979336000000004</v>
      </c>
      <c r="L853" s="170">
        <v>11.886153999999999</v>
      </c>
      <c r="M853" s="170">
        <v>6.2186269999999997</v>
      </c>
      <c r="N853" s="170">
        <v>1.8247819000000001</v>
      </c>
      <c r="O853" s="170">
        <v>0.64036124999999999</v>
      </c>
      <c r="P853" s="170">
        <v>9.8095998000000004E-2</v>
      </c>
      <c r="Q853" s="170">
        <v>2.1908125000000001E-2</v>
      </c>
      <c r="R853" s="170">
        <v>0</v>
      </c>
      <c r="S853" s="170">
        <v>0</v>
      </c>
      <c r="T853" s="171">
        <v>1.0342499999999999E-2</v>
      </c>
      <c r="U853" s="182">
        <f t="shared" si="15"/>
        <v>2.3762428394166668</v>
      </c>
      <c r="V853" s="182">
        <f t="shared" si="16"/>
        <v>0.71287285182500004</v>
      </c>
      <c r="W853" s="14">
        <v>100</v>
      </c>
      <c r="X853" s="179">
        <f t="shared" si="17"/>
        <v>2.3762428394166668</v>
      </c>
      <c r="Y853" s="15">
        <v>0</v>
      </c>
      <c r="Z853" s="11">
        <v>1.2092328000000001</v>
      </c>
      <c r="AA853" s="11">
        <v>2.3762428999999998</v>
      </c>
      <c r="AB853" s="11">
        <v>2.3762428999999998</v>
      </c>
      <c r="AC853" s="11">
        <v>2.3762428999999998</v>
      </c>
      <c r="AD853" s="11">
        <v>1.111909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6">
        <v>0</v>
      </c>
      <c r="AK853" s="13">
        <f t="shared" si="18"/>
        <v>9.4498704999999994</v>
      </c>
      <c r="AL853" s="13">
        <f t="shared" si="19"/>
        <v>33.140098110791172</v>
      </c>
    </row>
    <row r="854" spans="1:38" ht="15.75" customHeight="1">
      <c r="A854" s="44">
        <v>852</v>
      </c>
      <c r="B854" s="62" t="s">
        <v>979</v>
      </c>
      <c r="C854" s="42">
        <v>-4.1041666666666696</v>
      </c>
      <c r="D854" s="38">
        <v>-38.15</v>
      </c>
      <c r="E854" s="3" t="s">
        <v>18</v>
      </c>
      <c r="F854" s="51" t="s">
        <v>19</v>
      </c>
      <c r="G854" s="37" t="s">
        <v>19</v>
      </c>
      <c r="H854" s="63" t="s">
        <v>24</v>
      </c>
      <c r="I854" s="169">
        <v>6.6485013999999998</v>
      </c>
      <c r="J854" s="170">
        <v>18.338799000000002</v>
      </c>
      <c r="K854" s="170">
        <v>53.493018999999997</v>
      </c>
      <c r="L854" s="170">
        <v>98.690735000000004</v>
      </c>
      <c r="M854" s="170">
        <v>87.650467000000006</v>
      </c>
      <c r="N854" s="170">
        <v>32.069476999999999</v>
      </c>
      <c r="O854" s="170">
        <v>14.835342000000001</v>
      </c>
      <c r="P854" s="170">
        <v>4.7062635000000004</v>
      </c>
      <c r="Q854" s="170">
        <v>2.2377454999999999</v>
      </c>
      <c r="R854" s="170">
        <v>1.4696302000000001</v>
      </c>
      <c r="S854" s="170">
        <v>0.94776141999999997</v>
      </c>
      <c r="T854" s="171">
        <v>1.4013712</v>
      </c>
      <c r="U854" s="182">
        <f t="shared" si="15"/>
        <v>26.874092685000004</v>
      </c>
      <c r="V854" s="182">
        <f t="shared" si="16"/>
        <v>8.062227805500001</v>
      </c>
      <c r="W854" s="14">
        <v>100</v>
      </c>
      <c r="X854" s="179">
        <f t="shared" si="17"/>
        <v>26.874092685000004</v>
      </c>
      <c r="Y854" s="15">
        <v>0</v>
      </c>
      <c r="Z854" s="11">
        <v>10.27657</v>
      </c>
      <c r="AA854" s="11">
        <v>26.874093999999999</v>
      </c>
      <c r="AB854" s="11">
        <v>26.874093999999999</v>
      </c>
      <c r="AC854" s="11">
        <v>26.874093999999999</v>
      </c>
      <c r="AD854" s="11">
        <v>24.007248000000001</v>
      </c>
      <c r="AE854" s="11">
        <v>6.7731142000000002</v>
      </c>
      <c r="AF854" s="11">
        <v>0</v>
      </c>
      <c r="AG854" s="11">
        <v>0</v>
      </c>
      <c r="AH854" s="11">
        <v>0</v>
      </c>
      <c r="AI854" s="11">
        <v>0</v>
      </c>
      <c r="AJ854" s="16">
        <v>0</v>
      </c>
      <c r="AK854" s="13">
        <f t="shared" si="18"/>
        <v>121.67921419999999</v>
      </c>
      <c r="AL854" s="13">
        <f t="shared" si="19"/>
        <v>37.731262727713791</v>
      </c>
    </row>
    <row r="855" spans="1:38" ht="15.75" customHeight="1">
      <c r="A855" s="44">
        <v>853</v>
      </c>
      <c r="B855" s="62" t="s">
        <v>980</v>
      </c>
      <c r="C855" s="42">
        <v>-5.0858005035558298</v>
      </c>
      <c r="D855" s="38">
        <v>-36.726362176147198</v>
      </c>
      <c r="E855" s="3" t="s">
        <v>18</v>
      </c>
      <c r="F855" s="51" t="s">
        <v>19</v>
      </c>
      <c r="G855" s="37" t="s">
        <v>19</v>
      </c>
      <c r="H855" s="63" t="s">
        <v>24</v>
      </c>
      <c r="I855" s="169">
        <v>69.788773000000006</v>
      </c>
      <c r="J855" s="170">
        <v>249.50998000000001</v>
      </c>
      <c r="K855" s="170">
        <v>763.27526999999998</v>
      </c>
      <c r="L855" s="170">
        <v>1684.0107</v>
      </c>
      <c r="M855" s="170">
        <v>1078.9033999999999</v>
      </c>
      <c r="N855" s="170">
        <v>220.69837999999999</v>
      </c>
      <c r="O855" s="170">
        <v>68.136604000000005</v>
      </c>
      <c r="P855" s="170">
        <v>35.745685999999999</v>
      </c>
      <c r="Q855" s="170">
        <v>31.585155</v>
      </c>
      <c r="R855" s="170">
        <v>31.598431000000001</v>
      </c>
      <c r="S855" s="170">
        <v>32.165123000000001</v>
      </c>
      <c r="T855" s="171">
        <v>35.643462999999997</v>
      </c>
      <c r="U855" s="182">
        <f t="shared" si="15"/>
        <v>358.4217470833334</v>
      </c>
      <c r="V855" s="182">
        <f t="shared" si="16"/>
        <v>107.52652412500002</v>
      </c>
      <c r="W855" s="14">
        <v>100</v>
      </c>
      <c r="X855" s="179">
        <f t="shared" si="17"/>
        <v>358.4217470833334</v>
      </c>
      <c r="Y855" s="15">
        <v>0</v>
      </c>
      <c r="Z855" s="11">
        <v>141.98346000000001</v>
      </c>
      <c r="AA855" s="11">
        <v>358.42174999999997</v>
      </c>
      <c r="AB855" s="11">
        <v>358.42174999999997</v>
      </c>
      <c r="AC855" s="11">
        <v>358.42174999999997</v>
      </c>
      <c r="AD855" s="11">
        <v>113.17185000000001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6">
        <v>0</v>
      </c>
      <c r="AK855" s="13">
        <f t="shared" si="18"/>
        <v>1330.4205599999998</v>
      </c>
      <c r="AL855" s="13">
        <f t="shared" si="19"/>
        <v>30.932380889885842</v>
      </c>
    </row>
    <row r="856" spans="1:38" ht="15.75" customHeight="1">
      <c r="A856" s="44">
        <v>854</v>
      </c>
      <c r="B856" s="62" t="s">
        <v>981</v>
      </c>
      <c r="C856" s="42">
        <v>-6.1624999999999996</v>
      </c>
      <c r="D856" s="38">
        <v>-35.112499999999997</v>
      </c>
      <c r="E856" s="3" t="s">
        <v>18</v>
      </c>
      <c r="F856" s="51" t="s">
        <v>19</v>
      </c>
      <c r="G856" s="37" t="s">
        <v>19</v>
      </c>
      <c r="H856" s="63" t="s">
        <v>24</v>
      </c>
      <c r="I856" s="169">
        <v>1.2674297999999999</v>
      </c>
      <c r="J856" s="170">
        <v>1.6847761000000001</v>
      </c>
      <c r="K856" s="170">
        <v>10.508074000000001</v>
      </c>
      <c r="L856" s="170">
        <v>20.979813</v>
      </c>
      <c r="M856" s="170">
        <v>12.254295000000001</v>
      </c>
      <c r="N856" s="170">
        <v>7.0295133999999999</v>
      </c>
      <c r="O856" s="170">
        <v>6.2743187000000002</v>
      </c>
      <c r="P856" s="170">
        <v>3.5478988</v>
      </c>
      <c r="Q856" s="170">
        <v>1.1250277</v>
      </c>
      <c r="R856" s="170">
        <v>0.77150284999999996</v>
      </c>
      <c r="S856" s="170">
        <v>0.57905828999999998</v>
      </c>
      <c r="T856" s="171">
        <v>0.55780536000000003</v>
      </c>
      <c r="U856" s="182">
        <f t="shared" si="15"/>
        <v>5.5482927500000008</v>
      </c>
      <c r="V856" s="182">
        <f t="shared" si="16"/>
        <v>1.6644878250000001</v>
      </c>
      <c r="W856" s="14">
        <v>96</v>
      </c>
      <c r="X856" s="179">
        <f t="shared" si="17"/>
        <v>5.3263610400000001</v>
      </c>
      <c r="Y856" s="15">
        <v>0</v>
      </c>
      <c r="Z856" s="11">
        <v>2.0288229000000001E-2</v>
      </c>
      <c r="AA856" s="11">
        <v>5.3263607000000004</v>
      </c>
      <c r="AB856" s="11">
        <v>5.3263607000000004</v>
      </c>
      <c r="AC856" s="11">
        <v>5.3263607000000004</v>
      </c>
      <c r="AD856" s="11">
        <v>5.3263607000000004</v>
      </c>
      <c r="AE856" s="11">
        <v>4.6098309000000004</v>
      </c>
      <c r="AF856" s="11">
        <v>1.8834109000000001</v>
      </c>
      <c r="AG856" s="11">
        <v>0</v>
      </c>
      <c r="AH856" s="11">
        <v>0</v>
      </c>
      <c r="AI856" s="11">
        <v>0</v>
      </c>
      <c r="AJ856" s="16">
        <v>0</v>
      </c>
      <c r="AK856" s="13">
        <f t="shared" si="18"/>
        <v>27.818972829000003</v>
      </c>
      <c r="AL856" s="13">
        <f t="shared" si="19"/>
        <v>43.524044245975489</v>
      </c>
    </row>
    <row r="857" spans="1:38" ht="15.75" customHeight="1">
      <c r="A857" s="44">
        <v>855</v>
      </c>
      <c r="B857" s="62" t="s">
        <v>982</v>
      </c>
      <c r="C857" s="42">
        <v>-7.5416666666666696</v>
      </c>
      <c r="D857" s="38">
        <v>-34.837499999999999</v>
      </c>
      <c r="E857" s="3" t="s">
        <v>18</v>
      </c>
      <c r="F857" s="51" t="s">
        <v>19</v>
      </c>
      <c r="G857" s="37" t="s">
        <v>19</v>
      </c>
      <c r="H857" s="63" t="s">
        <v>24</v>
      </c>
      <c r="I857" s="169">
        <v>1.7617205</v>
      </c>
      <c r="J857" s="170">
        <v>2.2655482</v>
      </c>
      <c r="K857" s="170">
        <v>3.9655763999999998</v>
      </c>
      <c r="L857" s="170">
        <v>5.9805812999999999</v>
      </c>
      <c r="M857" s="170">
        <v>5.9315543000000002</v>
      </c>
      <c r="N857" s="170">
        <v>7.1919674999999996</v>
      </c>
      <c r="O857" s="170">
        <v>11.363443</v>
      </c>
      <c r="P857" s="170">
        <v>5.4516888000000003</v>
      </c>
      <c r="Q857" s="170">
        <v>3.6281853000000002</v>
      </c>
      <c r="R857" s="170">
        <v>2.4245732000000002</v>
      </c>
      <c r="S857" s="170">
        <v>2.1043036000000002</v>
      </c>
      <c r="T857" s="171">
        <v>1.7373345</v>
      </c>
      <c r="U857" s="182">
        <f t="shared" si="15"/>
        <v>4.4838730500000006</v>
      </c>
      <c r="V857" s="182">
        <f t="shared" si="16"/>
        <v>1.345161915</v>
      </c>
      <c r="W857" s="14">
        <v>8</v>
      </c>
      <c r="X857" s="179">
        <f t="shared" si="17"/>
        <v>0.35870984400000006</v>
      </c>
      <c r="Y857" s="15">
        <v>0.35870984</v>
      </c>
      <c r="Z857" s="11">
        <v>0.35870984</v>
      </c>
      <c r="AA857" s="11">
        <v>0.35870984</v>
      </c>
      <c r="AB857" s="11">
        <v>0.35870984</v>
      </c>
      <c r="AC857" s="11">
        <v>0.35870984</v>
      </c>
      <c r="AD857" s="11">
        <v>0.35870984</v>
      </c>
      <c r="AE857" s="11">
        <v>0.35870984</v>
      </c>
      <c r="AF857" s="11">
        <v>0.35870984</v>
      </c>
      <c r="AG857" s="11">
        <v>0.35870984</v>
      </c>
      <c r="AH857" s="11">
        <v>0.35870984</v>
      </c>
      <c r="AI857" s="11">
        <v>0.35870984</v>
      </c>
      <c r="AJ857" s="16">
        <v>0.35870984</v>
      </c>
      <c r="AK857" s="13">
        <f t="shared" si="18"/>
        <v>4.3045180800000002</v>
      </c>
      <c r="AL857" s="13">
        <f t="shared" si="19"/>
        <v>99.999998884892591</v>
      </c>
    </row>
    <row r="858" spans="1:38" ht="15.75" customHeight="1">
      <c r="A858" s="44">
        <v>856</v>
      </c>
      <c r="B858" s="62" t="s">
        <v>983</v>
      </c>
      <c r="C858" s="42">
        <v>-8.0749999999999993</v>
      </c>
      <c r="D858" s="38">
        <v>-34.887500000000003</v>
      </c>
      <c r="E858" s="3" t="s">
        <v>18</v>
      </c>
      <c r="F858" s="51" t="s">
        <v>19</v>
      </c>
      <c r="G858" s="37" t="s">
        <v>19</v>
      </c>
      <c r="H858" s="63" t="s">
        <v>24</v>
      </c>
      <c r="I858" s="169">
        <v>20.339404999999999</v>
      </c>
      <c r="J858" s="170">
        <v>28.475512999999999</v>
      </c>
      <c r="K858" s="170">
        <v>92.171593000000001</v>
      </c>
      <c r="L858" s="170">
        <v>149.28579999999999</v>
      </c>
      <c r="M858" s="170">
        <v>113.77291</v>
      </c>
      <c r="N858" s="170">
        <v>135.44341</v>
      </c>
      <c r="O858" s="170">
        <v>207.38004000000001</v>
      </c>
      <c r="P858" s="170">
        <v>78.738456999999997</v>
      </c>
      <c r="Q858" s="170">
        <v>36.804955</v>
      </c>
      <c r="R858" s="170">
        <v>19.070269</v>
      </c>
      <c r="S858" s="170">
        <v>14.773951</v>
      </c>
      <c r="T858" s="171">
        <v>16.359757999999999</v>
      </c>
      <c r="U858" s="182">
        <f t="shared" si="15"/>
        <v>76.051338416666667</v>
      </c>
      <c r="V858" s="182">
        <f t="shared" si="16"/>
        <v>22.815401524999999</v>
      </c>
      <c r="W858" s="14">
        <v>100</v>
      </c>
      <c r="X858" s="179">
        <f t="shared" si="17"/>
        <v>76.051338416666667</v>
      </c>
      <c r="Y858" s="15">
        <v>0</v>
      </c>
      <c r="Z858" s="11">
        <v>5.6601143</v>
      </c>
      <c r="AA858" s="11">
        <v>69.356194000000002</v>
      </c>
      <c r="AB858" s="11">
        <v>76.051331000000005</v>
      </c>
      <c r="AC858" s="11">
        <v>76.051331000000005</v>
      </c>
      <c r="AD858" s="11">
        <v>76.051331000000005</v>
      </c>
      <c r="AE858" s="11">
        <v>76.051331000000005</v>
      </c>
      <c r="AF858" s="11">
        <v>55.923057999999997</v>
      </c>
      <c r="AG858" s="11">
        <v>13.989554999999999</v>
      </c>
      <c r="AH858" s="11">
        <v>0</v>
      </c>
      <c r="AI858" s="11">
        <v>0</v>
      </c>
      <c r="AJ858" s="16">
        <v>0</v>
      </c>
      <c r="AK858" s="13">
        <f t="shared" si="18"/>
        <v>449.13424529999998</v>
      </c>
      <c r="AL858" s="13">
        <f t="shared" si="19"/>
        <v>49.213931739033903</v>
      </c>
    </row>
    <row r="859" spans="1:38" ht="15.75" customHeight="1">
      <c r="A859" s="44">
        <v>857</v>
      </c>
      <c r="B859" s="62" t="s">
        <v>984</v>
      </c>
      <c r="C859" s="42">
        <v>-8.3833333333333293</v>
      </c>
      <c r="D859" s="38">
        <v>-34.966666666666697</v>
      </c>
      <c r="E859" s="3" t="s">
        <v>18</v>
      </c>
      <c r="F859" s="51" t="s">
        <v>19</v>
      </c>
      <c r="G859" s="37" t="s">
        <v>19</v>
      </c>
      <c r="H859" s="63" t="s">
        <v>24</v>
      </c>
      <c r="I859" s="169">
        <v>2.1231195999999999</v>
      </c>
      <c r="J859" s="170">
        <v>2.9118097000000001</v>
      </c>
      <c r="K859" s="170">
        <v>8.9054936999999992</v>
      </c>
      <c r="L859" s="170">
        <v>13.292479</v>
      </c>
      <c r="M859" s="170">
        <v>10.533770000000001</v>
      </c>
      <c r="N859" s="170">
        <v>11.569136</v>
      </c>
      <c r="O859" s="170">
        <v>21.134122999999999</v>
      </c>
      <c r="P859" s="170">
        <v>11.918678999999999</v>
      </c>
      <c r="Q859" s="170">
        <v>6.5739888999999998</v>
      </c>
      <c r="R859" s="170">
        <v>3.7789419</v>
      </c>
      <c r="S859" s="170">
        <v>2.7051859</v>
      </c>
      <c r="T859" s="171">
        <v>2.4483153999999998</v>
      </c>
      <c r="U859" s="182">
        <f t="shared" si="15"/>
        <v>8.157920175000001</v>
      </c>
      <c r="V859" s="182">
        <f t="shared" si="16"/>
        <v>2.4473760525000001</v>
      </c>
      <c r="W859" s="14">
        <v>3</v>
      </c>
      <c r="X859" s="179">
        <f t="shared" si="17"/>
        <v>0.24473760525000002</v>
      </c>
      <c r="Y859" s="15">
        <v>0</v>
      </c>
      <c r="Z859" s="11">
        <v>0.2447376</v>
      </c>
      <c r="AA859" s="11">
        <v>0.2447376</v>
      </c>
      <c r="AB859" s="11">
        <v>0.2447376</v>
      </c>
      <c r="AC859" s="11">
        <v>0.2447376</v>
      </c>
      <c r="AD859" s="11">
        <v>0.2447376</v>
      </c>
      <c r="AE859" s="11">
        <v>0.2447376</v>
      </c>
      <c r="AF859" s="11">
        <v>0.2447376</v>
      </c>
      <c r="AG859" s="11">
        <v>0.2447376</v>
      </c>
      <c r="AH859" s="11">
        <v>0.2447376</v>
      </c>
      <c r="AI859" s="11">
        <v>0.2447376</v>
      </c>
      <c r="AJ859" s="16">
        <v>9.3936919999999997E-4</v>
      </c>
      <c r="AK859" s="13">
        <f t="shared" si="18"/>
        <v>2.4483153692000008</v>
      </c>
      <c r="AL859" s="13">
        <f t="shared" si="19"/>
        <v>83.365317135571956</v>
      </c>
    </row>
    <row r="860" spans="1:38" ht="15.75" customHeight="1">
      <c r="A860" s="44">
        <v>858</v>
      </c>
      <c r="B860" s="62" t="s">
        <v>985</v>
      </c>
      <c r="C860" s="42">
        <v>-10.741666666666699</v>
      </c>
      <c r="D860" s="38">
        <v>-36.8541666666667</v>
      </c>
      <c r="E860" s="3" t="s">
        <v>18</v>
      </c>
      <c r="F860" s="51" t="s">
        <v>19</v>
      </c>
      <c r="G860" s="37" t="s">
        <v>19</v>
      </c>
      <c r="H860" s="63" t="s">
        <v>24</v>
      </c>
      <c r="I860" s="169">
        <v>1.5041221</v>
      </c>
      <c r="J860" s="170">
        <v>1.6273622999999999</v>
      </c>
      <c r="K860" s="170">
        <v>2.2844693999999999</v>
      </c>
      <c r="L860" s="170">
        <v>4.7757963999999999</v>
      </c>
      <c r="M860" s="170">
        <v>10.501170999999999</v>
      </c>
      <c r="N860" s="170">
        <v>11.722803000000001</v>
      </c>
      <c r="O860" s="170">
        <v>13.682589</v>
      </c>
      <c r="P860" s="170">
        <v>7.0979953</v>
      </c>
      <c r="Q860" s="170">
        <v>4.3889132000000002</v>
      </c>
      <c r="R860" s="170">
        <v>3.0541673</v>
      </c>
      <c r="S860" s="170">
        <v>1.9536886</v>
      </c>
      <c r="T860" s="171">
        <v>2.2202845</v>
      </c>
      <c r="U860" s="182">
        <f t="shared" si="15"/>
        <v>5.4011135083333341</v>
      </c>
      <c r="V860" s="182">
        <f t="shared" si="16"/>
        <v>1.6203340525000003</v>
      </c>
      <c r="W860" s="14">
        <v>6</v>
      </c>
      <c r="X860" s="179">
        <f t="shared" si="17"/>
        <v>0.32406681050000002</v>
      </c>
      <c r="Y860" s="15">
        <v>0</v>
      </c>
      <c r="Z860" s="11">
        <v>7.0282221000000002E-3</v>
      </c>
      <c r="AA860" s="11">
        <v>0.32406681999999998</v>
      </c>
      <c r="AB860" s="11">
        <v>0.32406681999999998</v>
      </c>
      <c r="AC860" s="11">
        <v>0.32406681999999998</v>
      </c>
      <c r="AD860" s="11">
        <v>0.32406681999999998</v>
      </c>
      <c r="AE860" s="11">
        <v>0.32406681999999998</v>
      </c>
      <c r="AF860" s="11">
        <v>0.32406681999999998</v>
      </c>
      <c r="AG860" s="11">
        <v>0.32406681999999998</v>
      </c>
      <c r="AH860" s="11">
        <v>0.32406681999999998</v>
      </c>
      <c r="AI860" s="11">
        <v>0.32406681999999998</v>
      </c>
      <c r="AJ860" s="16">
        <v>0.32406681999999998</v>
      </c>
      <c r="AK860" s="13">
        <f t="shared" si="18"/>
        <v>3.2476964221000002</v>
      </c>
      <c r="AL860" s="13">
        <f t="shared" si="19"/>
        <v>83.51406553814104</v>
      </c>
    </row>
    <row r="861" spans="1:38" ht="15.75" customHeight="1">
      <c r="A861" s="44">
        <v>859</v>
      </c>
      <c r="B861" s="62" t="s">
        <v>986</v>
      </c>
      <c r="C861" s="42">
        <v>-11.4166666666667</v>
      </c>
      <c r="D861" s="38">
        <v>-37.412500000000001</v>
      </c>
      <c r="E861" s="3" t="s">
        <v>18</v>
      </c>
      <c r="F861" s="51" t="s">
        <v>19</v>
      </c>
      <c r="G861" s="37" t="s">
        <v>19</v>
      </c>
      <c r="H861" s="63" t="s">
        <v>24</v>
      </c>
      <c r="I861" s="169">
        <v>2.2815517999999999</v>
      </c>
      <c r="J861" s="170">
        <v>2.4646672999999999</v>
      </c>
      <c r="K861" s="170">
        <v>3.5913427000000002</v>
      </c>
      <c r="L861" s="170">
        <v>5.9558368000000002</v>
      </c>
      <c r="M861" s="170">
        <v>10.837963</v>
      </c>
      <c r="N861" s="170">
        <v>9.0016975000000006</v>
      </c>
      <c r="O861" s="170">
        <v>8.8920192999999994</v>
      </c>
      <c r="P861" s="170">
        <v>6.4470457999999997</v>
      </c>
      <c r="Q861" s="170">
        <v>4.7859268000000004</v>
      </c>
      <c r="R861" s="170">
        <v>3.7470164000000001</v>
      </c>
      <c r="S861" s="170">
        <v>3.3981745000000001</v>
      </c>
      <c r="T861" s="171">
        <v>3.0724711</v>
      </c>
      <c r="U861" s="182">
        <f t="shared" si="15"/>
        <v>5.3729760833333335</v>
      </c>
      <c r="V861" s="182">
        <f t="shared" si="16"/>
        <v>1.611892825</v>
      </c>
      <c r="W861" s="14">
        <v>12</v>
      </c>
      <c r="X861" s="179">
        <f t="shared" si="17"/>
        <v>0.64475713000000001</v>
      </c>
      <c r="Y861" s="15">
        <v>0.64475709000000003</v>
      </c>
      <c r="Z861" s="11">
        <v>0.64475709000000003</v>
      </c>
      <c r="AA861" s="11">
        <v>0.64475709000000003</v>
      </c>
      <c r="AB861" s="11">
        <v>0.64475709000000003</v>
      </c>
      <c r="AC861" s="11">
        <v>0.64475709000000003</v>
      </c>
      <c r="AD861" s="11">
        <v>0.64475709000000003</v>
      </c>
      <c r="AE861" s="11">
        <v>0.64475709000000003</v>
      </c>
      <c r="AF861" s="11">
        <v>0.64475709000000003</v>
      </c>
      <c r="AG861" s="11">
        <v>0.64475709000000003</v>
      </c>
      <c r="AH861" s="11">
        <v>0.64475709000000003</v>
      </c>
      <c r="AI861" s="11">
        <v>0.64475709000000003</v>
      </c>
      <c r="AJ861" s="16">
        <v>0.64475709000000003</v>
      </c>
      <c r="AK861" s="13">
        <f t="shared" si="18"/>
        <v>7.7370850799999991</v>
      </c>
      <c r="AL861" s="13">
        <f t="shared" si="19"/>
        <v>99.999993796113557</v>
      </c>
    </row>
    <row r="862" spans="1:38" ht="15.75" customHeight="1">
      <c r="A862" s="44">
        <v>860</v>
      </c>
      <c r="B862" s="62" t="s">
        <v>987</v>
      </c>
      <c r="C862" s="42">
        <v>-12.225</v>
      </c>
      <c r="D862" s="38">
        <v>-37.762500000000003</v>
      </c>
      <c r="E862" s="3" t="s">
        <v>18</v>
      </c>
      <c r="F862" s="51" t="s">
        <v>19</v>
      </c>
      <c r="G862" s="37" t="s">
        <v>19</v>
      </c>
      <c r="H862" s="63" t="s">
        <v>24</v>
      </c>
      <c r="I862" s="169">
        <v>2.9408514000000001</v>
      </c>
      <c r="J862" s="170">
        <v>3.0962222000000001</v>
      </c>
      <c r="K862" s="170">
        <v>3.6656578</v>
      </c>
      <c r="L862" s="170">
        <v>5.3637848000000004</v>
      </c>
      <c r="M862" s="170">
        <v>8.6974192000000006</v>
      </c>
      <c r="N862" s="170">
        <v>8.2473679000000004</v>
      </c>
      <c r="O862" s="170">
        <v>6.6300110999999999</v>
      </c>
      <c r="P862" s="170">
        <v>5.5669145999999996</v>
      </c>
      <c r="Q862" s="170">
        <v>4.7870331000000004</v>
      </c>
      <c r="R862" s="170">
        <v>4.0401382000000003</v>
      </c>
      <c r="S862" s="170">
        <v>3.7017652999999999</v>
      </c>
      <c r="T862" s="171">
        <v>4.3167299999999997</v>
      </c>
      <c r="U862" s="182">
        <f t="shared" si="15"/>
        <v>5.0878246333333328</v>
      </c>
      <c r="V862" s="182">
        <f t="shared" si="16"/>
        <v>1.5263473899999997</v>
      </c>
      <c r="W862" s="14">
        <v>27</v>
      </c>
      <c r="X862" s="179">
        <f t="shared" si="17"/>
        <v>1.373712651</v>
      </c>
      <c r="Y862" s="15">
        <v>1.3737127</v>
      </c>
      <c r="Z862" s="11">
        <v>1.3737127</v>
      </c>
      <c r="AA862" s="11">
        <v>1.3737127</v>
      </c>
      <c r="AB862" s="11">
        <v>1.3737127</v>
      </c>
      <c r="AC862" s="11">
        <v>1.3737127</v>
      </c>
      <c r="AD862" s="11">
        <v>1.3737127</v>
      </c>
      <c r="AE862" s="11">
        <v>1.3737127</v>
      </c>
      <c r="AF862" s="11">
        <v>1.3737127</v>
      </c>
      <c r="AG862" s="11">
        <v>1.3737127</v>
      </c>
      <c r="AH862" s="11">
        <v>1.3737127</v>
      </c>
      <c r="AI862" s="11">
        <v>1.3737127</v>
      </c>
      <c r="AJ862" s="16">
        <v>1.3737127</v>
      </c>
      <c r="AK862" s="13">
        <f t="shared" si="18"/>
        <v>16.484552400000002</v>
      </c>
      <c r="AL862" s="13">
        <f t="shared" si="19"/>
        <v>100.00000356697598</v>
      </c>
    </row>
    <row r="863" spans="1:38" ht="15.75" customHeight="1">
      <c r="A863" s="44">
        <v>861</v>
      </c>
      <c r="B863" s="62" t="s">
        <v>988</v>
      </c>
      <c r="C863" s="42">
        <v>-26.578064978971401</v>
      </c>
      <c r="D863" s="38">
        <v>-48.673155965337202</v>
      </c>
      <c r="E863" s="3" t="s">
        <v>18</v>
      </c>
      <c r="F863" s="51" t="s">
        <v>19</v>
      </c>
      <c r="G863" s="37" t="s">
        <v>19</v>
      </c>
      <c r="H863" s="63" t="s">
        <v>24</v>
      </c>
      <c r="I863" s="169">
        <v>429.40964000000002</v>
      </c>
      <c r="J863" s="170">
        <v>487.60500999999999</v>
      </c>
      <c r="K863" s="170">
        <v>453.48477000000003</v>
      </c>
      <c r="L863" s="170">
        <v>340.20578</v>
      </c>
      <c r="M863" s="170">
        <v>401.59991000000002</v>
      </c>
      <c r="N863" s="170">
        <v>478.84447999999998</v>
      </c>
      <c r="O863" s="170">
        <v>517.37274000000002</v>
      </c>
      <c r="P863" s="170">
        <v>445.06436000000002</v>
      </c>
      <c r="Q863" s="170">
        <v>503.54757999999998</v>
      </c>
      <c r="R863" s="170">
        <v>643.19073000000003</v>
      </c>
      <c r="S863" s="170">
        <v>486.35590000000002</v>
      </c>
      <c r="T863" s="171">
        <v>406.95659999999998</v>
      </c>
      <c r="U863" s="182">
        <f t="shared" si="15"/>
        <v>466.13645833333322</v>
      </c>
      <c r="V863" s="182">
        <f t="shared" si="16"/>
        <v>139.84093749999997</v>
      </c>
      <c r="W863" s="14">
        <v>42</v>
      </c>
      <c r="X863" s="179">
        <f t="shared" si="17"/>
        <v>195.77731249999994</v>
      </c>
      <c r="Y863" s="15">
        <v>195.77731</v>
      </c>
      <c r="Z863" s="11">
        <v>195.77731</v>
      </c>
      <c r="AA863" s="11">
        <v>195.77731</v>
      </c>
      <c r="AB863" s="11">
        <v>195.77731</v>
      </c>
      <c r="AC863" s="11">
        <v>195.77731</v>
      </c>
      <c r="AD863" s="11">
        <v>195.77731</v>
      </c>
      <c r="AE863" s="11">
        <v>195.77731</v>
      </c>
      <c r="AF863" s="11">
        <v>195.77731</v>
      </c>
      <c r="AG863" s="11">
        <v>195.77731</v>
      </c>
      <c r="AH863" s="11">
        <v>195.77731</v>
      </c>
      <c r="AI863" s="11">
        <v>195.77731</v>
      </c>
      <c r="AJ863" s="16">
        <v>195.77731</v>
      </c>
      <c r="AK863" s="13">
        <f t="shared" si="18"/>
        <v>2349.3277199999998</v>
      </c>
      <c r="AL863" s="13">
        <f t="shared" si="19"/>
        <v>99.999998723038971</v>
      </c>
    </row>
    <row r="864" spans="1:38" ht="15.75" customHeight="1">
      <c r="A864" s="44">
        <v>862</v>
      </c>
      <c r="B864" s="62" t="s">
        <v>989</v>
      </c>
      <c r="C864" s="42">
        <v>-25.112500000000001</v>
      </c>
      <c r="D864" s="38">
        <v>-48.016666666666701</v>
      </c>
      <c r="E864" s="3" t="s">
        <v>18</v>
      </c>
      <c r="F864" s="51" t="s">
        <v>19</v>
      </c>
      <c r="G864" s="37" t="s">
        <v>19</v>
      </c>
      <c r="H864" s="63" t="s">
        <v>24</v>
      </c>
      <c r="I864" s="169">
        <v>66.5261</v>
      </c>
      <c r="J864" s="170">
        <v>63.572189000000002</v>
      </c>
      <c r="K864" s="170">
        <v>54.647143999999997</v>
      </c>
      <c r="L864" s="170">
        <v>42.863822999999996</v>
      </c>
      <c r="M864" s="170">
        <v>43.671711000000002</v>
      </c>
      <c r="N864" s="170">
        <v>42.600216000000003</v>
      </c>
      <c r="O864" s="170">
        <v>39.992935000000003</v>
      </c>
      <c r="P864" s="170">
        <v>35.767268999999999</v>
      </c>
      <c r="Q864" s="170">
        <v>44.425376999999997</v>
      </c>
      <c r="R864" s="170">
        <v>48.353484999999999</v>
      </c>
      <c r="S864" s="170">
        <v>44.337409999999998</v>
      </c>
      <c r="T864" s="171">
        <v>47.260928999999997</v>
      </c>
      <c r="U864" s="182">
        <f t="shared" si="15"/>
        <v>47.834882333333326</v>
      </c>
      <c r="V864" s="182">
        <f t="shared" si="16"/>
        <v>14.350464699999998</v>
      </c>
      <c r="W864" s="14">
        <v>44</v>
      </c>
      <c r="X864" s="179">
        <f t="shared" si="17"/>
        <v>21.047348226666664</v>
      </c>
      <c r="Y864" s="15">
        <v>21.047350000000002</v>
      </c>
      <c r="Z864" s="11">
        <v>21.047350000000002</v>
      </c>
      <c r="AA864" s="11">
        <v>21.047350000000002</v>
      </c>
      <c r="AB864" s="11">
        <v>21.047350000000002</v>
      </c>
      <c r="AC864" s="11">
        <v>21.047350000000002</v>
      </c>
      <c r="AD864" s="11">
        <v>21.047350000000002</v>
      </c>
      <c r="AE864" s="11">
        <v>21.047350000000002</v>
      </c>
      <c r="AF864" s="11">
        <v>21.047350000000002</v>
      </c>
      <c r="AG864" s="11">
        <v>21.047350000000002</v>
      </c>
      <c r="AH864" s="11">
        <v>21.047350000000002</v>
      </c>
      <c r="AI864" s="11">
        <v>21.047350000000002</v>
      </c>
      <c r="AJ864" s="16">
        <v>21.047350000000002</v>
      </c>
      <c r="AK864" s="13">
        <f t="shared" si="18"/>
        <v>252.56819999999996</v>
      </c>
      <c r="AL864" s="13">
        <f t="shared" si="19"/>
        <v>100.00000842544779</v>
      </c>
    </row>
    <row r="865" spans="1:38" ht="15.75" customHeight="1">
      <c r="A865" s="44">
        <v>863</v>
      </c>
      <c r="B865" s="62" t="s">
        <v>990</v>
      </c>
      <c r="C865" s="42">
        <v>-24.908333333333299</v>
      </c>
      <c r="D865" s="38">
        <v>-47.825000000000003</v>
      </c>
      <c r="E865" s="3" t="s">
        <v>18</v>
      </c>
      <c r="F865" s="51" t="s">
        <v>19</v>
      </c>
      <c r="G865" s="37" t="s">
        <v>19</v>
      </c>
      <c r="H865" s="63" t="s">
        <v>24</v>
      </c>
      <c r="I865" s="169">
        <v>3.6924128999999999</v>
      </c>
      <c r="J865" s="170">
        <v>4.4155426000000002</v>
      </c>
      <c r="K865" s="170">
        <v>3.7235999</v>
      </c>
      <c r="L865" s="170">
        <v>2.1503999</v>
      </c>
      <c r="M865" s="170">
        <v>1.9503999999999999</v>
      </c>
      <c r="N865" s="170">
        <v>1.6810257</v>
      </c>
      <c r="O865" s="170">
        <v>1.2538461999999999</v>
      </c>
      <c r="P865" s="170">
        <v>0.94480001999999996</v>
      </c>
      <c r="Q865" s="170">
        <v>1.3979999999999999</v>
      </c>
      <c r="R865" s="170">
        <v>1.4383999999999999</v>
      </c>
      <c r="S865" s="170">
        <v>1.5058334</v>
      </c>
      <c r="T865" s="171">
        <v>1.9469384000000001</v>
      </c>
      <c r="U865" s="182">
        <f t="shared" si="15"/>
        <v>2.1750999183333337</v>
      </c>
      <c r="V865" s="182">
        <f t="shared" si="16"/>
        <v>0.65252997550000014</v>
      </c>
      <c r="W865" s="14">
        <v>13</v>
      </c>
      <c r="X865" s="179">
        <f t="shared" si="17"/>
        <v>0.28276298938333339</v>
      </c>
      <c r="Y865" s="15">
        <v>0.28276299999999999</v>
      </c>
      <c r="Z865" s="11">
        <v>0.28276299999999999</v>
      </c>
      <c r="AA865" s="11">
        <v>0.28276299999999999</v>
      </c>
      <c r="AB865" s="11">
        <v>0.28276299999999999</v>
      </c>
      <c r="AC865" s="11">
        <v>0.28276299999999999</v>
      </c>
      <c r="AD865" s="11">
        <v>0.28276299999999999</v>
      </c>
      <c r="AE865" s="11">
        <v>0.28276299999999999</v>
      </c>
      <c r="AF865" s="11">
        <v>0.28276299999999999</v>
      </c>
      <c r="AG865" s="11">
        <v>0.28276299999999999</v>
      </c>
      <c r="AH865" s="11">
        <v>0.28276299999999999</v>
      </c>
      <c r="AI865" s="11">
        <v>0.28276299999999999</v>
      </c>
      <c r="AJ865" s="16">
        <v>0.28276299999999999</v>
      </c>
      <c r="AK865" s="13">
        <f t="shared" si="18"/>
        <v>3.3931560000000007</v>
      </c>
      <c r="AL865" s="13">
        <f t="shared" si="19"/>
        <v>100.0000037546168</v>
      </c>
    </row>
    <row r="866" spans="1:38" ht="15.75" customHeight="1">
      <c r="A866" s="44">
        <v>864</v>
      </c>
      <c r="B866" s="62" t="s">
        <v>991</v>
      </c>
      <c r="C866" s="42">
        <v>-26.3541666666667</v>
      </c>
      <c r="D866" s="38">
        <v>-48.7083333333333</v>
      </c>
      <c r="E866" s="3" t="s">
        <v>18</v>
      </c>
      <c r="F866" s="51" t="s">
        <v>19</v>
      </c>
      <c r="G866" s="37" t="s">
        <v>19</v>
      </c>
      <c r="H866" s="63" t="s">
        <v>24</v>
      </c>
      <c r="I866" s="169">
        <v>81.519278999999997</v>
      </c>
      <c r="J866" s="170">
        <v>90.374847000000003</v>
      </c>
      <c r="K866" s="170">
        <v>72.181099000000003</v>
      </c>
      <c r="L866" s="170">
        <v>47.559348999999997</v>
      </c>
      <c r="M866" s="170">
        <v>44.249485</v>
      </c>
      <c r="N866" s="170">
        <v>39.438152000000002</v>
      </c>
      <c r="O866" s="170">
        <v>43.469734000000003</v>
      </c>
      <c r="P866" s="170">
        <v>37.926304000000002</v>
      </c>
      <c r="Q866" s="170">
        <v>51.046497000000002</v>
      </c>
      <c r="R866" s="170">
        <v>61.027214000000001</v>
      </c>
      <c r="S866" s="170">
        <v>59.589843999999999</v>
      </c>
      <c r="T866" s="171">
        <v>55.873382999999997</v>
      </c>
      <c r="U866" s="182">
        <f t="shared" si="15"/>
        <v>57.021265583333332</v>
      </c>
      <c r="V866" s="182">
        <f t="shared" si="16"/>
        <v>17.106379674999999</v>
      </c>
      <c r="W866" s="14">
        <v>36</v>
      </c>
      <c r="X866" s="179">
        <f t="shared" si="17"/>
        <v>20.52765561</v>
      </c>
      <c r="Y866" s="15">
        <v>20.527653000000001</v>
      </c>
      <c r="Z866" s="11">
        <v>20.527653000000001</v>
      </c>
      <c r="AA866" s="11">
        <v>20.527653000000001</v>
      </c>
      <c r="AB866" s="11">
        <v>20.527653000000001</v>
      </c>
      <c r="AC866" s="11">
        <v>20.527653000000001</v>
      </c>
      <c r="AD866" s="11">
        <v>20.527653000000001</v>
      </c>
      <c r="AE866" s="11">
        <v>20.527653000000001</v>
      </c>
      <c r="AF866" s="11">
        <v>20.527653000000001</v>
      </c>
      <c r="AG866" s="11">
        <v>20.527653000000001</v>
      </c>
      <c r="AH866" s="11">
        <v>20.527653000000001</v>
      </c>
      <c r="AI866" s="11">
        <v>20.527653000000001</v>
      </c>
      <c r="AJ866" s="16">
        <v>20.527653000000001</v>
      </c>
      <c r="AK866" s="13">
        <f t="shared" si="18"/>
        <v>246.33183599999995</v>
      </c>
      <c r="AL866" s="13">
        <f t="shared" si="19"/>
        <v>99.999987285445286</v>
      </c>
    </row>
    <row r="867" spans="1:38" ht="15.75" customHeight="1">
      <c r="A867" s="44">
        <v>865</v>
      </c>
      <c r="B867" s="62" t="s">
        <v>992</v>
      </c>
      <c r="C867" s="42">
        <v>-28.8955715622612</v>
      </c>
      <c r="D867" s="38">
        <v>-49.3097272294264</v>
      </c>
      <c r="E867" s="3" t="s">
        <v>18</v>
      </c>
      <c r="F867" s="51" t="s">
        <v>19</v>
      </c>
      <c r="G867" s="37" t="s">
        <v>19</v>
      </c>
      <c r="H867" s="63" t="s">
        <v>24</v>
      </c>
      <c r="I867" s="169">
        <v>37.574759999999998</v>
      </c>
      <c r="J867" s="170">
        <v>51.933067000000001</v>
      </c>
      <c r="K867" s="170">
        <v>41.424114000000003</v>
      </c>
      <c r="L867" s="170">
        <v>25.877372999999999</v>
      </c>
      <c r="M867" s="170">
        <v>16.858599000000002</v>
      </c>
      <c r="N867" s="170">
        <v>16.048677000000001</v>
      </c>
      <c r="O867" s="170">
        <v>21.549990000000001</v>
      </c>
      <c r="P867" s="170">
        <v>27.923843000000002</v>
      </c>
      <c r="Q867" s="170">
        <v>29.662662999999998</v>
      </c>
      <c r="R867" s="170">
        <v>33.263984999999998</v>
      </c>
      <c r="S867" s="170">
        <v>32.611179</v>
      </c>
      <c r="T867" s="171">
        <v>37.119408</v>
      </c>
      <c r="U867" s="182">
        <f t="shared" si="15"/>
        <v>30.987304833333337</v>
      </c>
      <c r="V867" s="182">
        <f t="shared" si="16"/>
        <v>9.2961914500000002</v>
      </c>
      <c r="W867" s="14">
        <v>21</v>
      </c>
      <c r="X867" s="179">
        <f t="shared" si="17"/>
        <v>6.5073340150000005</v>
      </c>
      <c r="Y867" s="15">
        <v>6.5073337999999996</v>
      </c>
      <c r="Z867" s="11">
        <v>6.5073337999999996</v>
      </c>
      <c r="AA867" s="11">
        <v>6.5073337999999996</v>
      </c>
      <c r="AB867" s="11">
        <v>6.5073337999999996</v>
      </c>
      <c r="AC867" s="11">
        <v>6.5073337999999996</v>
      </c>
      <c r="AD867" s="11">
        <v>6.5073337999999996</v>
      </c>
      <c r="AE867" s="11">
        <v>6.5073337999999996</v>
      </c>
      <c r="AF867" s="11">
        <v>6.5073337999999996</v>
      </c>
      <c r="AG867" s="11">
        <v>6.5073337999999996</v>
      </c>
      <c r="AH867" s="11">
        <v>6.5073337999999996</v>
      </c>
      <c r="AI867" s="11">
        <v>6.5073337999999996</v>
      </c>
      <c r="AJ867" s="16">
        <v>6.5073337999999996</v>
      </c>
      <c r="AK867" s="13">
        <f t="shared" si="18"/>
        <v>78.088005599999988</v>
      </c>
      <c r="AL867" s="13">
        <f t="shared" si="19"/>
        <v>99.999996696035566</v>
      </c>
    </row>
    <row r="868" spans="1:38" ht="15.75" customHeight="1">
      <c r="A868" s="44">
        <v>866</v>
      </c>
      <c r="B868" s="62" t="s">
        <v>993</v>
      </c>
      <c r="C868" s="42">
        <v>-29.325816190374599</v>
      </c>
      <c r="D868" s="38">
        <v>-49.714713190924599</v>
      </c>
      <c r="E868" s="3" t="s">
        <v>18</v>
      </c>
      <c r="F868" s="51" t="s">
        <v>19</v>
      </c>
      <c r="G868" s="37" t="s">
        <v>19</v>
      </c>
      <c r="H868" s="63" t="s">
        <v>24</v>
      </c>
      <c r="I868" s="169">
        <v>27.196650999999999</v>
      </c>
      <c r="J868" s="170">
        <v>30.503778000000001</v>
      </c>
      <c r="K868" s="170">
        <v>12.571668000000001</v>
      </c>
      <c r="L868" s="170">
        <v>11.546984</v>
      </c>
      <c r="M868" s="170">
        <v>15.155295000000001</v>
      </c>
      <c r="N868" s="170">
        <v>9.5082169000000007</v>
      </c>
      <c r="O868" s="170">
        <v>15.42623</v>
      </c>
      <c r="P868" s="170">
        <v>15.559803</v>
      </c>
      <c r="Q868" s="170">
        <v>26.264983999999998</v>
      </c>
      <c r="R868" s="170">
        <v>26.608377000000001</v>
      </c>
      <c r="S868" s="170">
        <v>12.985701000000001</v>
      </c>
      <c r="T868" s="171">
        <v>21.091978000000001</v>
      </c>
      <c r="U868" s="182">
        <f t="shared" si="15"/>
        <v>18.701638825</v>
      </c>
      <c r="V868" s="182">
        <f t="shared" si="16"/>
        <v>5.6104916475</v>
      </c>
      <c r="W868" s="14">
        <v>20</v>
      </c>
      <c r="X868" s="179">
        <f t="shared" si="17"/>
        <v>3.740327765</v>
      </c>
      <c r="Y868" s="15">
        <v>3.7403278000000002</v>
      </c>
      <c r="Z868" s="11">
        <v>3.7403278000000002</v>
      </c>
      <c r="AA868" s="11">
        <v>3.7403278000000002</v>
      </c>
      <c r="AB868" s="11">
        <v>3.7403278000000002</v>
      </c>
      <c r="AC868" s="11">
        <v>3.7403278000000002</v>
      </c>
      <c r="AD868" s="11">
        <v>3.7403278000000002</v>
      </c>
      <c r="AE868" s="11">
        <v>3.7403278000000002</v>
      </c>
      <c r="AF868" s="11">
        <v>3.7403278000000002</v>
      </c>
      <c r="AG868" s="11">
        <v>3.7403278000000002</v>
      </c>
      <c r="AH868" s="11">
        <v>3.7403278000000002</v>
      </c>
      <c r="AI868" s="11">
        <v>3.7403278000000002</v>
      </c>
      <c r="AJ868" s="16">
        <v>3.7403278000000002</v>
      </c>
      <c r="AK868" s="13">
        <f t="shared" si="18"/>
        <v>44.883933600000006</v>
      </c>
      <c r="AL868" s="13">
        <f t="shared" si="19"/>
        <v>100.00000093574688</v>
      </c>
    </row>
    <row r="869" spans="1:38" ht="15.75" customHeight="1">
      <c r="A869" s="44">
        <v>867</v>
      </c>
      <c r="B869" s="62" t="s">
        <v>994</v>
      </c>
      <c r="C869" s="42">
        <v>-29.7984649272409</v>
      </c>
      <c r="D869" s="38">
        <v>-50.040266984126802</v>
      </c>
      <c r="E869" s="3" t="s">
        <v>18</v>
      </c>
      <c r="F869" s="51" t="s">
        <v>19</v>
      </c>
      <c r="G869" s="37" t="s">
        <v>19</v>
      </c>
      <c r="H869" s="63" t="s">
        <v>24</v>
      </c>
      <c r="I869" s="169">
        <v>12.635983</v>
      </c>
      <c r="J869" s="170">
        <v>17.212774</v>
      </c>
      <c r="K869" s="170">
        <v>10.052536</v>
      </c>
      <c r="L869" s="170">
        <v>10.747063000000001</v>
      </c>
      <c r="M869" s="170">
        <v>10.422415000000001</v>
      </c>
      <c r="N869" s="170">
        <v>13.798204999999999</v>
      </c>
      <c r="O869" s="170">
        <v>16.454249999999998</v>
      </c>
      <c r="P869" s="170">
        <v>15.140473</v>
      </c>
      <c r="Q869" s="170">
        <v>18.626677999999998</v>
      </c>
      <c r="R869" s="170">
        <v>16.753406999999999</v>
      </c>
      <c r="S869" s="170">
        <v>12.897061000000001</v>
      </c>
      <c r="T869" s="171">
        <v>8.9662962000000004</v>
      </c>
      <c r="U869" s="182">
        <f t="shared" si="15"/>
        <v>13.642261766666666</v>
      </c>
      <c r="V869" s="182">
        <f t="shared" si="16"/>
        <v>4.0926785299999997</v>
      </c>
      <c r="W869" s="14">
        <v>35</v>
      </c>
      <c r="X869" s="179">
        <f t="shared" si="17"/>
        <v>4.7747916183333325</v>
      </c>
      <c r="Y869" s="15">
        <v>4.7747916999999998</v>
      </c>
      <c r="Z869" s="11">
        <v>4.7747916999999998</v>
      </c>
      <c r="AA869" s="11">
        <v>4.7747916999999998</v>
      </c>
      <c r="AB869" s="11">
        <v>4.7747916999999998</v>
      </c>
      <c r="AC869" s="11">
        <v>4.7747916999999998</v>
      </c>
      <c r="AD869" s="11">
        <v>4.7747916999999998</v>
      </c>
      <c r="AE869" s="11">
        <v>4.7747916999999998</v>
      </c>
      <c r="AF869" s="11">
        <v>4.7747916999999998</v>
      </c>
      <c r="AG869" s="11">
        <v>4.7747916999999998</v>
      </c>
      <c r="AH869" s="11">
        <v>4.7747916999999998</v>
      </c>
      <c r="AI869" s="11">
        <v>4.7747916999999998</v>
      </c>
      <c r="AJ869" s="16">
        <v>4.7747916999999998</v>
      </c>
      <c r="AK869" s="13">
        <f t="shared" si="18"/>
        <v>57.297500400000011</v>
      </c>
      <c r="AL869" s="13">
        <f t="shared" si="19"/>
        <v>100.00000171037135</v>
      </c>
    </row>
    <row r="870" spans="1:38" ht="15.75" customHeight="1">
      <c r="A870" s="44">
        <v>868</v>
      </c>
      <c r="B870" s="62" t="s">
        <v>995</v>
      </c>
      <c r="C870" s="42">
        <v>-32.7701221491129</v>
      </c>
      <c r="D870" s="38">
        <v>-53.309561196194501</v>
      </c>
      <c r="E870" s="3" t="s">
        <v>996</v>
      </c>
      <c r="F870" s="51" t="s">
        <v>19</v>
      </c>
      <c r="G870" s="37" t="s">
        <v>19</v>
      </c>
      <c r="H870" s="63" t="s">
        <v>24</v>
      </c>
      <c r="I870" s="169">
        <v>1.9586625</v>
      </c>
      <c r="J870" s="170">
        <v>1.5992074999999999</v>
      </c>
      <c r="K870" s="170">
        <v>1.1602425999999999</v>
      </c>
      <c r="L870" s="170">
        <v>0.36314331999999999</v>
      </c>
      <c r="M870" s="170">
        <v>0.67660332000000001</v>
      </c>
      <c r="N870" s="170">
        <v>4.9258566000000004</v>
      </c>
      <c r="O870" s="170">
        <v>6.9267301999999997</v>
      </c>
      <c r="P870" s="170">
        <v>9.8814267999999998</v>
      </c>
      <c r="Q870" s="170">
        <v>1.2101667</v>
      </c>
      <c r="R870" s="170">
        <v>1.7437967000000001</v>
      </c>
      <c r="S870" s="170">
        <v>2.2404565999999999</v>
      </c>
      <c r="T870" s="171">
        <v>0.98765665000000002</v>
      </c>
      <c r="U870" s="182">
        <f t="shared" si="15"/>
        <v>2.8061624574999997</v>
      </c>
      <c r="V870" s="182">
        <f t="shared" si="16"/>
        <v>0.84184873724999987</v>
      </c>
      <c r="W870" s="14">
        <v>13</v>
      </c>
      <c r="X870" s="179">
        <f t="shared" si="17"/>
        <v>0.36480111947499999</v>
      </c>
      <c r="Y870" s="15">
        <v>0.36480114000000002</v>
      </c>
      <c r="Z870" s="11">
        <v>0.36480114000000002</v>
      </c>
      <c r="AA870" s="11">
        <v>0.31839377000000002</v>
      </c>
      <c r="AB870" s="11">
        <v>0</v>
      </c>
      <c r="AC870" s="11">
        <v>0</v>
      </c>
      <c r="AD870" s="11">
        <v>0.36480114000000002</v>
      </c>
      <c r="AE870" s="11">
        <v>0.36480114000000002</v>
      </c>
      <c r="AF870" s="11">
        <v>0.36480114000000002</v>
      </c>
      <c r="AG870" s="11">
        <v>0.36480114000000002</v>
      </c>
      <c r="AH870" s="11">
        <v>0.36480114000000002</v>
      </c>
      <c r="AI870" s="11">
        <v>0.36480114000000002</v>
      </c>
      <c r="AJ870" s="16">
        <v>0.14580786000000001</v>
      </c>
      <c r="AK870" s="13">
        <f t="shared" si="18"/>
        <v>3.38261075</v>
      </c>
      <c r="AL870" s="13">
        <f t="shared" si="19"/>
        <v>77.27065902986746</v>
      </c>
    </row>
    <row r="871" spans="1:38" ht="15.75" customHeight="1">
      <c r="A871" s="44">
        <v>869</v>
      </c>
      <c r="B871" s="64" t="s">
        <v>1059</v>
      </c>
      <c r="C871" s="42">
        <v>35.204166126491899</v>
      </c>
      <c r="D871" s="38">
        <v>-6.1427782129511304</v>
      </c>
      <c r="E871" s="3" t="s">
        <v>528</v>
      </c>
      <c r="F871" s="51" t="s">
        <v>1239</v>
      </c>
      <c r="G871" s="37" t="s">
        <v>23</v>
      </c>
      <c r="H871" s="63" t="s">
        <v>20</v>
      </c>
      <c r="I871" s="169">
        <v>44.129207999999998</v>
      </c>
      <c r="J871" s="170">
        <v>43.454051999999997</v>
      </c>
      <c r="K871" s="170">
        <v>22.570578000000001</v>
      </c>
      <c r="L871" s="170">
        <v>20.684398999999999</v>
      </c>
      <c r="M871" s="170">
        <v>13.808199999999999</v>
      </c>
      <c r="N871" s="170">
        <v>2.8933501000000001</v>
      </c>
      <c r="O871" s="170">
        <v>0.39040002000000001</v>
      </c>
      <c r="P871" s="170">
        <v>4.3549999999999998E-2</v>
      </c>
      <c r="Q871" s="170">
        <v>3.4949999000000002E-2</v>
      </c>
      <c r="R871" s="170">
        <v>1.7250000000000001</v>
      </c>
      <c r="S871" s="170">
        <v>8.0789471000000006</v>
      </c>
      <c r="T871" s="171">
        <v>22.833684999999999</v>
      </c>
      <c r="U871" s="182">
        <f t="shared" si="15"/>
        <v>15.053859934916664</v>
      </c>
      <c r="V871" s="182">
        <f t="shared" si="16"/>
        <v>4.5161579804749987</v>
      </c>
      <c r="W871" s="14">
        <v>100</v>
      </c>
      <c r="X871" s="179">
        <f t="shared" si="17"/>
        <v>15.053859934916664</v>
      </c>
      <c r="Y871" s="15">
        <v>15.05386</v>
      </c>
      <c r="Z871" s="11">
        <v>15.05386</v>
      </c>
      <c r="AA871" s="11">
        <v>15.05386</v>
      </c>
      <c r="AB871" s="11">
        <v>15.05386</v>
      </c>
      <c r="AC871" s="11">
        <v>9.2920417999999998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3.562789</v>
      </c>
      <c r="AJ871" s="16">
        <v>15.05386</v>
      </c>
      <c r="AK871" s="13">
        <f t="shared" si="18"/>
        <v>88.124130799999989</v>
      </c>
      <c r="AL871" s="13">
        <f t="shared" si="19"/>
        <v>48.782688283377595</v>
      </c>
    </row>
    <row r="872" spans="1:38" ht="15.75" customHeight="1">
      <c r="A872" s="44">
        <v>870</v>
      </c>
      <c r="B872" s="64" t="s">
        <v>1060</v>
      </c>
      <c r="C872" s="42">
        <v>34.870833333333302</v>
      </c>
      <c r="D872" s="38">
        <v>-6.2833333333333004</v>
      </c>
      <c r="E872" s="3" t="s">
        <v>528</v>
      </c>
      <c r="F872" s="51" t="s">
        <v>1239</v>
      </c>
      <c r="G872" s="37" t="s">
        <v>23</v>
      </c>
      <c r="H872" s="63" t="s">
        <v>20</v>
      </c>
      <c r="I872" s="169">
        <v>207.09064000000001</v>
      </c>
      <c r="J872" s="170">
        <v>234.68349000000001</v>
      </c>
      <c r="K872" s="170">
        <v>170.98392999999999</v>
      </c>
      <c r="L872" s="170">
        <v>125.49030999999999</v>
      </c>
      <c r="M872" s="170">
        <v>67.252159000000006</v>
      </c>
      <c r="N872" s="170">
        <v>18.683973000000002</v>
      </c>
      <c r="O872" s="170">
        <v>4.8682365000000001</v>
      </c>
      <c r="P872" s="170">
        <v>2.0174737</v>
      </c>
      <c r="Q872" s="170">
        <v>2.2137178999999998</v>
      </c>
      <c r="R872" s="170">
        <v>12.436692000000001</v>
      </c>
      <c r="S872" s="170">
        <v>62.197384</v>
      </c>
      <c r="T872" s="171">
        <v>153.75020000000001</v>
      </c>
      <c r="U872" s="182">
        <f t="shared" si="15"/>
        <v>88.472350508333321</v>
      </c>
      <c r="V872" s="182">
        <f t="shared" si="16"/>
        <v>26.541705152499997</v>
      </c>
      <c r="W872" s="14">
        <v>100</v>
      </c>
      <c r="X872" s="179">
        <f t="shared" si="17"/>
        <v>88.472350508333321</v>
      </c>
      <c r="Y872" s="15">
        <v>88.472351000000003</v>
      </c>
      <c r="Z872" s="11">
        <v>88.472351000000003</v>
      </c>
      <c r="AA872" s="11">
        <v>88.472351000000003</v>
      </c>
      <c r="AB872" s="11">
        <v>88.472351000000003</v>
      </c>
      <c r="AC872" s="11">
        <v>40.710453000000001</v>
      </c>
      <c r="AD872" s="11">
        <v>0</v>
      </c>
      <c r="AE872" s="11">
        <v>0</v>
      </c>
      <c r="AF872" s="11">
        <v>0</v>
      </c>
      <c r="AG872" s="11">
        <v>0</v>
      </c>
      <c r="AH872" s="11">
        <v>0</v>
      </c>
      <c r="AI872" s="11">
        <v>35.655678000000002</v>
      </c>
      <c r="AJ872" s="16">
        <v>88.472351000000003</v>
      </c>
      <c r="AK872" s="13">
        <f t="shared" si="18"/>
        <v>518.72788600000013</v>
      </c>
      <c r="AL872" s="13">
        <f t="shared" si="19"/>
        <v>48.859698634616592</v>
      </c>
    </row>
    <row r="873" spans="1:38" ht="15.75" customHeight="1">
      <c r="A873" s="44">
        <v>871</v>
      </c>
      <c r="B873" s="64" t="s">
        <v>1061</v>
      </c>
      <c r="C873" s="42">
        <v>43.529060226558002</v>
      </c>
      <c r="D873" s="38">
        <v>-1.52269664184571</v>
      </c>
      <c r="E873" s="3" t="s">
        <v>117</v>
      </c>
      <c r="F873" s="51" t="s">
        <v>1014</v>
      </c>
      <c r="G873" s="37" t="s">
        <v>64</v>
      </c>
      <c r="H873" s="63" t="s">
        <v>20</v>
      </c>
      <c r="I873" s="169">
        <v>186.18544</v>
      </c>
      <c r="J873" s="170">
        <v>187.06216000000001</v>
      </c>
      <c r="K873" s="170">
        <v>189.26546999999999</v>
      </c>
      <c r="L873" s="170">
        <v>238.55753999999999</v>
      </c>
      <c r="M873" s="170">
        <v>290.52600000000001</v>
      </c>
      <c r="N873" s="170">
        <v>237.7979</v>
      </c>
      <c r="O873" s="170">
        <v>129.38399000000001</v>
      </c>
      <c r="P873" s="170">
        <v>77.285004000000001</v>
      </c>
      <c r="Q873" s="170">
        <v>82.112694000000005</v>
      </c>
      <c r="R873" s="170">
        <v>122.51514</v>
      </c>
      <c r="S873" s="170">
        <v>175.80006</v>
      </c>
      <c r="T873" s="171">
        <v>200.2124</v>
      </c>
      <c r="U873" s="182">
        <f t="shared" si="15"/>
        <v>176.39198316666668</v>
      </c>
      <c r="V873" s="182">
        <f t="shared" si="16"/>
        <v>52.917594950000002</v>
      </c>
      <c r="W873" s="14">
        <v>13</v>
      </c>
      <c r="X873" s="179">
        <f t="shared" si="17"/>
        <v>22.930957811666669</v>
      </c>
      <c r="Y873" s="15">
        <v>22.930958</v>
      </c>
      <c r="Z873" s="11">
        <v>22.930958</v>
      </c>
      <c r="AA873" s="11">
        <v>22.930958</v>
      </c>
      <c r="AB873" s="11">
        <v>22.930958</v>
      </c>
      <c r="AC873" s="11">
        <v>22.930958</v>
      </c>
      <c r="AD873" s="11">
        <v>22.930958</v>
      </c>
      <c r="AE873" s="11">
        <v>22.930958</v>
      </c>
      <c r="AF873" s="11">
        <v>22.930958</v>
      </c>
      <c r="AG873" s="11">
        <v>22.930958</v>
      </c>
      <c r="AH873" s="11">
        <v>22.930958</v>
      </c>
      <c r="AI873" s="11">
        <v>22.930958</v>
      </c>
      <c r="AJ873" s="16">
        <v>22.930958</v>
      </c>
      <c r="AK873" s="13">
        <f t="shared" si="18"/>
        <v>275.17149599999999</v>
      </c>
      <c r="AL873" s="13">
        <f t="shared" si="19"/>
        <v>100.000000821306</v>
      </c>
    </row>
    <row r="874" spans="1:38" ht="15.75" customHeight="1">
      <c r="A874" s="44">
        <v>872</v>
      </c>
      <c r="B874" s="64" t="s">
        <v>1062</v>
      </c>
      <c r="C874" s="42">
        <v>44.651770812112503</v>
      </c>
      <c r="D874" s="38">
        <v>-1.0100304946082801</v>
      </c>
      <c r="E874" s="3" t="s">
        <v>117</v>
      </c>
      <c r="F874" s="51" t="s">
        <v>1014</v>
      </c>
      <c r="G874" s="37" t="s">
        <v>64</v>
      </c>
      <c r="H874" s="63" t="s">
        <v>20</v>
      </c>
      <c r="I874" s="169">
        <v>26.721024</v>
      </c>
      <c r="J874" s="170">
        <v>30.551714</v>
      </c>
      <c r="K874" s="170">
        <v>25.155933000000001</v>
      </c>
      <c r="L874" s="170">
        <v>22.681222999999999</v>
      </c>
      <c r="M874" s="170">
        <v>18.356178</v>
      </c>
      <c r="N874" s="170">
        <v>12.904000999999999</v>
      </c>
      <c r="O874" s="170">
        <v>8.6231813000000006</v>
      </c>
      <c r="P874" s="170">
        <v>6.9067730999999997</v>
      </c>
      <c r="Q874" s="170">
        <v>6.7707271999999996</v>
      </c>
      <c r="R874" s="170">
        <v>8.5686140000000002</v>
      </c>
      <c r="S874" s="170">
        <v>13.856274000000001</v>
      </c>
      <c r="T874" s="171">
        <v>22.363136000000001</v>
      </c>
      <c r="U874" s="182">
        <f t="shared" si="15"/>
        <v>16.95489821666667</v>
      </c>
      <c r="V874" s="182">
        <f t="shared" si="16"/>
        <v>5.0864694650000013</v>
      </c>
      <c r="W874" s="14">
        <v>9</v>
      </c>
      <c r="X874" s="179">
        <f t="shared" si="17"/>
        <v>1.5259408395000003</v>
      </c>
      <c r="Y874" s="15">
        <v>1.5259408000000001</v>
      </c>
      <c r="Z874" s="11">
        <v>1.5259408000000001</v>
      </c>
      <c r="AA874" s="11">
        <v>1.5259408000000001</v>
      </c>
      <c r="AB874" s="11">
        <v>1.5259408000000001</v>
      </c>
      <c r="AC874" s="11">
        <v>1.5259408000000001</v>
      </c>
      <c r="AD874" s="11">
        <v>1.5259408000000001</v>
      </c>
      <c r="AE874" s="11">
        <v>1.5259408000000001</v>
      </c>
      <c r="AF874" s="11">
        <v>1.5259408000000001</v>
      </c>
      <c r="AG874" s="11">
        <v>1.5259408000000001</v>
      </c>
      <c r="AH874" s="11">
        <v>1.5259408000000001</v>
      </c>
      <c r="AI874" s="11">
        <v>1.5259408000000001</v>
      </c>
      <c r="AJ874" s="16">
        <v>1.5259408000000001</v>
      </c>
      <c r="AK874" s="13">
        <f t="shared" si="18"/>
        <v>18.311289600000006</v>
      </c>
      <c r="AL874" s="13">
        <f t="shared" si="19"/>
        <v>99.999997411433085</v>
      </c>
    </row>
    <row r="875" spans="1:38" ht="15.75" customHeight="1">
      <c r="A875" s="44">
        <v>873</v>
      </c>
      <c r="B875" s="64" t="s">
        <v>1063</v>
      </c>
      <c r="C875" s="42">
        <v>43.7916666666667</v>
      </c>
      <c r="D875" s="38">
        <v>7.6041666666666901</v>
      </c>
      <c r="E875" s="3" t="s">
        <v>113</v>
      </c>
      <c r="F875" s="51" t="s">
        <v>1238</v>
      </c>
      <c r="G875" s="37" t="s">
        <v>64</v>
      </c>
      <c r="H875" s="63" t="s">
        <v>65</v>
      </c>
      <c r="I875" s="169">
        <v>10.899626</v>
      </c>
      <c r="J875" s="170">
        <v>9.9337748999999995</v>
      </c>
      <c r="K875" s="170">
        <v>11.153100999999999</v>
      </c>
      <c r="L875" s="170">
        <v>13.79125</v>
      </c>
      <c r="M875" s="170">
        <v>18.687325000000001</v>
      </c>
      <c r="N875" s="170">
        <v>14.552823999999999</v>
      </c>
      <c r="O875" s="170">
        <v>9.2952051000000004</v>
      </c>
      <c r="P875" s="170">
        <v>7.2738461000000001</v>
      </c>
      <c r="Q875" s="170">
        <v>8.0890255</v>
      </c>
      <c r="R875" s="170">
        <v>12.473692</v>
      </c>
      <c r="S875" s="170">
        <v>14.213257</v>
      </c>
      <c r="T875" s="171">
        <v>10.234975</v>
      </c>
      <c r="U875" s="182">
        <f t="shared" si="15"/>
        <v>11.7164918</v>
      </c>
      <c r="V875" s="182">
        <f t="shared" si="16"/>
        <v>3.5149475400000001</v>
      </c>
      <c r="W875" s="14">
        <v>32</v>
      </c>
      <c r="X875" s="179">
        <f t="shared" si="17"/>
        <v>3.7492773760000002</v>
      </c>
      <c r="Y875" s="15">
        <v>3.7492774</v>
      </c>
      <c r="Z875" s="11">
        <v>3.7492774</v>
      </c>
      <c r="AA875" s="11">
        <v>3.7492774</v>
      </c>
      <c r="AB875" s="11">
        <v>3.7492774</v>
      </c>
      <c r="AC875" s="11">
        <v>3.7492774</v>
      </c>
      <c r="AD875" s="11">
        <v>3.7492774</v>
      </c>
      <c r="AE875" s="11">
        <v>3.7492774</v>
      </c>
      <c r="AF875" s="11">
        <v>3.7492774</v>
      </c>
      <c r="AG875" s="11">
        <v>3.7492774</v>
      </c>
      <c r="AH875" s="11">
        <v>3.7492774</v>
      </c>
      <c r="AI875" s="11">
        <v>3.7492774</v>
      </c>
      <c r="AJ875" s="16">
        <v>3.7492774</v>
      </c>
      <c r="AK875" s="13">
        <f t="shared" si="18"/>
        <v>44.991328799999991</v>
      </c>
      <c r="AL875" s="13">
        <f t="shared" si="19"/>
        <v>100.00000064012333</v>
      </c>
    </row>
    <row r="876" spans="1:38" ht="15.75" customHeight="1">
      <c r="A876" s="44">
        <v>874</v>
      </c>
      <c r="B876" s="64" t="s">
        <v>1064</v>
      </c>
      <c r="C876" s="42">
        <v>43.325555555555603</v>
      </c>
      <c r="D876" s="38">
        <v>-3.01944444444442</v>
      </c>
      <c r="E876" s="3" t="s">
        <v>226</v>
      </c>
      <c r="F876" s="51" t="s">
        <v>1238</v>
      </c>
      <c r="G876" s="37" t="s">
        <v>64</v>
      </c>
      <c r="H876" s="63" t="s">
        <v>20</v>
      </c>
      <c r="I876" s="169">
        <v>63.043919000000002</v>
      </c>
      <c r="J876" s="170">
        <v>48.229916000000003</v>
      </c>
      <c r="K876" s="170">
        <v>37.788082000000003</v>
      </c>
      <c r="L876" s="170">
        <v>52.873493000000003</v>
      </c>
      <c r="M876" s="170">
        <v>24.503</v>
      </c>
      <c r="N876" s="170">
        <v>9.4856672</v>
      </c>
      <c r="O876" s="170">
        <v>6.6167502000000002</v>
      </c>
      <c r="P876" s="170">
        <v>6.5136365999999999</v>
      </c>
      <c r="Q876" s="170">
        <v>7.5567001999999999</v>
      </c>
      <c r="R876" s="170">
        <v>14.396584000000001</v>
      </c>
      <c r="S876" s="170">
        <v>29.160086</v>
      </c>
      <c r="T876" s="171">
        <v>43.110081000000001</v>
      </c>
      <c r="U876" s="182">
        <f t="shared" si="15"/>
        <v>28.606492933333332</v>
      </c>
      <c r="V876" s="182">
        <f t="shared" si="16"/>
        <v>8.5819478799999995</v>
      </c>
      <c r="W876" s="14">
        <v>71</v>
      </c>
      <c r="X876" s="179">
        <f t="shared" si="17"/>
        <v>20.310609982666666</v>
      </c>
      <c r="Y876" s="15">
        <v>20.31061</v>
      </c>
      <c r="Z876" s="11">
        <v>20.31061</v>
      </c>
      <c r="AA876" s="11">
        <v>20.31061</v>
      </c>
      <c r="AB876" s="11">
        <v>20.31061</v>
      </c>
      <c r="AC876" s="11">
        <v>15.921052</v>
      </c>
      <c r="AD876" s="11">
        <v>0.90371895000000002</v>
      </c>
      <c r="AE876" s="11">
        <v>0</v>
      </c>
      <c r="AF876" s="11">
        <v>0</v>
      </c>
      <c r="AG876" s="11">
        <v>0</v>
      </c>
      <c r="AH876" s="11">
        <v>5.8146353</v>
      </c>
      <c r="AI876" s="11">
        <v>20.31061</v>
      </c>
      <c r="AJ876" s="16">
        <v>20.31061</v>
      </c>
      <c r="AK876" s="13">
        <f t="shared" si="18"/>
        <v>144.50306625000002</v>
      </c>
      <c r="AL876" s="13">
        <f t="shared" si="19"/>
        <v>59.288825878576425</v>
      </c>
    </row>
    <row r="877" spans="1:38" ht="15.75" customHeight="1">
      <c r="A877" s="44">
        <v>875</v>
      </c>
      <c r="B877" s="64" t="s">
        <v>1065</v>
      </c>
      <c r="C877" s="42">
        <v>42.816666666666698</v>
      </c>
      <c r="D877" s="38">
        <v>-8.8833333333333293</v>
      </c>
      <c r="E877" s="3" t="s">
        <v>226</v>
      </c>
      <c r="F877" s="51" t="s">
        <v>1238</v>
      </c>
      <c r="G877" s="37" t="s">
        <v>64</v>
      </c>
      <c r="H877" s="63" t="s">
        <v>20</v>
      </c>
      <c r="I877" s="169">
        <v>77.996741999999998</v>
      </c>
      <c r="J877" s="170">
        <v>79.814780999999996</v>
      </c>
      <c r="K877" s="170">
        <v>65.195610000000002</v>
      </c>
      <c r="L877" s="170">
        <v>48.548454</v>
      </c>
      <c r="M877" s="170">
        <v>31.534195</v>
      </c>
      <c r="N877" s="170">
        <v>19.138254</v>
      </c>
      <c r="O877" s="170">
        <v>9.9676933000000005</v>
      </c>
      <c r="P877" s="170">
        <v>7.1078029000000003</v>
      </c>
      <c r="Q877" s="170">
        <v>8.1750668999999991</v>
      </c>
      <c r="R877" s="170">
        <v>14.907672</v>
      </c>
      <c r="S877" s="170">
        <v>36.582000999999998</v>
      </c>
      <c r="T877" s="171">
        <v>64.089279000000005</v>
      </c>
      <c r="U877" s="182">
        <f t="shared" si="15"/>
        <v>38.588129258333339</v>
      </c>
      <c r="V877" s="182">
        <f t="shared" si="16"/>
        <v>11.576438777500002</v>
      </c>
      <c r="W877" s="14">
        <v>64</v>
      </c>
      <c r="X877" s="179">
        <f t="shared" si="17"/>
        <v>24.696402725333339</v>
      </c>
      <c r="Y877" s="15">
        <v>24.696404000000001</v>
      </c>
      <c r="Z877" s="11">
        <v>24.696404000000001</v>
      </c>
      <c r="AA877" s="11">
        <v>24.696404000000001</v>
      </c>
      <c r="AB877" s="11">
        <v>24.696404000000001</v>
      </c>
      <c r="AC877" s="11">
        <v>19.957756</v>
      </c>
      <c r="AD877" s="11">
        <v>7.5618153000000001</v>
      </c>
      <c r="AE877" s="11">
        <v>0</v>
      </c>
      <c r="AF877" s="11">
        <v>0</v>
      </c>
      <c r="AG877" s="11">
        <v>0</v>
      </c>
      <c r="AH877" s="11">
        <v>3.3312330000000001</v>
      </c>
      <c r="AI877" s="11">
        <v>24.696404000000001</v>
      </c>
      <c r="AJ877" s="16">
        <v>24.696404000000001</v>
      </c>
      <c r="AK877" s="13">
        <f t="shared" si="18"/>
        <v>179.02922830000003</v>
      </c>
      <c r="AL877" s="13">
        <f t="shared" si="19"/>
        <v>60.410022156908951</v>
      </c>
    </row>
    <row r="878" spans="1:38" ht="15.75" customHeight="1">
      <c r="A878" s="44">
        <v>876</v>
      </c>
      <c r="B878" s="64" t="s">
        <v>1066</v>
      </c>
      <c r="C878" s="42">
        <v>43.527317591577201</v>
      </c>
      <c r="D878" s="38">
        <v>-7.0363411764911801</v>
      </c>
      <c r="E878" s="3" t="s">
        <v>226</v>
      </c>
      <c r="F878" s="51" t="s">
        <v>1238</v>
      </c>
      <c r="G878" s="37" t="s">
        <v>64</v>
      </c>
      <c r="H878" s="63" t="s">
        <v>20</v>
      </c>
      <c r="I878" s="169">
        <v>35.518580999999998</v>
      </c>
      <c r="J878" s="170">
        <v>34.490147</v>
      </c>
      <c r="K878" s="170">
        <v>25.105792999999998</v>
      </c>
      <c r="L878" s="170">
        <v>22.017515</v>
      </c>
      <c r="M878" s="170">
        <v>15.165753</v>
      </c>
      <c r="N878" s="170">
        <v>9.9909239000000003</v>
      </c>
      <c r="O878" s="170">
        <v>6.6373262000000004</v>
      </c>
      <c r="P878" s="170">
        <v>5.1133908999999997</v>
      </c>
      <c r="Q878" s="170">
        <v>4.9227581000000002</v>
      </c>
      <c r="R878" s="170">
        <v>7.6714343999999999</v>
      </c>
      <c r="S878" s="170">
        <v>18.245417</v>
      </c>
      <c r="T878" s="171">
        <v>29.783987</v>
      </c>
      <c r="U878" s="182">
        <f t="shared" si="15"/>
        <v>17.888585541666668</v>
      </c>
      <c r="V878" s="182">
        <f t="shared" si="16"/>
        <v>5.3665756624999998</v>
      </c>
      <c r="W878" s="14">
        <v>25</v>
      </c>
      <c r="X878" s="179">
        <f t="shared" si="17"/>
        <v>4.472146385416667</v>
      </c>
      <c r="Y878" s="15">
        <v>4.4721465</v>
      </c>
      <c r="Z878" s="11">
        <v>4.4721465</v>
      </c>
      <c r="AA878" s="11">
        <v>4.4721465</v>
      </c>
      <c r="AB878" s="11">
        <v>4.4721465</v>
      </c>
      <c r="AC878" s="11">
        <v>4.4721465</v>
      </c>
      <c r="AD878" s="11">
        <v>4.4721465</v>
      </c>
      <c r="AE878" s="11">
        <v>1.2707504999999999</v>
      </c>
      <c r="AF878" s="11">
        <v>0</v>
      </c>
      <c r="AG878" s="11">
        <v>0</v>
      </c>
      <c r="AH878" s="11">
        <v>2.3048587</v>
      </c>
      <c r="AI878" s="11">
        <v>4.4721465</v>
      </c>
      <c r="AJ878" s="16">
        <v>4.4721465</v>
      </c>
      <c r="AK878" s="13">
        <f t="shared" si="18"/>
        <v>39.352781200000003</v>
      </c>
      <c r="AL878" s="13">
        <f t="shared" si="19"/>
        <v>73.329407195328073</v>
      </c>
    </row>
    <row r="879" spans="1:38" ht="15.75" customHeight="1">
      <c r="A879" s="44">
        <v>877</v>
      </c>
      <c r="B879" s="64" t="s">
        <v>1067</v>
      </c>
      <c r="C879" s="42">
        <v>43.3541666666667</v>
      </c>
      <c r="D879" s="38">
        <v>-1.7833333333332999</v>
      </c>
      <c r="E879" s="3" t="s">
        <v>226</v>
      </c>
      <c r="F879" s="51" t="s">
        <v>1238</v>
      </c>
      <c r="G879" s="37" t="s">
        <v>64</v>
      </c>
      <c r="H879" s="63" t="s">
        <v>20</v>
      </c>
      <c r="I879" s="169">
        <v>39.646510999999997</v>
      </c>
      <c r="J879" s="170">
        <v>45.579726999999998</v>
      </c>
      <c r="K879" s="170">
        <v>37.547688000000001</v>
      </c>
      <c r="L879" s="170">
        <v>34.226467</v>
      </c>
      <c r="M879" s="170">
        <v>25.031154999999998</v>
      </c>
      <c r="N879" s="170">
        <v>14.678245</v>
      </c>
      <c r="O879" s="170">
        <v>8.8129329999999992</v>
      </c>
      <c r="P879" s="170">
        <v>7.0989107999999996</v>
      </c>
      <c r="Q879" s="170">
        <v>6.8222956999999997</v>
      </c>
      <c r="R879" s="170">
        <v>15.699204</v>
      </c>
      <c r="S879" s="170">
        <v>31.099067999999999</v>
      </c>
      <c r="T879" s="171">
        <v>38.152957999999998</v>
      </c>
      <c r="U879" s="182">
        <f t="shared" si="15"/>
        <v>25.366263541666669</v>
      </c>
      <c r="V879" s="182">
        <f t="shared" si="16"/>
        <v>7.6098790625000001</v>
      </c>
      <c r="W879" s="14">
        <v>31</v>
      </c>
      <c r="X879" s="179">
        <f t="shared" si="17"/>
        <v>7.8635416979166672</v>
      </c>
      <c r="Y879" s="15">
        <v>7.8635411</v>
      </c>
      <c r="Z879" s="11">
        <v>7.8635411</v>
      </c>
      <c r="AA879" s="11">
        <v>7.8635411</v>
      </c>
      <c r="AB879" s="11">
        <v>7.8635411</v>
      </c>
      <c r="AC879" s="11">
        <v>7.8635411</v>
      </c>
      <c r="AD879" s="11">
        <v>7.0683661000000004</v>
      </c>
      <c r="AE879" s="11">
        <v>1.2030544000000001</v>
      </c>
      <c r="AF879" s="11">
        <v>0</v>
      </c>
      <c r="AG879" s="11">
        <v>0</v>
      </c>
      <c r="AH879" s="11">
        <v>7.8635411</v>
      </c>
      <c r="AI879" s="11">
        <v>7.8635411</v>
      </c>
      <c r="AJ879" s="16">
        <v>7.8635411</v>
      </c>
      <c r="AK879" s="13">
        <f t="shared" si="18"/>
        <v>71.179749299999997</v>
      </c>
      <c r="AL879" s="13">
        <f t="shared" si="19"/>
        <v>75.432241639559237</v>
      </c>
    </row>
    <row r="880" spans="1:38" ht="15.75" customHeight="1">
      <c r="A880" s="44">
        <v>878</v>
      </c>
      <c r="B880" s="64" t="s">
        <v>1068</v>
      </c>
      <c r="C880" s="42">
        <v>51.415345463420699</v>
      </c>
      <c r="D880" s="38">
        <v>3.5995673289812702</v>
      </c>
      <c r="E880" s="3" t="s">
        <v>97</v>
      </c>
      <c r="F880" s="51" t="s">
        <v>1014</v>
      </c>
      <c r="G880" s="37" t="s">
        <v>64</v>
      </c>
      <c r="H880" s="63" t="s">
        <v>20</v>
      </c>
      <c r="I880" s="169">
        <v>100.26340999999999</v>
      </c>
      <c r="J880" s="170">
        <v>104.0295</v>
      </c>
      <c r="K880" s="170">
        <v>85.71611</v>
      </c>
      <c r="L880" s="170">
        <v>54.519759999999998</v>
      </c>
      <c r="M880" s="170">
        <v>53.083187000000002</v>
      </c>
      <c r="N880" s="170">
        <v>45.021000000000001</v>
      </c>
      <c r="O880" s="170">
        <v>45.906944000000003</v>
      </c>
      <c r="P880" s="170">
        <v>36.998806000000002</v>
      </c>
      <c r="Q880" s="170">
        <v>33.877105999999998</v>
      </c>
      <c r="R880" s="170">
        <v>42.728634</v>
      </c>
      <c r="S880" s="170">
        <v>67.213531000000003</v>
      </c>
      <c r="T880" s="171">
        <v>89.188156000000006</v>
      </c>
      <c r="U880" s="182">
        <f t="shared" si="15"/>
        <v>63.212178666666681</v>
      </c>
      <c r="V880" s="182">
        <f t="shared" si="16"/>
        <v>18.963653600000004</v>
      </c>
      <c r="W880" s="14">
        <v>23</v>
      </c>
      <c r="X880" s="179">
        <f t="shared" si="17"/>
        <v>14.538801093333337</v>
      </c>
      <c r="Y880" s="15">
        <v>14.538802</v>
      </c>
      <c r="Z880" s="11">
        <v>14.538802</v>
      </c>
      <c r="AA880" s="11">
        <v>14.538802</v>
      </c>
      <c r="AB880" s="11">
        <v>14.538802</v>
      </c>
      <c r="AC880" s="11">
        <v>14.538802</v>
      </c>
      <c r="AD880" s="11">
        <v>14.538802</v>
      </c>
      <c r="AE880" s="11">
        <v>14.538802</v>
      </c>
      <c r="AF880" s="11">
        <v>14.538802</v>
      </c>
      <c r="AG880" s="11">
        <v>14.538802</v>
      </c>
      <c r="AH880" s="11">
        <v>14.538802</v>
      </c>
      <c r="AI880" s="11">
        <v>14.538802</v>
      </c>
      <c r="AJ880" s="16">
        <v>14.538802</v>
      </c>
      <c r="AK880" s="13">
        <f t="shared" si="18"/>
        <v>174.46562400000002</v>
      </c>
      <c r="AL880" s="13">
        <f t="shared" si="19"/>
        <v>100.0000062361859</v>
      </c>
    </row>
    <row r="881" spans="1:38" ht="15.75" customHeight="1">
      <c r="A881" s="44">
        <v>879</v>
      </c>
      <c r="B881" s="64" t="s">
        <v>1069</v>
      </c>
      <c r="C881" s="42">
        <v>51.233333333333299</v>
      </c>
      <c r="D881" s="38">
        <v>4.3999999999999799</v>
      </c>
      <c r="E881" s="3" t="s">
        <v>997</v>
      </c>
      <c r="F881" s="51" t="s">
        <v>1014</v>
      </c>
      <c r="G881" s="37" t="s">
        <v>64</v>
      </c>
      <c r="H881" s="63" t="s">
        <v>20</v>
      </c>
      <c r="I881" s="169">
        <v>22.602817999999999</v>
      </c>
      <c r="J881" s="170">
        <v>22.557570999999999</v>
      </c>
      <c r="K881" s="170">
        <v>21.373611</v>
      </c>
      <c r="L881" s="170">
        <v>15.911203</v>
      </c>
      <c r="M881" s="170">
        <v>12.633672000000001</v>
      </c>
      <c r="N881" s="170">
        <v>11.971143</v>
      </c>
      <c r="O881" s="170">
        <v>10.226265</v>
      </c>
      <c r="P881" s="170">
        <v>9.4950819000000006</v>
      </c>
      <c r="Q881" s="170">
        <v>9.3765716999999995</v>
      </c>
      <c r="R881" s="170">
        <v>11.243387999999999</v>
      </c>
      <c r="S881" s="170">
        <v>14.952878</v>
      </c>
      <c r="T881" s="171">
        <v>19.696918</v>
      </c>
      <c r="U881" s="182">
        <f t="shared" si="15"/>
        <v>15.170093383333333</v>
      </c>
      <c r="V881" s="182">
        <f t="shared" si="16"/>
        <v>4.551028015</v>
      </c>
      <c r="W881" s="14">
        <v>31</v>
      </c>
      <c r="X881" s="179">
        <f t="shared" si="17"/>
        <v>4.7027289488333333</v>
      </c>
      <c r="Y881" s="15">
        <v>4.7027292000000003</v>
      </c>
      <c r="Z881" s="11">
        <v>4.7027292000000003</v>
      </c>
      <c r="AA881" s="11">
        <v>4.7027292000000003</v>
      </c>
      <c r="AB881" s="11">
        <v>4.7027292000000003</v>
      </c>
      <c r="AC881" s="11">
        <v>4.7027292000000003</v>
      </c>
      <c r="AD881" s="11">
        <v>4.7027292000000003</v>
      </c>
      <c r="AE881" s="11">
        <v>4.7027292000000003</v>
      </c>
      <c r="AF881" s="11">
        <v>4.7027292000000003</v>
      </c>
      <c r="AG881" s="11">
        <v>4.7027292000000003</v>
      </c>
      <c r="AH881" s="11">
        <v>4.7027292000000003</v>
      </c>
      <c r="AI881" s="11">
        <v>4.7027292000000003</v>
      </c>
      <c r="AJ881" s="16">
        <v>4.7027292000000003</v>
      </c>
      <c r="AK881" s="13">
        <f t="shared" si="18"/>
        <v>56.432750400000003</v>
      </c>
      <c r="AL881" s="13">
        <f t="shared" si="19"/>
        <v>100.00000534087057</v>
      </c>
    </row>
    <row r="882" spans="1:38" ht="15.75" customHeight="1">
      <c r="A882" s="44">
        <v>880</v>
      </c>
      <c r="B882" s="64" t="s">
        <v>1070</v>
      </c>
      <c r="C882" s="42">
        <v>38.111100107707102</v>
      </c>
      <c r="D882" s="38">
        <v>-0.64342021675205097</v>
      </c>
      <c r="E882" s="3" t="s">
        <v>226</v>
      </c>
      <c r="F882" s="51" t="s">
        <v>1238</v>
      </c>
      <c r="G882" s="37" t="s">
        <v>64</v>
      </c>
      <c r="H882" s="63" t="s">
        <v>65</v>
      </c>
      <c r="I882" s="169">
        <v>13.910399999999999</v>
      </c>
      <c r="J882" s="170">
        <v>22.667750999999999</v>
      </c>
      <c r="K882" s="170">
        <v>23.901599999999998</v>
      </c>
      <c r="L882" s="170">
        <v>24.440532999999999</v>
      </c>
      <c r="M882" s="170">
        <v>23.883977999999999</v>
      </c>
      <c r="N882" s="170">
        <v>22.544651000000002</v>
      </c>
      <c r="O882" s="170">
        <v>27.688396000000001</v>
      </c>
      <c r="P882" s="170">
        <v>25.998186</v>
      </c>
      <c r="Q882" s="170">
        <v>21.796675</v>
      </c>
      <c r="R882" s="170">
        <v>15.780023999999999</v>
      </c>
      <c r="S882" s="170">
        <v>12.953818</v>
      </c>
      <c r="T882" s="171">
        <v>13.457229</v>
      </c>
      <c r="U882" s="182">
        <f t="shared" si="15"/>
        <v>20.751936750000002</v>
      </c>
      <c r="V882" s="182">
        <f t="shared" si="16"/>
        <v>6.2255810250000003</v>
      </c>
      <c r="W882" s="14">
        <v>32</v>
      </c>
      <c r="X882" s="179">
        <f t="shared" si="17"/>
        <v>6.6406197600000008</v>
      </c>
      <c r="Y882" s="15">
        <v>6.6406201999999999</v>
      </c>
      <c r="Z882" s="11">
        <v>6.6406201999999999</v>
      </c>
      <c r="AA882" s="11">
        <v>6.6406201999999999</v>
      </c>
      <c r="AB882" s="11">
        <v>6.6406201999999999</v>
      </c>
      <c r="AC882" s="11">
        <v>6.6406201999999999</v>
      </c>
      <c r="AD882" s="11">
        <v>6.6406201999999999</v>
      </c>
      <c r="AE882" s="11">
        <v>6.6406201999999999</v>
      </c>
      <c r="AF882" s="11">
        <v>6.6406201999999999</v>
      </c>
      <c r="AG882" s="11">
        <v>6.6406201999999999</v>
      </c>
      <c r="AH882" s="11">
        <v>6.6406201999999999</v>
      </c>
      <c r="AI882" s="11">
        <v>6.6406201999999999</v>
      </c>
      <c r="AJ882" s="16">
        <v>6.6406201999999999</v>
      </c>
      <c r="AK882" s="13">
        <f t="shared" si="18"/>
        <v>79.687442399999995</v>
      </c>
      <c r="AL882" s="13">
        <f t="shared" si="19"/>
        <v>100.00000662588755</v>
      </c>
    </row>
    <row r="883" spans="1:38" ht="15.75" customHeight="1">
      <c r="A883" s="44">
        <v>881</v>
      </c>
      <c r="B883" s="64" t="s">
        <v>1071</v>
      </c>
      <c r="C883" s="42">
        <v>58.983389000000003</v>
      </c>
      <c r="D883" s="38">
        <v>11.094167000000001</v>
      </c>
      <c r="E883" s="3" t="s">
        <v>213</v>
      </c>
      <c r="F883" s="51" t="s">
        <v>1240</v>
      </c>
      <c r="G883" s="37" t="s">
        <v>64</v>
      </c>
      <c r="H883" s="63" t="s">
        <v>20</v>
      </c>
      <c r="I883" s="169">
        <v>15.391140999999999</v>
      </c>
      <c r="J883" s="170">
        <v>13.188736</v>
      </c>
      <c r="K883" s="170">
        <v>11.568443</v>
      </c>
      <c r="L883" s="170">
        <v>13.643349000000001</v>
      </c>
      <c r="M883" s="170">
        <v>9.3990563999999992</v>
      </c>
      <c r="N883" s="170">
        <v>5.4531989000000003</v>
      </c>
      <c r="O883" s="170">
        <v>4.3792076</v>
      </c>
      <c r="P883" s="170">
        <v>4.6459903999999996</v>
      </c>
      <c r="Q883" s="170">
        <v>6.7790656</v>
      </c>
      <c r="R883" s="170">
        <v>11.007453</v>
      </c>
      <c r="S883" s="170">
        <v>17.658197000000001</v>
      </c>
      <c r="T883" s="171">
        <v>17.636208</v>
      </c>
      <c r="U883" s="182">
        <f t="shared" si="15"/>
        <v>10.895837158333334</v>
      </c>
      <c r="V883" s="182">
        <f t="shared" si="16"/>
        <v>3.2687511475000002</v>
      </c>
      <c r="W883" s="14">
        <v>10</v>
      </c>
      <c r="X883" s="179">
        <f t="shared" si="17"/>
        <v>1.0895837158333335</v>
      </c>
      <c r="Y883" s="15">
        <v>1.0895836000000001</v>
      </c>
      <c r="Z883" s="11">
        <v>1.0895836000000001</v>
      </c>
      <c r="AA883" s="11">
        <v>1.0895836000000001</v>
      </c>
      <c r="AB883" s="11">
        <v>1.0895836000000001</v>
      </c>
      <c r="AC883" s="11">
        <v>1.0895836000000001</v>
      </c>
      <c r="AD883" s="11">
        <v>1.0895836000000001</v>
      </c>
      <c r="AE883" s="11">
        <v>1.0895836000000001</v>
      </c>
      <c r="AF883" s="11">
        <v>1.0895836000000001</v>
      </c>
      <c r="AG883" s="11">
        <v>1.0895836000000001</v>
      </c>
      <c r="AH883" s="11">
        <v>1.0895836000000001</v>
      </c>
      <c r="AI883" s="11">
        <v>1.0895836000000001</v>
      </c>
      <c r="AJ883" s="16">
        <v>1.0895836000000001</v>
      </c>
      <c r="AK883" s="13">
        <f t="shared" si="18"/>
        <v>13.075003200000005</v>
      </c>
      <c r="AL883" s="13">
        <f t="shared" si="19"/>
        <v>99.999989369028611</v>
      </c>
    </row>
    <row r="884" spans="1:38" ht="15.75" customHeight="1">
      <c r="A884" s="44">
        <v>882</v>
      </c>
      <c r="B884" s="64" t="s">
        <v>1072</v>
      </c>
      <c r="C884" s="42">
        <v>61.7299995422363</v>
      </c>
      <c r="D884" s="38">
        <v>16.930000305175799</v>
      </c>
      <c r="E884" s="3" t="s">
        <v>213</v>
      </c>
      <c r="F884" s="51" t="s">
        <v>1240</v>
      </c>
      <c r="G884" s="37" t="s">
        <v>64</v>
      </c>
      <c r="H884" s="63" t="s">
        <v>150</v>
      </c>
      <c r="I884" s="169">
        <v>15.80789</v>
      </c>
      <c r="J884" s="170">
        <v>15.584875</v>
      </c>
      <c r="K884" s="170">
        <v>15.043059</v>
      </c>
      <c r="L884" s="170">
        <v>16.218064999999999</v>
      </c>
      <c r="M884" s="170">
        <v>24.683043000000001</v>
      </c>
      <c r="N884" s="170">
        <v>22.396485999999999</v>
      </c>
      <c r="O884" s="170">
        <v>18.352118000000001</v>
      </c>
      <c r="P884" s="170">
        <v>16.304048999999999</v>
      </c>
      <c r="Q884" s="170">
        <v>15.576074999999999</v>
      </c>
      <c r="R884" s="170">
        <v>13.825291999999999</v>
      </c>
      <c r="S884" s="170">
        <v>15.208933999999999</v>
      </c>
      <c r="T884" s="171">
        <v>16.016850999999999</v>
      </c>
      <c r="U884" s="182">
        <f t="shared" si="15"/>
        <v>17.084728083333331</v>
      </c>
      <c r="V884" s="182">
        <f t="shared" si="16"/>
        <v>5.1254184249999994</v>
      </c>
      <c r="W884" s="14">
        <v>50</v>
      </c>
      <c r="X884" s="179">
        <f t="shared" si="17"/>
        <v>8.5423640416666657</v>
      </c>
      <c r="Y884" s="15">
        <v>8.5423641000000003</v>
      </c>
      <c r="Z884" s="11">
        <v>8.5423641000000003</v>
      </c>
      <c r="AA884" s="11">
        <v>8.5423641000000003</v>
      </c>
      <c r="AB884" s="11">
        <v>8.5423641000000003</v>
      </c>
      <c r="AC884" s="11">
        <v>8.5423641000000003</v>
      </c>
      <c r="AD884" s="11">
        <v>8.5423641000000003</v>
      </c>
      <c r="AE884" s="11">
        <v>8.5423641000000003</v>
      </c>
      <c r="AF884" s="11">
        <v>8.5423641000000003</v>
      </c>
      <c r="AG884" s="11">
        <v>8.5423641000000003</v>
      </c>
      <c r="AH884" s="11">
        <v>8.5423641000000003</v>
      </c>
      <c r="AI884" s="11">
        <v>8.5423641000000003</v>
      </c>
      <c r="AJ884" s="16">
        <v>8.5423641000000003</v>
      </c>
      <c r="AK884" s="13">
        <f t="shared" si="18"/>
        <v>102.5083692</v>
      </c>
      <c r="AL884" s="13">
        <f t="shared" si="19"/>
        <v>100.00000068287109</v>
      </c>
    </row>
    <row r="885" spans="1:38" ht="15.75" customHeight="1">
      <c r="A885" s="44">
        <v>883</v>
      </c>
      <c r="B885" s="64" t="s">
        <v>1073</v>
      </c>
      <c r="C885" s="42">
        <v>60.680000305175803</v>
      </c>
      <c r="D885" s="38">
        <v>17.110000610351602</v>
      </c>
      <c r="E885" s="3" t="s">
        <v>213</v>
      </c>
      <c r="F885" s="51" t="s">
        <v>1240</v>
      </c>
      <c r="G885" s="37" t="s">
        <v>64</v>
      </c>
      <c r="H885" s="63" t="s">
        <v>150</v>
      </c>
      <c r="I885" s="169">
        <v>18.283123</v>
      </c>
      <c r="J885" s="170">
        <v>17.271708</v>
      </c>
      <c r="K885" s="170">
        <v>17.971706000000001</v>
      </c>
      <c r="L885" s="170">
        <v>31.060326</v>
      </c>
      <c r="M885" s="170">
        <v>39.584361999999999</v>
      </c>
      <c r="N885" s="170">
        <v>16.588469</v>
      </c>
      <c r="O885" s="170">
        <v>11.55031</v>
      </c>
      <c r="P885" s="170">
        <v>12.754697999999999</v>
      </c>
      <c r="Q885" s="170">
        <v>14.578545</v>
      </c>
      <c r="R885" s="170">
        <v>16.080614000000001</v>
      </c>
      <c r="S885" s="170">
        <v>21.943342000000001</v>
      </c>
      <c r="T885" s="171">
        <v>22.062674999999999</v>
      </c>
      <c r="U885" s="182">
        <f t="shared" si="15"/>
        <v>19.977489833333333</v>
      </c>
      <c r="V885" s="182">
        <f t="shared" si="16"/>
        <v>5.9932469499999996</v>
      </c>
      <c r="W885" s="14">
        <v>27</v>
      </c>
      <c r="X885" s="179">
        <f t="shared" si="17"/>
        <v>5.3939222550000006</v>
      </c>
      <c r="Y885" s="15">
        <v>5.3939228000000004</v>
      </c>
      <c r="Z885" s="11">
        <v>5.3939228000000004</v>
      </c>
      <c r="AA885" s="11">
        <v>5.3939228000000004</v>
      </c>
      <c r="AB885" s="11">
        <v>5.3939228000000004</v>
      </c>
      <c r="AC885" s="11">
        <v>5.3939228000000004</v>
      </c>
      <c r="AD885" s="11">
        <v>5.3939228000000004</v>
      </c>
      <c r="AE885" s="11">
        <v>5.3939228000000004</v>
      </c>
      <c r="AF885" s="11">
        <v>5.3939228000000004</v>
      </c>
      <c r="AG885" s="11">
        <v>5.3939228000000004</v>
      </c>
      <c r="AH885" s="11">
        <v>5.3939228000000004</v>
      </c>
      <c r="AI885" s="11">
        <v>5.3939228000000004</v>
      </c>
      <c r="AJ885" s="16">
        <v>5.3939228000000004</v>
      </c>
      <c r="AK885" s="13">
        <f t="shared" si="18"/>
        <v>64.727073599999997</v>
      </c>
      <c r="AL885" s="13">
        <f t="shared" si="19"/>
        <v>100.00001010396467</v>
      </c>
    </row>
    <row r="886" spans="1:38" ht="15.75" customHeight="1">
      <c r="A886" s="44">
        <v>884</v>
      </c>
      <c r="B886" s="64" t="s">
        <v>1074</v>
      </c>
      <c r="C886" s="42">
        <v>64.834701538085895</v>
      </c>
      <c r="D886" s="38">
        <v>20.985700607299801</v>
      </c>
      <c r="E886" s="3" t="s">
        <v>213</v>
      </c>
      <c r="F886" s="51" t="s">
        <v>1240</v>
      </c>
      <c r="G886" s="37" t="s">
        <v>64</v>
      </c>
      <c r="H886" s="63" t="s">
        <v>150</v>
      </c>
      <c r="I886" s="169">
        <v>3.5607381</v>
      </c>
      <c r="J886" s="170">
        <v>2.8598571000000002</v>
      </c>
      <c r="K886" s="170">
        <v>2.7722142000000001</v>
      </c>
      <c r="L886" s="170">
        <v>13.887501</v>
      </c>
      <c r="M886" s="170">
        <v>38.474452999999997</v>
      </c>
      <c r="N886" s="170">
        <v>11.366683</v>
      </c>
      <c r="O886" s="170">
        <v>8.3175249000000004</v>
      </c>
      <c r="P886" s="170">
        <v>8.6168337000000008</v>
      </c>
      <c r="Q886" s="170">
        <v>9.5200958</v>
      </c>
      <c r="R886" s="170">
        <v>10.611428</v>
      </c>
      <c r="S886" s="170">
        <v>8.8864287999999991</v>
      </c>
      <c r="T886" s="171">
        <v>5.6098571000000002</v>
      </c>
      <c r="U886" s="182">
        <f t="shared" si="15"/>
        <v>10.373634558333332</v>
      </c>
      <c r="V886" s="182">
        <f t="shared" si="16"/>
        <v>3.1120903674999996</v>
      </c>
      <c r="W886" s="14">
        <v>50</v>
      </c>
      <c r="X886" s="179">
        <f t="shared" si="17"/>
        <v>5.1868172791666662</v>
      </c>
      <c r="Y886" s="15">
        <v>0.44864749999999998</v>
      </c>
      <c r="Z886" s="11">
        <v>0</v>
      </c>
      <c r="AA886" s="11">
        <v>0</v>
      </c>
      <c r="AB886" s="11">
        <v>5.1868176000000004</v>
      </c>
      <c r="AC886" s="11">
        <v>5.1868176000000004</v>
      </c>
      <c r="AD886" s="11">
        <v>5.1868176000000004</v>
      </c>
      <c r="AE886" s="11">
        <v>5.1868176000000004</v>
      </c>
      <c r="AF886" s="11">
        <v>5.1868176000000004</v>
      </c>
      <c r="AG886" s="11">
        <v>5.1868176000000004</v>
      </c>
      <c r="AH886" s="11">
        <v>5.1868176000000004</v>
      </c>
      <c r="AI886" s="11">
        <v>5.1868176000000004</v>
      </c>
      <c r="AJ886" s="16">
        <v>2.4977665</v>
      </c>
      <c r="AK886" s="13">
        <f t="shared" si="18"/>
        <v>44.4409548</v>
      </c>
      <c r="AL886" s="13">
        <f t="shared" si="19"/>
        <v>71.400488983390687</v>
      </c>
    </row>
    <row r="887" spans="1:38" ht="15.75" customHeight="1">
      <c r="A887" s="44">
        <v>885</v>
      </c>
      <c r="B887" s="64" t="s">
        <v>1075</v>
      </c>
      <c r="C887" s="42">
        <v>64.9477850604856</v>
      </c>
      <c r="D887" s="38">
        <v>21.220436491106501</v>
      </c>
      <c r="E887" s="3" t="s">
        <v>213</v>
      </c>
      <c r="F887" s="51" t="s">
        <v>1240</v>
      </c>
      <c r="G887" s="37" t="s">
        <v>64</v>
      </c>
      <c r="H887" s="63" t="s">
        <v>150</v>
      </c>
      <c r="I887" s="169">
        <v>15.342097000000001</v>
      </c>
      <c r="J887" s="170">
        <v>13.683707</v>
      </c>
      <c r="K887" s="170">
        <v>13.514170999999999</v>
      </c>
      <c r="L887" s="170">
        <v>33.460464000000002</v>
      </c>
      <c r="M887" s="170">
        <v>149.96369999999999</v>
      </c>
      <c r="N887" s="170">
        <v>72.343047999999996</v>
      </c>
      <c r="O887" s="170">
        <v>41.476807000000001</v>
      </c>
      <c r="P887" s="170">
        <v>41.324364000000003</v>
      </c>
      <c r="Q887" s="170">
        <v>42.841487999999998</v>
      </c>
      <c r="R887" s="170">
        <v>44.256537999999999</v>
      </c>
      <c r="S887" s="170">
        <v>31.308733</v>
      </c>
      <c r="T887" s="171">
        <v>19.318977</v>
      </c>
      <c r="U887" s="182">
        <f t="shared" si="15"/>
        <v>43.236174499999997</v>
      </c>
      <c r="V887" s="182">
        <f t="shared" si="16"/>
        <v>12.970852349999999</v>
      </c>
      <c r="W887" s="14">
        <v>1</v>
      </c>
      <c r="X887" s="179">
        <f t="shared" si="17"/>
        <v>0.43236174499999996</v>
      </c>
      <c r="Y887" s="15">
        <v>0.43236174999999999</v>
      </c>
      <c r="Z887" s="11">
        <v>0.43236174999999999</v>
      </c>
      <c r="AA887" s="11">
        <v>0.43236174999999999</v>
      </c>
      <c r="AB887" s="11">
        <v>0.43236174999999999</v>
      </c>
      <c r="AC887" s="11">
        <v>0.43236174999999999</v>
      </c>
      <c r="AD887" s="11">
        <v>0.43236174999999999</v>
      </c>
      <c r="AE887" s="11">
        <v>0.43236174999999999</v>
      </c>
      <c r="AF887" s="11">
        <v>0.43236174999999999</v>
      </c>
      <c r="AG887" s="11">
        <v>0.43236174999999999</v>
      </c>
      <c r="AH887" s="11">
        <v>0.43236174999999999</v>
      </c>
      <c r="AI887" s="11">
        <v>0.43236174999999999</v>
      </c>
      <c r="AJ887" s="16">
        <v>0.43236174999999999</v>
      </c>
      <c r="AK887" s="13">
        <f t="shared" si="18"/>
        <v>5.1883410000000003</v>
      </c>
      <c r="AL887" s="13">
        <f t="shared" si="19"/>
        <v>100.00000115643905</v>
      </c>
    </row>
    <row r="888" spans="1:38" ht="15.75" customHeight="1">
      <c r="A888" s="44">
        <v>886</v>
      </c>
      <c r="B888" s="64" t="s">
        <v>1076</v>
      </c>
      <c r="C888" s="42">
        <v>56.158333333333303</v>
      </c>
      <c r="D888" s="38">
        <v>14.75</v>
      </c>
      <c r="E888" s="3" t="s">
        <v>213</v>
      </c>
      <c r="F888" s="51" t="s">
        <v>1240</v>
      </c>
      <c r="G888" s="37" t="s">
        <v>64</v>
      </c>
      <c r="H888" s="63" t="s">
        <v>150</v>
      </c>
      <c r="I888" s="169">
        <v>37.896534000000003</v>
      </c>
      <c r="J888" s="170">
        <v>40.156421999999999</v>
      </c>
      <c r="K888" s="170">
        <v>38.485146</v>
      </c>
      <c r="L888" s="170">
        <v>38.349434000000002</v>
      </c>
      <c r="M888" s="170">
        <v>31.717663000000002</v>
      </c>
      <c r="N888" s="170">
        <v>20.663498000000001</v>
      </c>
      <c r="O888" s="170">
        <v>15.646037</v>
      </c>
      <c r="P888" s="170">
        <v>14.450279</v>
      </c>
      <c r="Q888" s="170">
        <v>15.046170999999999</v>
      </c>
      <c r="R888" s="170">
        <v>18.157703000000001</v>
      </c>
      <c r="S888" s="170">
        <v>24.431856</v>
      </c>
      <c r="T888" s="171">
        <v>31.892323000000001</v>
      </c>
      <c r="U888" s="182">
        <f t="shared" si="15"/>
        <v>27.241088833333333</v>
      </c>
      <c r="V888" s="182">
        <f t="shared" si="16"/>
        <v>8.1723266499999987</v>
      </c>
      <c r="W888" s="14">
        <v>23</v>
      </c>
      <c r="X888" s="179">
        <f t="shared" si="17"/>
        <v>6.2654504316666664</v>
      </c>
      <c r="Y888" s="15">
        <v>6.2654509999999997</v>
      </c>
      <c r="Z888" s="11">
        <v>6.2654509999999997</v>
      </c>
      <c r="AA888" s="11">
        <v>6.2654509999999997</v>
      </c>
      <c r="AB888" s="11">
        <v>6.2654509999999997</v>
      </c>
      <c r="AC888" s="11">
        <v>6.2654509999999997</v>
      </c>
      <c r="AD888" s="11">
        <v>6.2654509999999997</v>
      </c>
      <c r="AE888" s="11">
        <v>6.2654509999999997</v>
      </c>
      <c r="AF888" s="11">
        <v>6.2654509999999997</v>
      </c>
      <c r="AG888" s="11">
        <v>6.2654509999999997</v>
      </c>
      <c r="AH888" s="11">
        <v>6.2654509999999997</v>
      </c>
      <c r="AI888" s="11">
        <v>6.2654509999999997</v>
      </c>
      <c r="AJ888" s="16">
        <v>6.2654509999999997</v>
      </c>
      <c r="AK888" s="13">
        <f t="shared" si="18"/>
        <v>75.185411999999999</v>
      </c>
      <c r="AL888" s="13">
        <f t="shared" si="19"/>
        <v>100.00000907090943</v>
      </c>
    </row>
    <row r="889" spans="1:38" ht="15.75" customHeight="1">
      <c r="A889" s="44">
        <v>887</v>
      </c>
      <c r="B889" s="64" t="s">
        <v>1077</v>
      </c>
      <c r="C889" s="42">
        <v>58.819999694824197</v>
      </c>
      <c r="D889" s="38">
        <v>16.930000305175799</v>
      </c>
      <c r="E889" s="3" t="s">
        <v>213</v>
      </c>
      <c r="F889" s="51" t="s">
        <v>1240</v>
      </c>
      <c r="G889" s="37" t="s">
        <v>64</v>
      </c>
      <c r="H889" s="63" t="s">
        <v>150</v>
      </c>
      <c r="I889" s="169">
        <v>26.116779000000001</v>
      </c>
      <c r="J889" s="170">
        <v>27.279064000000002</v>
      </c>
      <c r="K889" s="170">
        <v>28.750651999999999</v>
      </c>
      <c r="L889" s="170">
        <v>33.886715000000002</v>
      </c>
      <c r="M889" s="170">
        <v>35.556018999999999</v>
      </c>
      <c r="N889" s="170">
        <v>24.101780000000002</v>
      </c>
      <c r="O889" s="170">
        <v>14.502750000000001</v>
      </c>
      <c r="P889" s="170">
        <v>11.893658</v>
      </c>
      <c r="Q889" s="170">
        <v>11.632622</v>
      </c>
      <c r="R889" s="170">
        <v>11.460063999999999</v>
      </c>
      <c r="S889" s="170">
        <v>15.187583999999999</v>
      </c>
      <c r="T889" s="171">
        <v>21.853186000000001</v>
      </c>
      <c r="U889" s="182">
        <f t="shared" si="15"/>
        <v>21.851739416666661</v>
      </c>
      <c r="V889" s="182">
        <f t="shared" si="16"/>
        <v>6.5555218249999978</v>
      </c>
      <c r="W889" s="14">
        <v>22</v>
      </c>
      <c r="X889" s="179">
        <f t="shared" si="17"/>
        <v>4.807382671666665</v>
      </c>
      <c r="Y889" s="15">
        <v>4.8073826000000004</v>
      </c>
      <c r="Z889" s="11">
        <v>4.8073826000000004</v>
      </c>
      <c r="AA889" s="11">
        <v>4.8073826000000004</v>
      </c>
      <c r="AB889" s="11">
        <v>4.8073826000000004</v>
      </c>
      <c r="AC889" s="11">
        <v>4.8073826000000004</v>
      </c>
      <c r="AD889" s="11">
        <v>4.8073826000000004</v>
      </c>
      <c r="AE889" s="11">
        <v>4.8073826000000004</v>
      </c>
      <c r="AF889" s="11">
        <v>4.8073826000000004</v>
      </c>
      <c r="AG889" s="11">
        <v>4.8073826000000004</v>
      </c>
      <c r="AH889" s="11">
        <v>4.8073826000000004</v>
      </c>
      <c r="AI889" s="11">
        <v>4.8073826000000004</v>
      </c>
      <c r="AJ889" s="16">
        <v>4.8073826000000004</v>
      </c>
      <c r="AK889" s="13">
        <f t="shared" si="18"/>
        <v>57.688591199999991</v>
      </c>
      <c r="AL889" s="13">
        <f t="shared" si="19"/>
        <v>99.999998509237344</v>
      </c>
    </row>
    <row r="890" spans="1:38" ht="15.75" customHeight="1">
      <c r="A890" s="44">
        <v>888</v>
      </c>
      <c r="B890" s="64" t="s">
        <v>1078</v>
      </c>
      <c r="C890" s="42">
        <v>64.088699340820298</v>
      </c>
      <c r="D890" s="38">
        <v>20.9405002593994</v>
      </c>
      <c r="E890" s="3" t="s">
        <v>213</v>
      </c>
      <c r="F890" s="51" t="s">
        <v>1240</v>
      </c>
      <c r="G890" s="37" t="s">
        <v>64</v>
      </c>
      <c r="H890" s="63" t="s">
        <v>150</v>
      </c>
      <c r="I890" s="169">
        <v>11.329457</v>
      </c>
      <c r="J890" s="170">
        <v>10.760417</v>
      </c>
      <c r="K890" s="170">
        <v>9.3657912999999997</v>
      </c>
      <c r="L890" s="170">
        <v>14.569626</v>
      </c>
      <c r="M890" s="170">
        <v>41.116000999999997</v>
      </c>
      <c r="N890" s="170">
        <v>22.183751999999998</v>
      </c>
      <c r="O890" s="170">
        <v>13.354793000000001</v>
      </c>
      <c r="P890" s="170">
        <v>15.725125</v>
      </c>
      <c r="Q890" s="170">
        <v>15.285333</v>
      </c>
      <c r="R890" s="170">
        <v>14.145921</v>
      </c>
      <c r="S890" s="170">
        <v>16.93572</v>
      </c>
      <c r="T890" s="171">
        <v>13.86936</v>
      </c>
      <c r="U890" s="182">
        <f t="shared" si="15"/>
        <v>16.553441358333334</v>
      </c>
      <c r="V890" s="182">
        <f t="shared" si="16"/>
        <v>4.9660324075000002</v>
      </c>
      <c r="W890" s="14">
        <v>26</v>
      </c>
      <c r="X890" s="179">
        <f t="shared" si="17"/>
        <v>4.3038947531666674</v>
      </c>
      <c r="Y890" s="15">
        <v>4.3038949999999998</v>
      </c>
      <c r="Z890" s="11">
        <v>4.3038949999999998</v>
      </c>
      <c r="AA890" s="11">
        <v>4.3038949999999998</v>
      </c>
      <c r="AB890" s="11">
        <v>4.3038949999999998</v>
      </c>
      <c r="AC890" s="11">
        <v>4.3038949999999998</v>
      </c>
      <c r="AD890" s="11">
        <v>4.3038949999999998</v>
      </c>
      <c r="AE890" s="11">
        <v>4.3038949999999998</v>
      </c>
      <c r="AF890" s="11">
        <v>4.3038949999999998</v>
      </c>
      <c r="AG890" s="11">
        <v>4.3038949999999998</v>
      </c>
      <c r="AH890" s="11">
        <v>4.3038949999999998</v>
      </c>
      <c r="AI890" s="11">
        <v>4.3038949999999998</v>
      </c>
      <c r="AJ890" s="16">
        <v>4.3038949999999998</v>
      </c>
      <c r="AK890" s="13">
        <f t="shared" si="18"/>
        <v>51.646739999999987</v>
      </c>
      <c r="AL890" s="13">
        <f t="shared" si="19"/>
        <v>100.00000573511541</v>
      </c>
    </row>
    <row r="891" spans="1:38" ht="15.75" customHeight="1">
      <c r="A891" s="44">
        <v>889</v>
      </c>
      <c r="B891" s="64" t="s">
        <v>1079</v>
      </c>
      <c r="C891" s="42">
        <v>55.7291666666667</v>
      </c>
      <c r="D891" s="38">
        <v>13</v>
      </c>
      <c r="E891" s="3" t="s">
        <v>213</v>
      </c>
      <c r="F891" s="51" t="s">
        <v>1240</v>
      </c>
      <c r="G891" s="37" t="s">
        <v>64</v>
      </c>
      <c r="H891" s="63" t="s">
        <v>150</v>
      </c>
      <c r="I891" s="169">
        <v>20.154913000000001</v>
      </c>
      <c r="J891" s="170">
        <v>20.35313</v>
      </c>
      <c r="K891" s="170">
        <v>18.868020999999999</v>
      </c>
      <c r="L891" s="170">
        <v>11.72551</v>
      </c>
      <c r="M891" s="170">
        <v>6.1015772999999998</v>
      </c>
      <c r="N891" s="170">
        <v>3.9043999</v>
      </c>
      <c r="O891" s="170">
        <v>4.2857108000000004</v>
      </c>
      <c r="P891" s="170">
        <v>4.2321739000000003</v>
      </c>
      <c r="Q891" s="170">
        <v>5.1968259999999997</v>
      </c>
      <c r="R891" s="170">
        <v>7.3715434000000002</v>
      </c>
      <c r="S891" s="170">
        <v>11.518109000000001</v>
      </c>
      <c r="T891" s="171">
        <v>17.743544</v>
      </c>
      <c r="U891" s="182">
        <f t="shared" si="15"/>
        <v>10.954621525</v>
      </c>
      <c r="V891" s="182">
        <f t="shared" si="16"/>
        <v>3.2863864574999999</v>
      </c>
      <c r="W891" s="14">
        <v>5</v>
      </c>
      <c r="X891" s="179">
        <f t="shared" si="17"/>
        <v>0.54773107625000006</v>
      </c>
      <c r="Y891" s="15">
        <v>0.54773103999999995</v>
      </c>
      <c r="Z891" s="11">
        <v>0.54773103999999995</v>
      </c>
      <c r="AA891" s="11">
        <v>0.54773103999999995</v>
      </c>
      <c r="AB891" s="11">
        <v>0.54773103999999995</v>
      </c>
      <c r="AC891" s="11">
        <v>0.54773103999999995</v>
      </c>
      <c r="AD891" s="11">
        <v>0.54773103999999995</v>
      </c>
      <c r="AE891" s="11">
        <v>0.54773103999999995</v>
      </c>
      <c r="AF891" s="11">
        <v>0.54773103999999995</v>
      </c>
      <c r="AG891" s="11">
        <v>0.54773103999999995</v>
      </c>
      <c r="AH891" s="11">
        <v>0.54773103999999995</v>
      </c>
      <c r="AI891" s="11">
        <v>0.54773103999999995</v>
      </c>
      <c r="AJ891" s="16">
        <v>0.54773103999999995</v>
      </c>
      <c r="AK891" s="13">
        <f t="shared" si="18"/>
        <v>6.5727724800000011</v>
      </c>
      <c r="AL891" s="13">
        <f t="shared" si="19"/>
        <v>99.999993381788698</v>
      </c>
    </row>
    <row r="892" spans="1:38" ht="15.75" customHeight="1">
      <c r="A892" s="44">
        <v>890</v>
      </c>
      <c r="B892" s="64" t="s">
        <v>1080</v>
      </c>
      <c r="C892" s="42">
        <v>60.640480310135601</v>
      </c>
      <c r="D892" s="38">
        <v>17.447935487400802</v>
      </c>
      <c r="E892" s="3" t="s">
        <v>213</v>
      </c>
      <c r="F892" s="51" t="s">
        <v>1240</v>
      </c>
      <c r="G892" s="37" t="s">
        <v>64</v>
      </c>
      <c r="H892" s="63" t="s">
        <v>150</v>
      </c>
      <c r="I892" s="169">
        <v>338.18020999999999</v>
      </c>
      <c r="J892" s="170">
        <v>348.56186000000002</v>
      </c>
      <c r="K892" s="170">
        <v>342.83368000000002</v>
      </c>
      <c r="L892" s="170">
        <v>394.41116</v>
      </c>
      <c r="M892" s="170">
        <v>498.34282999999999</v>
      </c>
      <c r="N892" s="170">
        <v>346.18945000000002</v>
      </c>
      <c r="O892" s="170">
        <v>278.43567000000002</v>
      </c>
      <c r="P892" s="170">
        <v>283.16824000000003</v>
      </c>
      <c r="Q892" s="170">
        <v>322.32697000000002</v>
      </c>
      <c r="R892" s="170">
        <v>336.03762999999998</v>
      </c>
      <c r="S892" s="170">
        <v>380.66219999999998</v>
      </c>
      <c r="T892" s="171">
        <v>371.67739999999998</v>
      </c>
      <c r="U892" s="182">
        <f t="shared" si="15"/>
        <v>353.40227499999992</v>
      </c>
      <c r="V892" s="182">
        <f t="shared" si="16"/>
        <v>106.02068249999998</v>
      </c>
      <c r="W892" s="14">
        <v>48</v>
      </c>
      <c r="X892" s="179">
        <f t="shared" si="17"/>
        <v>169.63309199999995</v>
      </c>
      <c r="Y892" s="15">
        <v>169.63307</v>
      </c>
      <c r="Z892" s="11">
        <v>169.63307</v>
      </c>
      <c r="AA892" s="11">
        <v>169.63307</v>
      </c>
      <c r="AB892" s="11">
        <v>169.63307</v>
      </c>
      <c r="AC892" s="11">
        <v>169.63307</v>
      </c>
      <c r="AD892" s="11">
        <v>169.63307</v>
      </c>
      <c r="AE892" s="11">
        <v>169.63307</v>
      </c>
      <c r="AF892" s="11">
        <v>169.63307</v>
      </c>
      <c r="AG892" s="11">
        <v>169.63307</v>
      </c>
      <c r="AH892" s="11">
        <v>169.63307</v>
      </c>
      <c r="AI892" s="11">
        <v>169.63307</v>
      </c>
      <c r="AJ892" s="16">
        <v>169.63307</v>
      </c>
      <c r="AK892" s="13">
        <f t="shared" si="18"/>
        <v>2035.5968400000004</v>
      </c>
      <c r="AL892" s="13">
        <f t="shared" si="19"/>
        <v>99.999987030832443</v>
      </c>
    </row>
    <row r="893" spans="1:38" ht="15.75" customHeight="1">
      <c r="A893" s="44">
        <v>891</v>
      </c>
      <c r="B893" s="64" t="s">
        <v>1081</v>
      </c>
      <c r="C893" s="42">
        <v>61.206266705393602</v>
      </c>
      <c r="D893" s="38">
        <v>17.122417920242899</v>
      </c>
      <c r="E893" s="3" t="s">
        <v>213</v>
      </c>
      <c r="F893" s="51" t="s">
        <v>1240</v>
      </c>
      <c r="G893" s="37" t="s">
        <v>64</v>
      </c>
      <c r="H893" s="63" t="s">
        <v>150</v>
      </c>
      <c r="I893" s="169">
        <v>173.35239000000001</v>
      </c>
      <c r="J893" s="170">
        <v>174.41804999999999</v>
      </c>
      <c r="K893" s="170">
        <v>167.3914</v>
      </c>
      <c r="L893" s="170">
        <v>231.79826</v>
      </c>
      <c r="M893" s="170">
        <v>459.40192000000002</v>
      </c>
      <c r="N893" s="170">
        <v>266.92673000000002</v>
      </c>
      <c r="O893" s="170">
        <v>204.23235</v>
      </c>
      <c r="P893" s="170">
        <v>207.10521</v>
      </c>
      <c r="Q893" s="170">
        <v>218.84294</v>
      </c>
      <c r="R893" s="170">
        <v>216.31952999999999</v>
      </c>
      <c r="S893" s="170">
        <v>212.18134000000001</v>
      </c>
      <c r="T893" s="171">
        <v>189.94578999999999</v>
      </c>
      <c r="U893" s="182">
        <f t="shared" si="15"/>
        <v>226.8263258333333</v>
      </c>
      <c r="V893" s="182">
        <f t="shared" si="16"/>
        <v>68.04789774999999</v>
      </c>
      <c r="W893" s="14">
        <v>43</v>
      </c>
      <c r="X893" s="179">
        <f t="shared" si="17"/>
        <v>97.535320108333323</v>
      </c>
      <c r="Y893" s="15">
        <v>97.535324000000003</v>
      </c>
      <c r="Z893" s="11">
        <v>97.535324000000003</v>
      </c>
      <c r="AA893" s="11">
        <v>97.535324000000003</v>
      </c>
      <c r="AB893" s="11">
        <v>97.535324000000003</v>
      </c>
      <c r="AC893" s="11">
        <v>97.535324000000003</v>
      </c>
      <c r="AD893" s="11">
        <v>97.535324000000003</v>
      </c>
      <c r="AE893" s="11">
        <v>97.535324000000003</v>
      </c>
      <c r="AF893" s="11">
        <v>97.535324000000003</v>
      </c>
      <c r="AG893" s="11">
        <v>97.535324000000003</v>
      </c>
      <c r="AH893" s="11">
        <v>97.535324000000003</v>
      </c>
      <c r="AI893" s="11">
        <v>97.535324000000003</v>
      </c>
      <c r="AJ893" s="16">
        <v>97.535324000000003</v>
      </c>
      <c r="AK893" s="13">
        <f t="shared" si="18"/>
        <v>1170.4238879999998</v>
      </c>
      <c r="AL893" s="13">
        <f t="shared" si="19"/>
        <v>100.00000399000757</v>
      </c>
    </row>
    <row r="894" spans="1:38" ht="15.75" customHeight="1">
      <c r="A894" s="44">
        <v>892</v>
      </c>
      <c r="B894" s="64" t="s">
        <v>1082</v>
      </c>
      <c r="C894" s="42">
        <v>56.891666666666701</v>
      </c>
      <c r="D894" s="38">
        <v>12.4958333333333</v>
      </c>
      <c r="E894" s="3" t="s">
        <v>213</v>
      </c>
      <c r="F894" s="51" t="s">
        <v>1240</v>
      </c>
      <c r="G894" s="37" t="s">
        <v>64</v>
      </c>
      <c r="H894" s="63" t="s">
        <v>150</v>
      </c>
      <c r="I894" s="169">
        <v>46.302376000000002</v>
      </c>
      <c r="J894" s="170">
        <v>43.217624999999998</v>
      </c>
      <c r="K894" s="170">
        <v>40.468170000000001</v>
      </c>
      <c r="L894" s="170">
        <v>47.244354000000001</v>
      </c>
      <c r="M894" s="170">
        <v>32.064959999999999</v>
      </c>
      <c r="N894" s="170">
        <v>18.940981000000001</v>
      </c>
      <c r="O894" s="170">
        <v>16.43881</v>
      </c>
      <c r="P894" s="170">
        <v>19.575319</v>
      </c>
      <c r="Q894" s="170">
        <v>25.131338</v>
      </c>
      <c r="R894" s="170">
        <v>31.078281</v>
      </c>
      <c r="S894" s="170">
        <v>41.247661999999998</v>
      </c>
      <c r="T894" s="171">
        <v>45.612282</v>
      </c>
      <c r="U894" s="182">
        <f t="shared" si="15"/>
        <v>33.943513166666662</v>
      </c>
      <c r="V894" s="182">
        <f t="shared" si="16"/>
        <v>10.183053949999998</v>
      </c>
      <c r="W894" s="14">
        <v>18</v>
      </c>
      <c r="X894" s="179">
        <f t="shared" si="17"/>
        <v>6.1098323699999986</v>
      </c>
      <c r="Y894" s="15">
        <v>6.1098322999999999</v>
      </c>
      <c r="Z894" s="11">
        <v>6.1098322999999999</v>
      </c>
      <c r="AA894" s="11">
        <v>6.1098322999999999</v>
      </c>
      <c r="AB894" s="11">
        <v>6.1098322999999999</v>
      </c>
      <c r="AC894" s="11">
        <v>6.1098322999999999</v>
      </c>
      <c r="AD894" s="11">
        <v>6.1098322999999999</v>
      </c>
      <c r="AE894" s="11">
        <v>6.1098322999999999</v>
      </c>
      <c r="AF894" s="11">
        <v>6.1098322999999999</v>
      </c>
      <c r="AG894" s="11">
        <v>6.1098322999999999</v>
      </c>
      <c r="AH894" s="11">
        <v>6.1098322999999999</v>
      </c>
      <c r="AI894" s="11">
        <v>6.1098322999999999</v>
      </c>
      <c r="AJ894" s="16">
        <v>6.1098322999999999</v>
      </c>
      <c r="AK894" s="13">
        <f t="shared" si="18"/>
        <v>73.317987599999995</v>
      </c>
      <c r="AL894" s="13">
        <f t="shared" si="19"/>
        <v>99.999998854305744</v>
      </c>
    </row>
    <row r="895" spans="1:38" ht="15.75" customHeight="1">
      <c r="A895" s="44">
        <v>893</v>
      </c>
      <c r="B895" s="64" t="s">
        <v>1083</v>
      </c>
      <c r="C895" s="42">
        <v>55.858333333333299</v>
      </c>
      <c r="D895" s="38">
        <v>14.237500000000001</v>
      </c>
      <c r="E895" s="3" t="s">
        <v>213</v>
      </c>
      <c r="F895" s="51" t="s">
        <v>1240</v>
      </c>
      <c r="G895" s="37" t="s">
        <v>64</v>
      </c>
      <c r="H895" s="63" t="s">
        <v>150</v>
      </c>
      <c r="I895" s="169">
        <v>56.353146000000002</v>
      </c>
      <c r="J895" s="170">
        <v>54.126465000000003</v>
      </c>
      <c r="K895" s="170">
        <v>51.934204000000001</v>
      </c>
      <c r="L895" s="170">
        <v>52.227634000000002</v>
      </c>
      <c r="M895" s="170">
        <v>34.547272</v>
      </c>
      <c r="N895" s="170">
        <v>19.983612000000001</v>
      </c>
      <c r="O895" s="170">
        <v>16.180513000000001</v>
      </c>
      <c r="P895" s="170">
        <v>15.808311</v>
      </c>
      <c r="Q895" s="170">
        <v>18.729202000000001</v>
      </c>
      <c r="R895" s="170">
        <v>24.382398999999999</v>
      </c>
      <c r="S895" s="170">
        <v>38.908656999999998</v>
      </c>
      <c r="T895" s="171">
        <v>50.202613999999997</v>
      </c>
      <c r="U895" s="182">
        <f t="shared" si="15"/>
        <v>36.11533575</v>
      </c>
      <c r="V895" s="182">
        <f t="shared" si="16"/>
        <v>10.834600725</v>
      </c>
      <c r="W895" s="14">
        <v>13</v>
      </c>
      <c r="X895" s="179">
        <f t="shared" si="17"/>
        <v>4.6949936475000005</v>
      </c>
      <c r="Y895" s="15">
        <v>4.6949940000000003</v>
      </c>
      <c r="Z895" s="11">
        <v>4.6949940000000003</v>
      </c>
      <c r="AA895" s="11">
        <v>4.6949940000000003</v>
      </c>
      <c r="AB895" s="11">
        <v>4.6949940000000003</v>
      </c>
      <c r="AC895" s="11">
        <v>4.6949940000000003</v>
      </c>
      <c r="AD895" s="11">
        <v>4.6949940000000003</v>
      </c>
      <c r="AE895" s="11">
        <v>4.6949940000000003</v>
      </c>
      <c r="AF895" s="11">
        <v>4.6949940000000003</v>
      </c>
      <c r="AG895" s="11">
        <v>4.6949940000000003</v>
      </c>
      <c r="AH895" s="11">
        <v>4.6949940000000003</v>
      </c>
      <c r="AI895" s="11">
        <v>4.6949940000000003</v>
      </c>
      <c r="AJ895" s="16">
        <v>4.6949940000000003</v>
      </c>
      <c r="AK895" s="13">
        <f t="shared" si="18"/>
        <v>56.339928000000008</v>
      </c>
      <c r="AL895" s="13">
        <f t="shared" si="19"/>
        <v>100.00000750799738</v>
      </c>
    </row>
    <row r="896" spans="1:38" ht="15.75" customHeight="1">
      <c r="A896" s="44">
        <v>894</v>
      </c>
      <c r="B896" s="64" t="s">
        <v>1084</v>
      </c>
      <c r="C896" s="42">
        <v>58.620833333333302</v>
      </c>
      <c r="D896" s="38">
        <v>16.25</v>
      </c>
      <c r="E896" s="3" t="s">
        <v>213</v>
      </c>
      <c r="F896" s="51" t="s">
        <v>1240</v>
      </c>
      <c r="G896" s="37" t="s">
        <v>64</v>
      </c>
      <c r="H896" s="63" t="s">
        <v>150</v>
      </c>
      <c r="I896" s="169">
        <v>107.38113</v>
      </c>
      <c r="J896" s="170">
        <v>114.02240999999999</v>
      </c>
      <c r="K896" s="170">
        <v>115.61427</v>
      </c>
      <c r="L896" s="170">
        <v>126.08682</v>
      </c>
      <c r="M896" s="170">
        <v>111.88047</v>
      </c>
      <c r="N896" s="170">
        <v>80.924126000000001</v>
      </c>
      <c r="O896" s="170">
        <v>65.482230999999999</v>
      </c>
      <c r="P896" s="170">
        <v>61.66827</v>
      </c>
      <c r="Q896" s="170">
        <v>61.901646</v>
      </c>
      <c r="R896" s="170">
        <v>63.800708999999998</v>
      </c>
      <c r="S896" s="170">
        <v>78.155510000000007</v>
      </c>
      <c r="T896" s="171">
        <v>97.893737999999999</v>
      </c>
      <c r="U896" s="182">
        <f t="shared" si="15"/>
        <v>90.400944166666662</v>
      </c>
      <c r="V896" s="182">
        <f t="shared" si="16"/>
        <v>27.120283249999996</v>
      </c>
      <c r="W896" s="14">
        <v>38</v>
      </c>
      <c r="X896" s="179">
        <f t="shared" si="17"/>
        <v>34.352358783333329</v>
      </c>
      <c r="Y896" s="15">
        <v>34.352359999999997</v>
      </c>
      <c r="Z896" s="11">
        <v>34.352359999999997</v>
      </c>
      <c r="AA896" s="11">
        <v>34.352359999999997</v>
      </c>
      <c r="AB896" s="11">
        <v>34.352359999999997</v>
      </c>
      <c r="AC896" s="11">
        <v>34.352359999999997</v>
      </c>
      <c r="AD896" s="11">
        <v>34.352359999999997</v>
      </c>
      <c r="AE896" s="11">
        <v>34.352359999999997</v>
      </c>
      <c r="AF896" s="11">
        <v>34.352359999999997</v>
      </c>
      <c r="AG896" s="11">
        <v>34.352359999999997</v>
      </c>
      <c r="AH896" s="11">
        <v>34.352359999999997</v>
      </c>
      <c r="AI896" s="11">
        <v>34.352359999999997</v>
      </c>
      <c r="AJ896" s="16">
        <v>34.352359999999997</v>
      </c>
      <c r="AK896" s="13">
        <f t="shared" si="18"/>
        <v>412.22831999999988</v>
      </c>
      <c r="AL896" s="13">
        <f t="shared" si="19"/>
        <v>100.00000354172668</v>
      </c>
    </row>
    <row r="897" spans="1:38" ht="15.75" customHeight="1">
      <c r="A897" s="44">
        <v>895</v>
      </c>
      <c r="B897" s="64" t="s">
        <v>1085</v>
      </c>
      <c r="C897" s="42">
        <v>56.657330194114799</v>
      </c>
      <c r="D897" s="38">
        <v>12.850436565047101</v>
      </c>
      <c r="E897" s="3" t="s">
        <v>213</v>
      </c>
      <c r="F897" s="51" t="s">
        <v>1240</v>
      </c>
      <c r="G897" s="37" t="s">
        <v>64</v>
      </c>
      <c r="H897" s="63" t="s">
        <v>150</v>
      </c>
      <c r="I897" s="169">
        <v>61.889507000000002</v>
      </c>
      <c r="J897" s="170">
        <v>53.351165999999999</v>
      </c>
      <c r="K897" s="170">
        <v>45.695003999999997</v>
      </c>
      <c r="L897" s="170">
        <v>46.828662999999999</v>
      </c>
      <c r="M897" s="170">
        <v>29.584333000000001</v>
      </c>
      <c r="N897" s="170">
        <v>18.541831999999999</v>
      </c>
      <c r="O897" s="170">
        <v>15.976001</v>
      </c>
      <c r="P897" s="170">
        <v>19.715665999999999</v>
      </c>
      <c r="Q897" s="170">
        <v>23.394417000000001</v>
      </c>
      <c r="R897" s="170">
        <v>36.242077000000002</v>
      </c>
      <c r="S897" s="170">
        <v>41.437770999999998</v>
      </c>
      <c r="T897" s="171">
        <v>47.04269</v>
      </c>
      <c r="U897" s="182">
        <f t="shared" si="15"/>
        <v>36.641593916666665</v>
      </c>
      <c r="V897" s="182">
        <f t="shared" si="16"/>
        <v>10.992478174999999</v>
      </c>
      <c r="W897" s="14">
        <v>13</v>
      </c>
      <c r="X897" s="179">
        <f t="shared" si="17"/>
        <v>4.7634072091666662</v>
      </c>
      <c r="Y897" s="15">
        <v>4.7634071999999996</v>
      </c>
      <c r="Z897" s="11">
        <v>4.7634071999999996</v>
      </c>
      <c r="AA897" s="11">
        <v>4.7634071999999996</v>
      </c>
      <c r="AB897" s="11">
        <v>4.7634071999999996</v>
      </c>
      <c r="AC897" s="11">
        <v>4.7634071999999996</v>
      </c>
      <c r="AD897" s="11">
        <v>4.7634071999999996</v>
      </c>
      <c r="AE897" s="11">
        <v>4.7634071999999996</v>
      </c>
      <c r="AF897" s="11">
        <v>4.7634071999999996</v>
      </c>
      <c r="AG897" s="11">
        <v>4.7634071999999996</v>
      </c>
      <c r="AH897" s="11">
        <v>4.7634071999999996</v>
      </c>
      <c r="AI897" s="11">
        <v>4.7634071999999996</v>
      </c>
      <c r="AJ897" s="16">
        <v>4.7634071999999996</v>
      </c>
      <c r="AK897" s="13">
        <f t="shared" si="18"/>
        <v>57.16088640000001</v>
      </c>
      <c r="AL897" s="13">
        <f t="shared" si="19"/>
        <v>99.999999807560741</v>
      </c>
    </row>
    <row r="898" spans="1:38" ht="15.75" customHeight="1">
      <c r="A898" s="44">
        <v>896</v>
      </c>
      <c r="B898" s="64" t="s">
        <v>1086</v>
      </c>
      <c r="C898" s="42">
        <v>62.504733618124298</v>
      </c>
      <c r="D898" s="38">
        <v>17.437940972961801</v>
      </c>
      <c r="E898" s="3" t="s">
        <v>213</v>
      </c>
      <c r="F898" s="51" t="s">
        <v>1240</v>
      </c>
      <c r="G898" s="37" t="s">
        <v>64</v>
      </c>
      <c r="H898" s="63" t="s">
        <v>150</v>
      </c>
      <c r="I898" s="169">
        <v>691.54241999999999</v>
      </c>
      <c r="J898" s="170">
        <v>711.41467</v>
      </c>
      <c r="K898" s="170">
        <v>702.86536000000001</v>
      </c>
      <c r="L898" s="170">
        <v>684.71033</v>
      </c>
      <c r="M898" s="170">
        <v>857.77728000000002</v>
      </c>
      <c r="N898" s="170">
        <v>704.37401999999997</v>
      </c>
      <c r="O898" s="170">
        <v>511.47104000000002</v>
      </c>
      <c r="P898" s="170">
        <v>472.75967000000003</v>
      </c>
      <c r="Q898" s="170">
        <v>488.43761999999998</v>
      </c>
      <c r="R898" s="170">
        <v>544.63396999999998</v>
      </c>
      <c r="S898" s="170">
        <v>587.37365999999997</v>
      </c>
      <c r="T898" s="171">
        <v>616.39319</v>
      </c>
      <c r="U898" s="182">
        <f t="shared" si="15"/>
        <v>631.14610249999998</v>
      </c>
      <c r="V898" s="182">
        <f t="shared" si="16"/>
        <v>189.34383075</v>
      </c>
      <c r="W898" s="14">
        <v>44</v>
      </c>
      <c r="X898" s="179">
        <f t="shared" si="17"/>
        <v>277.70428509999999</v>
      </c>
      <c r="Y898" s="15">
        <v>277.70425</v>
      </c>
      <c r="Z898" s="11">
        <v>277.70425</v>
      </c>
      <c r="AA898" s="11">
        <v>277.70425</v>
      </c>
      <c r="AB898" s="11">
        <v>277.70425</v>
      </c>
      <c r="AC898" s="11">
        <v>277.70425</v>
      </c>
      <c r="AD898" s="11">
        <v>277.70425</v>
      </c>
      <c r="AE898" s="11">
        <v>277.70425</v>
      </c>
      <c r="AF898" s="11">
        <v>277.70425</v>
      </c>
      <c r="AG898" s="11">
        <v>277.70425</v>
      </c>
      <c r="AH898" s="11">
        <v>277.70425</v>
      </c>
      <c r="AI898" s="11">
        <v>277.70425</v>
      </c>
      <c r="AJ898" s="16">
        <v>277.70425</v>
      </c>
      <c r="AK898" s="13">
        <f t="shared" si="18"/>
        <v>3332.4509999999991</v>
      </c>
      <c r="AL898" s="13">
        <f t="shared" si="19"/>
        <v>99.999987360655936</v>
      </c>
    </row>
    <row r="899" spans="1:38" ht="15.75" customHeight="1">
      <c r="A899" s="44">
        <v>897</v>
      </c>
      <c r="B899" s="64" t="s">
        <v>1087</v>
      </c>
      <c r="C899" s="42">
        <v>59.299999237060597</v>
      </c>
      <c r="D899" s="38">
        <v>18.069999694824201</v>
      </c>
      <c r="E899" s="3" t="s">
        <v>213</v>
      </c>
      <c r="F899" s="51" t="s">
        <v>1240</v>
      </c>
      <c r="G899" s="37" t="s">
        <v>64</v>
      </c>
      <c r="H899" s="63" t="s">
        <v>150</v>
      </c>
      <c r="I899" s="169">
        <v>194.78413</v>
      </c>
      <c r="J899" s="170">
        <v>188.34524999999999</v>
      </c>
      <c r="K899" s="170">
        <v>202.88623000000001</v>
      </c>
      <c r="L899" s="170">
        <v>267.20186999999999</v>
      </c>
      <c r="M899" s="170">
        <v>269.39303999999998</v>
      </c>
      <c r="N899" s="170">
        <v>154.75426999999999</v>
      </c>
      <c r="O899" s="170">
        <v>102.63142999999999</v>
      </c>
      <c r="P899" s="170">
        <v>89.781341999999995</v>
      </c>
      <c r="Q899" s="170">
        <v>102.1675</v>
      </c>
      <c r="R899" s="170">
        <v>108.80363</v>
      </c>
      <c r="S899" s="170">
        <v>167.59981999999999</v>
      </c>
      <c r="T899" s="171">
        <v>217.34142</v>
      </c>
      <c r="U899" s="182">
        <f t="shared" si="15"/>
        <v>172.14082766666664</v>
      </c>
      <c r="V899" s="182">
        <f t="shared" si="16"/>
        <v>51.642248299999991</v>
      </c>
      <c r="W899" s="14">
        <v>22</v>
      </c>
      <c r="X899" s="179">
        <f t="shared" si="17"/>
        <v>37.870982086666658</v>
      </c>
      <c r="Y899" s="15">
        <v>37.870978999999998</v>
      </c>
      <c r="Z899" s="11">
        <v>37.870978999999998</v>
      </c>
      <c r="AA899" s="11">
        <v>37.870978999999998</v>
      </c>
      <c r="AB899" s="11">
        <v>37.870978999999998</v>
      </c>
      <c r="AC899" s="11">
        <v>37.870978999999998</v>
      </c>
      <c r="AD899" s="11">
        <v>37.870978999999998</v>
      </c>
      <c r="AE899" s="11">
        <v>37.870978999999998</v>
      </c>
      <c r="AF899" s="11">
        <v>37.870978999999998</v>
      </c>
      <c r="AG899" s="11">
        <v>37.870978999999998</v>
      </c>
      <c r="AH899" s="11">
        <v>37.870978999999998</v>
      </c>
      <c r="AI899" s="11">
        <v>37.870978999999998</v>
      </c>
      <c r="AJ899" s="16">
        <v>37.870978999999998</v>
      </c>
      <c r="AK899" s="13">
        <f t="shared" si="18"/>
        <v>454.4517479999999</v>
      </c>
      <c r="AL899" s="13">
        <f t="shared" si="19"/>
        <v>99.999991849520413</v>
      </c>
    </row>
    <row r="900" spans="1:38" ht="15.75" customHeight="1">
      <c r="A900" s="44">
        <v>898</v>
      </c>
      <c r="B900" s="64" t="s">
        <v>1088</v>
      </c>
      <c r="C900" s="42">
        <v>63.7510140610988</v>
      </c>
      <c r="D900" s="38">
        <v>20.3177496836636</v>
      </c>
      <c r="E900" s="3" t="s">
        <v>213</v>
      </c>
      <c r="F900" s="51" t="s">
        <v>1240</v>
      </c>
      <c r="G900" s="37" t="s">
        <v>64</v>
      </c>
      <c r="H900" s="63" t="s">
        <v>150</v>
      </c>
      <c r="I900" s="169">
        <v>261.61734000000001</v>
      </c>
      <c r="J900" s="170">
        <v>246.50053</v>
      </c>
      <c r="K900" s="170">
        <v>219.57782</v>
      </c>
      <c r="L900" s="170">
        <v>241.80034000000001</v>
      </c>
      <c r="M900" s="170">
        <v>618.79894999999999</v>
      </c>
      <c r="N900" s="170">
        <v>997.50458000000003</v>
      </c>
      <c r="O900" s="170">
        <v>698.42846999999995</v>
      </c>
      <c r="P900" s="170">
        <v>526.15192000000002</v>
      </c>
      <c r="Q900" s="170">
        <v>440.75817999999998</v>
      </c>
      <c r="R900" s="170">
        <v>409.7901</v>
      </c>
      <c r="S900" s="170">
        <v>355.26925999999997</v>
      </c>
      <c r="T900" s="171">
        <v>290.09246999999999</v>
      </c>
      <c r="U900" s="182">
        <f t="shared" si="15"/>
        <v>442.19083000000001</v>
      </c>
      <c r="V900" s="182">
        <f t="shared" si="16"/>
        <v>132.65724900000001</v>
      </c>
      <c r="W900" s="14">
        <v>19</v>
      </c>
      <c r="X900" s="179">
        <f t="shared" si="17"/>
        <v>84.016257699999997</v>
      </c>
      <c r="Y900" s="15">
        <v>84.016250999999997</v>
      </c>
      <c r="Z900" s="11">
        <v>84.016250999999997</v>
      </c>
      <c r="AA900" s="11">
        <v>84.016250999999997</v>
      </c>
      <c r="AB900" s="11">
        <v>84.016250999999997</v>
      </c>
      <c r="AC900" s="11">
        <v>84.016250999999997</v>
      </c>
      <c r="AD900" s="11">
        <v>84.016250999999997</v>
      </c>
      <c r="AE900" s="11">
        <v>84.016250999999997</v>
      </c>
      <c r="AF900" s="11">
        <v>84.016250999999997</v>
      </c>
      <c r="AG900" s="11">
        <v>84.016250999999997</v>
      </c>
      <c r="AH900" s="11">
        <v>84.016250999999997</v>
      </c>
      <c r="AI900" s="11">
        <v>84.016250999999997</v>
      </c>
      <c r="AJ900" s="16">
        <v>84.016250999999997</v>
      </c>
      <c r="AK900" s="13">
        <f t="shared" si="18"/>
        <v>1008.195012</v>
      </c>
      <c r="AL900" s="13">
        <f t="shared" si="19"/>
        <v>99.999992025352967</v>
      </c>
    </row>
    <row r="901" spans="1:38" ht="15.75" customHeight="1">
      <c r="A901" s="44">
        <v>899</v>
      </c>
      <c r="B901" s="64" t="s">
        <v>1089</v>
      </c>
      <c r="C901" s="42">
        <v>56.2708333333333</v>
      </c>
      <c r="D901" s="38">
        <v>12.841666666666599</v>
      </c>
      <c r="E901" s="3" t="s">
        <v>213</v>
      </c>
      <c r="F901" s="51" t="s">
        <v>1240</v>
      </c>
      <c r="G901" s="37" t="s">
        <v>64</v>
      </c>
      <c r="H901" s="63" t="s">
        <v>150</v>
      </c>
      <c r="I901" s="169">
        <v>19.177139</v>
      </c>
      <c r="J901" s="170">
        <v>19.605540999999999</v>
      </c>
      <c r="K901" s="170">
        <v>17.473199999999999</v>
      </c>
      <c r="L901" s="170">
        <v>11.544513999999999</v>
      </c>
      <c r="M901" s="170">
        <v>6.4121427999999998</v>
      </c>
      <c r="N901" s="170">
        <v>5.8418570000000001</v>
      </c>
      <c r="O901" s="170">
        <v>6.3301138999999997</v>
      </c>
      <c r="P901" s="170">
        <v>5.3192000000000004</v>
      </c>
      <c r="Q901" s="170">
        <v>5.7245711999999997</v>
      </c>
      <c r="R901" s="170">
        <v>7.8873892000000003</v>
      </c>
      <c r="S901" s="170">
        <v>10.787889</v>
      </c>
      <c r="T901" s="171">
        <v>15.484553999999999</v>
      </c>
      <c r="U901" s="182">
        <f t="shared" si="15"/>
        <v>10.965675924999999</v>
      </c>
      <c r="V901" s="182">
        <f t="shared" si="16"/>
        <v>3.2897027774999996</v>
      </c>
      <c r="W901" s="14">
        <v>18</v>
      </c>
      <c r="X901" s="179">
        <f t="shared" si="17"/>
        <v>1.9738216664999999</v>
      </c>
      <c r="Y901" s="15">
        <v>1.9738218000000001</v>
      </c>
      <c r="Z901" s="11">
        <v>1.9738218000000001</v>
      </c>
      <c r="AA901" s="11">
        <v>1.9738218000000001</v>
      </c>
      <c r="AB901" s="11">
        <v>1.9738218000000001</v>
      </c>
      <c r="AC901" s="11">
        <v>1.9738218000000001</v>
      </c>
      <c r="AD901" s="11">
        <v>1.9738218000000001</v>
      </c>
      <c r="AE901" s="11">
        <v>1.9738218000000001</v>
      </c>
      <c r="AF901" s="11">
        <v>1.9738218000000001</v>
      </c>
      <c r="AG901" s="11">
        <v>1.9738218000000001</v>
      </c>
      <c r="AH901" s="11">
        <v>1.9738218000000001</v>
      </c>
      <c r="AI901" s="11">
        <v>1.9738218000000001</v>
      </c>
      <c r="AJ901" s="16">
        <v>1.9738218000000001</v>
      </c>
      <c r="AK901" s="13">
        <f t="shared" si="18"/>
        <v>23.685861599999999</v>
      </c>
      <c r="AL901" s="13">
        <f t="shared" si="19"/>
        <v>100.00000676352896</v>
      </c>
    </row>
    <row r="902" spans="1:38" ht="15.75" customHeight="1">
      <c r="A902" s="44">
        <v>900</v>
      </c>
      <c r="B902" s="64" t="s">
        <v>1090</v>
      </c>
      <c r="C902" s="42">
        <v>64.690703802859204</v>
      </c>
      <c r="D902" s="38">
        <v>21.190720697440199</v>
      </c>
      <c r="E902" s="3" t="s">
        <v>213</v>
      </c>
      <c r="F902" s="51" t="s">
        <v>1240</v>
      </c>
      <c r="G902" s="37" t="s">
        <v>64</v>
      </c>
      <c r="H902" s="63" t="s">
        <v>150</v>
      </c>
      <c r="I902" s="169">
        <v>165.23213000000001</v>
      </c>
      <c r="J902" s="170">
        <v>167.07598999999999</v>
      </c>
      <c r="K902" s="170">
        <v>157.92274</v>
      </c>
      <c r="L902" s="170">
        <v>159.32990000000001</v>
      </c>
      <c r="M902" s="170">
        <v>223.93341000000001</v>
      </c>
      <c r="N902" s="170">
        <v>132.43764999999999</v>
      </c>
      <c r="O902" s="170">
        <v>136.82843</v>
      </c>
      <c r="P902" s="170">
        <v>151.3913</v>
      </c>
      <c r="Q902" s="170">
        <v>148.50936999999999</v>
      </c>
      <c r="R902" s="170">
        <v>157.28941</v>
      </c>
      <c r="S902" s="170">
        <v>159.25877</v>
      </c>
      <c r="T902" s="171">
        <v>159.87679</v>
      </c>
      <c r="U902" s="182">
        <f t="shared" si="15"/>
        <v>159.92382416666666</v>
      </c>
      <c r="V902" s="182">
        <f t="shared" si="16"/>
        <v>47.977147249999994</v>
      </c>
      <c r="W902" s="14">
        <v>52</v>
      </c>
      <c r="X902" s="179">
        <f t="shared" si="17"/>
        <v>83.160388566666668</v>
      </c>
      <c r="Y902" s="15">
        <v>83.160399999999996</v>
      </c>
      <c r="Z902" s="11">
        <v>83.160399999999996</v>
      </c>
      <c r="AA902" s="11">
        <v>83.160399999999996</v>
      </c>
      <c r="AB902" s="11">
        <v>83.160399999999996</v>
      </c>
      <c r="AC902" s="11">
        <v>83.160399999999996</v>
      </c>
      <c r="AD902" s="11">
        <v>83.160399999999996</v>
      </c>
      <c r="AE902" s="11">
        <v>83.160399999999996</v>
      </c>
      <c r="AF902" s="11">
        <v>83.160399999999996</v>
      </c>
      <c r="AG902" s="11">
        <v>83.160399999999996</v>
      </c>
      <c r="AH902" s="11">
        <v>83.160399999999996</v>
      </c>
      <c r="AI902" s="11">
        <v>83.160399999999996</v>
      </c>
      <c r="AJ902" s="16">
        <v>83.160399999999996</v>
      </c>
      <c r="AK902" s="13">
        <f t="shared" si="18"/>
        <v>997.92479999999989</v>
      </c>
      <c r="AL902" s="13">
        <f t="shared" si="19"/>
        <v>100.00001374853282</v>
      </c>
    </row>
    <row r="903" spans="1:38" ht="15.75" customHeight="1">
      <c r="A903" s="44">
        <v>901</v>
      </c>
      <c r="B903" s="64" t="s">
        <v>1091</v>
      </c>
      <c r="C903" s="42">
        <v>65.229487471857695</v>
      </c>
      <c r="D903" s="38">
        <v>21.5206002343531</v>
      </c>
      <c r="E903" s="3" t="s">
        <v>213</v>
      </c>
      <c r="F903" s="51" t="s">
        <v>1240</v>
      </c>
      <c r="G903" s="37" t="s">
        <v>64</v>
      </c>
      <c r="H903" s="63" t="s">
        <v>150</v>
      </c>
      <c r="I903" s="169">
        <v>59.760849</v>
      </c>
      <c r="J903" s="170">
        <v>55.832583999999997</v>
      </c>
      <c r="K903" s="170">
        <v>51.206519999999998</v>
      </c>
      <c r="L903" s="170">
        <v>63.377068000000001</v>
      </c>
      <c r="M903" s="170">
        <v>306.99054000000001</v>
      </c>
      <c r="N903" s="170">
        <v>387.19278000000003</v>
      </c>
      <c r="O903" s="170">
        <v>301.73012999999997</v>
      </c>
      <c r="P903" s="170">
        <v>215.88103000000001</v>
      </c>
      <c r="Q903" s="170">
        <v>168.09207000000001</v>
      </c>
      <c r="R903" s="170">
        <v>142.83726999999999</v>
      </c>
      <c r="S903" s="170">
        <v>97.696883999999997</v>
      </c>
      <c r="T903" s="171">
        <v>70.478133999999997</v>
      </c>
      <c r="U903" s="182">
        <f t="shared" si="15"/>
        <v>160.08965491666666</v>
      </c>
      <c r="V903" s="182">
        <f t="shared" si="16"/>
        <v>48.026896474999994</v>
      </c>
      <c r="W903" s="14">
        <v>1</v>
      </c>
      <c r="X903" s="179">
        <f t="shared" si="17"/>
        <v>1.6008965491666667</v>
      </c>
      <c r="Y903" s="15">
        <v>1.6008964999999999</v>
      </c>
      <c r="Z903" s="11">
        <v>1.6008964999999999</v>
      </c>
      <c r="AA903" s="11">
        <v>1.6008964999999999</v>
      </c>
      <c r="AB903" s="11">
        <v>1.6008964999999999</v>
      </c>
      <c r="AC903" s="11">
        <v>1.6008964999999999</v>
      </c>
      <c r="AD903" s="11">
        <v>1.6008964999999999</v>
      </c>
      <c r="AE903" s="11">
        <v>1.6008964999999999</v>
      </c>
      <c r="AF903" s="11">
        <v>1.6008964999999999</v>
      </c>
      <c r="AG903" s="11">
        <v>1.6008964999999999</v>
      </c>
      <c r="AH903" s="11">
        <v>1.6008964999999999</v>
      </c>
      <c r="AI903" s="11">
        <v>1.6008964999999999</v>
      </c>
      <c r="AJ903" s="16">
        <v>1.6008964999999999</v>
      </c>
      <c r="AK903" s="13">
        <f t="shared" si="18"/>
        <v>19.210757999999998</v>
      </c>
      <c r="AL903" s="13">
        <f t="shared" si="19"/>
        <v>99.999996928804251</v>
      </c>
    </row>
    <row r="904" spans="1:38" ht="15.75" customHeight="1">
      <c r="A904" s="44">
        <v>902</v>
      </c>
      <c r="B904" s="64" t="s">
        <v>1092</v>
      </c>
      <c r="C904" s="42">
        <v>63.701698303222699</v>
      </c>
      <c r="D904" s="38">
        <v>19.603700637817401</v>
      </c>
      <c r="E904" s="3" t="s">
        <v>213</v>
      </c>
      <c r="F904" s="51" t="s">
        <v>1240</v>
      </c>
      <c r="G904" s="37" t="s">
        <v>64</v>
      </c>
      <c r="H904" s="63" t="s">
        <v>150</v>
      </c>
      <c r="I904" s="169">
        <v>12.224221999999999</v>
      </c>
      <c r="J904" s="170">
        <v>10.028555000000001</v>
      </c>
      <c r="K904" s="170">
        <v>11.202667</v>
      </c>
      <c r="L904" s="170">
        <v>49.141616999999997</v>
      </c>
      <c r="M904" s="170">
        <v>119.15678</v>
      </c>
      <c r="N904" s="170">
        <v>33.205475</v>
      </c>
      <c r="O904" s="170">
        <v>25.116177</v>
      </c>
      <c r="P904" s="170">
        <v>27.843292000000002</v>
      </c>
      <c r="Q904" s="170">
        <v>33.006293999999997</v>
      </c>
      <c r="R904" s="170">
        <v>37.007235999999999</v>
      </c>
      <c r="S904" s="170">
        <v>31.912472000000001</v>
      </c>
      <c r="T904" s="171">
        <v>19.750999</v>
      </c>
      <c r="U904" s="182">
        <f t="shared" si="15"/>
        <v>34.132982166666658</v>
      </c>
      <c r="V904" s="182">
        <f t="shared" si="16"/>
        <v>10.239894649999997</v>
      </c>
      <c r="W904" s="14">
        <v>5</v>
      </c>
      <c r="X904" s="179">
        <f t="shared" si="17"/>
        <v>1.7066491083333331</v>
      </c>
      <c r="Y904" s="15">
        <v>1.7066492</v>
      </c>
      <c r="Z904" s="11">
        <v>0</v>
      </c>
      <c r="AA904" s="11">
        <v>0.96277237000000004</v>
      </c>
      <c r="AB904" s="11">
        <v>1.7066492</v>
      </c>
      <c r="AC904" s="11">
        <v>1.7066492</v>
      </c>
      <c r="AD904" s="11">
        <v>1.7066492</v>
      </c>
      <c r="AE904" s="11">
        <v>1.7066492</v>
      </c>
      <c r="AF904" s="11">
        <v>1.7066492</v>
      </c>
      <c r="AG904" s="11">
        <v>1.7066492</v>
      </c>
      <c r="AH904" s="11">
        <v>1.7066492</v>
      </c>
      <c r="AI904" s="11">
        <v>1.7066492</v>
      </c>
      <c r="AJ904" s="16">
        <v>1.7066492</v>
      </c>
      <c r="AK904" s="13">
        <f t="shared" si="18"/>
        <v>18.02926437</v>
      </c>
      <c r="AL904" s="13">
        <f t="shared" si="19"/>
        <v>88.03442313735134</v>
      </c>
    </row>
    <row r="905" spans="1:38" ht="15.75" customHeight="1">
      <c r="A905" s="44">
        <v>903</v>
      </c>
      <c r="B905" s="64" t="s">
        <v>1093</v>
      </c>
      <c r="C905" s="42">
        <v>65.827206991856499</v>
      </c>
      <c r="D905" s="38">
        <v>22.3589224930267</v>
      </c>
      <c r="E905" s="3" t="s">
        <v>213</v>
      </c>
      <c r="F905" s="51" t="s">
        <v>1240</v>
      </c>
      <c r="G905" s="37" t="s">
        <v>64</v>
      </c>
      <c r="H905" s="63" t="s">
        <v>150</v>
      </c>
      <c r="I905" s="169">
        <v>13.202718000000001</v>
      </c>
      <c r="J905" s="170">
        <v>11.017637000000001</v>
      </c>
      <c r="K905" s="170">
        <v>9.9091310999999997</v>
      </c>
      <c r="L905" s="170">
        <v>14.869757</v>
      </c>
      <c r="M905" s="170">
        <v>167.66394</v>
      </c>
      <c r="N905" s="170">
        <v>77.579941000000005</v>
      </c>
      <c r="O905" s="170">
        <v>35.430594999999997</v>
      </c>
      <c r="P905" s="170">
        <v>33.495407</v>
      </c>
      <c r="Q905" s="170">
        <v>38.803925</v>
      </c>
      <c r="R905" s="170">
        <v>42.202838999999997</v>
      </c>
      <c r="S905" s="170">
        <v>28.368041999999999</v>
      </c>
      <c r="T905" s="171">
        <v>17.839949000000001</v>
      </c>
      <c r="U905" s="182">
        <f t="shared" si="15"/>
        <v>40.865323424999993</v>
      </c>
      <c r="V905" s="182">
        <f t="shared" si="16"/>
        <v>12.259597027499998</v>
      </c>
      <c r="W905" s="14">
        <v>13</v>
      </c>
      <c r="X905" s="179">
        <f t="shared" si="17"/>
        <v>5.3124920452499991</v>
      </c>
      <c r="Y905" s="15">
        <v>0.94312096000000001</v>
      </c>
      <c r="Z905" s="11">
        <v>0</v>
      </c>
      <c r="AA905" s="11">
        <v>0</v>
      </c>
      <c r="AB905" s="11">
        <v>2.6101599000000002</v>
      </c>
      <c r="AC905" s="11">
        <v>5.3124919000000004</v>
      </c>
      <c r="AD905" s="11">
        <v>5.3124919000000004</v>
      </c>
      <c r="AE905" s="11">
        <v>5.3124919000000004</v>
      </c>
      <c r="AF905" s="11">
        <v>5.3124919000000004</v>
      </c>
      <c r="AG905" s="11">
        <v>5.3124919000000004</v>
      </c>
      <c r="AH905" s="11">
        <v>5.3124919000000004</v>
      </c>
      <c r="AI905" s="11">
        <v>5.3124919000000004</v>
      </c>
      <c r="AJ905" s="16">
        <v>5.3124919000000004</v>
      </c>
      <c r="AK905" s="13">
        <f t="shared" si="18"/>
        <v>46.053216059999997</v>
      </c>
      <c r="AL905" s="13">
        <f t="shared" si="19"/>
        <v>72.240447087942869</v>
      </c>
    </row>
    <row r="906" spans="1:38" ht="15.75" customHeight="1">
      <c r="A906" s="44">
        <v>904</v>
      </c>
      <c r="B906" s="64" t="s">
        <v>1094</v>
      </c>
      <c r="C906" s="42">
        <v>65.827363115213501</v>
      </c>
      <c r="D906" s="38">
        <v>23.1903681725145</v>
      </c>
      <c r="E906" s="3" t="s">
        <v>213</v>
      </c>
      <c r="F906" s="51" t="s">
        <v>1240</v>
      </c>
      <c r="G906" s="37" t="s">
        <v>64</v>
      </c>
      <c r="H906" s="63" t="s">
        <v>150</v>
      </c>
      <c r="I906" s="169">
        <v>82.984015999999997</v>
      </c>
      <c r="J906" s="170">
        <v>66.152564999999996</v>
      </c>
      <c r="K906" s="170">
        <v>55.961834000000003</v>
      </c>
      <c r="L906" s="170">
        <v>82.913253999999995</v>
      </c>
      <c r="M906" s="170">
        <v>734.24199999999996</v>
      </c>
      <c r="N906" s="170">
        <v>684.26306</v>
      </c>
      <c r="O906" s="170">
        <v>508.95767000000001</v>
      </c>
      <c r="P906" s="170">
        <v>396.16248000000002</v>
      </c>
      <c r="Q906" s="170">
        <v>335.73412999999999</v>
      </c>
      <c r="R906" s="170">
        <v>271.46332000000001</v>
      </c>
      <c r="S906" s="170">
        <v>160.47189</v>
      </c>
      <c r="T906" s="171">
        <v>109.56836</v>
      </c>
      <c r="U906" s="182">
        <f t="shared" si="15"/>
        <v>290.73954824999993</v>
      </c>
      <c r="V906" s="182">
        <f t="shared" si="16"/>
        <v>87.221864474999975</v>
      </c>
      <c r="W906" s="14">
        <v>100</v>
      </c>
      <c r="X906" s="179">
        <f t="shared" si="17"/>
        <v>290.73954824999993</v>
      </c>
      <c r="Y906" s="15">
        <v>0</v>
      </c>
      <c r="Z906" s="11">
        <v>0</v>
      </c>
      <c r="AA906" s="11">
        <v>0</v>
      </c>
      <c r="AB906" s="11">
        <v>0</v>
      </c>
      <c r="AC906" s="11">
        <v>290.73953</v>
      </c>
      <c r="AD906" s="11">
        <v>290.73953</v>
      </c>
      <c r="AE906" s="11">
        <v>290.73953</v>
      </c>
      <c r="AF906" s="11">
        <v>290.73953</v>
      </c>
      <c r="AG906" s="11">
        <v>248.51227</v>
      </c>
      <c r="AH906" s="11">
        <v>184.24145999999999</v>
      </c>
      <c r="AI906" s="11">
        <v>73.250031000000007</v>
      </c>
      <c r="AJ906" s="16">
        <v>22.346496999999999</v>
      </c>
      <c r="AK906" s="13">
        <f t="shared" si="18"/>
        <v>1691.3083779999999</v>
      </c>
      <c r="AL906" s="13">
        <f t="shared" si="19"/>
        <v>48.477190558245063</v>
      </c>
    </row>
    <row r="907" spans="1:38" ht="15.75" customHeight="1">
      <c r="A907" s="44">
        <v>905</v>
      </c>
      <c r="B907" s="64" t="s">
        <v>1095</v>
      </c>
      <c r="C907" s="42">
        <v>39.537500000000001</v>
      </c>
      <c r="D907" s="38">
        <v>20.1666666666667</v>
      </c>
      <c r="E907" s="3" t="s">
        <v>539</v>
      </c>
      <c r="F907" s="51" t="s">
        <v>1238</v>
      </c>
      <c r="G907" s="37" t="s">
        <v>64</v>
      </c>
      <c r="H907" s="63" t="s">
        <v>65</v>
      </c>
      <c r="I907" s="169">
        <v>92.840003999999993</v>
      </c>
      <c r="J907" s="170">
        <v>91.160004000000001</v>
      </c>
      <c r="K907" s="170">
        <v>80.413330000000002</v>
      </c>
      <c r="L907" s="170">
        <v>58.133335000000002</v>
      </c>
      <c r="M907" s="170">
        <v>38.586666000000001</v>
      </c>
      <c r="N907" s="170">
        <v>27.426667999999999</v>
      </c>
      <c r="O907" s="170">
        <v>20.333334000000001</v>
      </c>
      <c r="P907" s="170">
        <v>16.559999000000001</v>
      </c>
      <c r="Q907" s="170">
        <v>18.973333</v>
      </c>
      <c r="R907" s="170">
        <v>23.206665000000001</v>
      </c>
      <c r="S907" s="170">
        <v>63.426662</v>
      </c>
      <c r="T907" s="171">
        <v>85.620002999999997</v>
      </c>
      <c r="U907" s="182">
        <f t="shared" si="15"/>
        <v>51.390000249999993</v>
      </c>
      <c r="V907" s="182">
        <f t="shared" si="16"/>
        <v>15.417000074999997</v>
      </c>
      <c r="W907" s="14">
        <v>2</v>
      </c>
      <c r="X907" s="179">
        <f t="shared" si="17"/>
        <v>1.0278000049999998</v>
      </c>
      <c r="Y907" s="15">
        <v>1.0278</v>
      </c>
      <c r="Z907" s="11">
        <v>1.0278</v>
      </c>
      <c r="AA907" s="11">
        <v>1.0278</v>
      </c>
      <c r="AB907" s="11">
        <v>1.0278</v>
      </c>
      <c r="AC907" s="11">
        <v>1.0278</v>
      </c>
      <c r="AD907" s="11">
        <v>1.0278</v>
      </c>
      <c r="AE907" s="11">
        <v>1.0278</v>
      </c>
      <c r="AF907" s="11">
        <v>1.0278</v>
      </c>
      <c r="AG907" s="11">
        <v>1.0278</v>
      </c>
      <c r="AH907" s="11">
        <v>1.0278</v>
      </c>
      <c r="AI907" s="11">
        <v>1.0278</v>
      </c>
      <c r="AJ907" s="16">
        <v>1.0278</v>
      </c>
      <c r="AK907" s="13">
        <f t="shared" si="18"/>
        <v>12.333599999999997</v>
      </c>
      <c r="AL907" s="13">
        <f t="shared" si="19"/>
        <v>99.999999513524017</v>
      </c>
    </row>
    <row r="908" spans="1:38" ht="15.75" customHeight="1">
      <c r="A908" s="44">
        <v>906</v>
      </c>
      <c r="B908" s="64" t="s">
        <v>347</v>
      </c>
      <c r="C908" s="42">
        <v>56.524999999999999</v>
      </c>
      <c r="D908" s="38">
        <v>20.995833333333302</v>
      </c>
      <c r="E908" s="3" t="s">
        <v>198</v>
      </c>
      <c r="F908" s="51" t="s">
        <v>1232</v>
      </c>
      <c r="G908" s="37" t="s">
        <v>64</v>
      </c>
      <c r="H908" s="63" t="s">
        <v>150</v>
      </c>
      <c r="I908" s="169">
        <v>34.385288000000003</v>
      </c>
      <c r="J908" s="170">
        <v>29.096095999999999</v>
      </c>
      <c r="K908" s="170">
        <v>54.938521999999999</v>
      </c>
      <c r="L908" s="170">
        <v>67.276427999999996</v>
      </c>
      <c r="M908" s="170">
        <v>22.75919</v>
      </c>
      <c r="N908" s="170">
        <v>10.408571</v>
      </c>
      <c r="O908" s="170">
        <v>9.0417147</v>
      </c>
      <c r="P908" s="170">
        <v>6.4281424999999999</v>
      </c>
      <c r="Q908" s="170">
        <v>7.6643806000000003</v>
      </c>
      <c r="R908" s="170">
        <v>12.644762</v>
      </c>
      <c r="S908" s="170">
        <v>21.219809000000001</v>
      </c>
      <c r="T908" s="171">
        <v>27.688853999999999</v>
      </c>
      <c r="U908" s="182">
        <f t="shared" si="15"/>
        <v>25.295979816666662</v>
      </c>
      <c r="V908" s="182">
        <f t="shared" si="16"/>
        <v>7.5887939449999982</v>
      </c>
      <c r="W908" s="14">
        <v>5</v>
      </c>
      <c r="X908" s="179">
        <f t="shared" si="17"/>
        <v>1.2647989908333332</v>
      </c>
      <c r="Y908" s="15">
        <v>1.264799</v>
      </c>
      <c r="Z908" s="11">
        <v>1.264799</v>
      </c>
      <c r="AA908" s="11">
        <v>1.264799</v>
      </c>
      <c r="AB908" s="11">
        <v>1.264799</v>
      </c>
      <c r="AC908" s="11">
        <v>1.264799</v>
      </c>
      <c r="AD908" s="11">
        <v>1.264799</v>
      </c>
      <c r="AE908" s="11">
        <v>1.264799</v>
      </c>
      <c r="AF908" s="11">
        <v>0</v>
      </c>
      <c r="AG908" s="11">
        <v>7.5586318999999999E-2</v>
      </c>
      <c r="AH908" s="11">
        <v>1.264799</v>
      </c>
      <c r="AI908" s="11">
        <v>1.264799</v>
      </c>
      <c r="AJ908" s="16">
        <v>1.264799</v>
      </c>
      <c r="AK908" s="13">
        <f t="shared" si="18"/>
        <v>12.723576318999999</v>
      </c>
      <c r="AL908" s="13">
        <f t="shared" si="19"/>
        <v>83.831346662028793</v>
      </c>
    </row>
    <row r="909" spans="1:38" ht="15.75" customHeight="1">
      <c r="A909" s="44">
        <v>907</v>
      </c>
      <c r="B909" s="64" t="s">
        <v>1096</v>
      </c>
      <c r="C909" s="42">
        <v>64.710716247558594</v>
      </c>
      <c r="D909" s="38">
        <v>-21.603370666503899</v>
      </c>
      <c r="E909" s="3" t="s">
        <v>291</v>
      </c>
      <c r="F909" s="51" t="s">
        <v>1240</v>
      </c>
      <c r="G909" s="37" t="s">
        <v>64</v>
      </c>
      <c r="H909" s="63" t="s">
        <v>20</v>
      </c>
      <c r="I909" s="169">
        <v>17.728279000000001</v>
      </c>
      <c r="J909" s="170">
        <v>21.506627999999999</v>
      </c>
      <c r="K909" s="170">
        <v>20.412814999999998</v>
      </c>
      <c r="L909" s="170">
        <v>31.047661000000002</v>
      </c>
      <c r="M909" s="170">
        <v>39.043022000000001</v>
      </c>
      <c r="N909" s="170">
        <v>29.375046000000001</v>
      </c>
      <c r="O909" s="170">
        <v>14.43826</v>
      </c>
      <c r="P909" s="170">
        <v>13.449327</v>
      </c>
      <c r="Q909" s="170">
        <v>21.453423000000001</v>
      </c>
      <c r="R909" s="170">
        <v>24.295931</v>
      </c>
      <c r="S909" s="170">
        <v>21.082046999999999</v>
      </c>
      <c r="T909" s="171">
        <v>18.855118000000001</v>
      </c>
      <c r="U909" s="182">
        <f t="shared" si="15"/>
        <v>22.723963083333334</v>
      </c>
      <c r="V909" s="182">
        <f t="shared" si="16"/>
        <v>6.817188925</v>
      </c>
      <c r="W909" s="14">
        <v>29</v>
      </c>
      <c r="X909" s="179">
        <f t="shared" si="17"/>
        <v>6.5899492941666669</v>
      </c>
      <c r="Y909" s="15">
        <v>6.5899491000000001</v>
      </c>
      <c r="Z909" s="11">
        <v>6.5899491000000001</v>
      </c>
      <c r="AA909" s="11">
        <v>6.5899491000000001</v>
      </c>
      <c r="AB909" s="11">
        <v>6.5899491000000001</v>
      </c>
      <c r="AC909" s="11">
        <v>6.5899491000000001</v>
      </c>
      <c r="AD909" s="11">
        <v>6.5899491000000001</v>
      </c>
      <c r="AE909" s="11">
        <v>6.5899491000000001</v>
      </c>
      <c r="AF909" s="11">
        <v>6.5899491000000001</v>
      </c>
      <c r="AG909" s="11">
        <v>6.5899491000000001</v>
      </c>
      <c r="AH909" s="11">
        <v>6.5899491000000001</v>
      </c>
      <c r="AI909" s="11">
        <v>6.5899491000000001</v>
      </c>
      <c r="AJ909" s="16">
        <v>6.5899491000000001</v>
      </c>
      <c r="AK909" s="13">
        <f t="shared" si="18"/>
        <v>79.079389199999994</v>
      </c>
      <c r="AL909" s="13">
        <f t="shared" si="19"/>
        <v>99.999997053593901</v>
      </c>
    </row>
    <row r="910" spans="1:38" ht="15.75" customHeight="1">
      <c r="A910" s="44">
        <v>908</v>
      </c>
      <c r="B910" s="64" t="s">
        <v>1097</v>
      </c>
      <c r="C910" s="42">
        <v>64.692291259765597</v>
      </c>
      <c r="D910" s="38">
        <v>-21.410459518432599</v>
      </c>
      <c r="E910" s="3" t="s">
        <v>291</v>
      </c>
      <c r="F910" s="51" t="s">
        <v>1240</v>
      </c>
      <c r="G910" s="37" t="s">
        <v>64</v>
      </c>
      <c r="H910" s="63" t="s">
        <v>20</v>
      </c>
      <c r="I910" s="169">
        <v>84.341742999999994</v>
      </c>
      <c r="J910" s="170">
        <v>87.993858000000003</v>
      </c>
      <c r="K910" s="170">
        <v>86.130652999999995</v>
      </c>
      <c r="L910" s="170">
        <v>89.351151000000002</v>
      </c>
      <c r="M910" s="170">
        <v>92.899520999999993</v>
      </c>
      <c r="N910" s="170">
        <v>85.003631999999996</v>
      </c>
      <c r="O910" s="170">
        <v>80.333602999999997</v>
      </c>
      <c r="P910" s="170">
        <v>79.817451000000005</v>
      </c>
      <c r="Q910" s="170">
        <v>79.769347999999994</v>
      </c>
      <c r="R910" s="170">
        <v>82.552361000000005</v>
      </c>
      <c r="S910" s="170">
        <v>83.905829999999995</v>
      </c>
      <c r="T910" s="171">
        <v>85.118140999999994</v>
      </c>
      <c r="U910" s="182">
        <f t="shared" si="15"/>
        <v>84.76810766666668</v>
      </c>
      <c r="V910" s="182">
        <f t="shared" si="16"/>
        <v>25.430432300000003</v>
      </c>
      <c r="W910" s="14">
        <v>64</v>
      </c>
      <c r="X910" s="179">
        <f t="shared" si="17"/>
        <v>54.251588906666676</v>
      </c>
      <c r="Y910" s="15">
        <v>54.251590999999998</v>
      </c>
      <c r="Z910" s="11">
        <v>54.251590999999998</v>
      </c>
      <c r="AA910" s="11">
        <v>54.251590999999998</v>
      </c>
      <c r="AB910" s="11">
        <v>54.251590999999998</v>
      </c>
      <c r="AC910" s="11">
        <v>54.251590999999998</v>
      </c>
      <c r="AD910" s="11">
        <v>54.251590999999998</v>
      </c>
      <c r="AE910" s="11">
        <v>54.251590999999998</v>
      </c>
      <c r="AF910" s="11">
        <v>54.251590999999998</v>
      </c>
      <c r="AG910" s="11">
        <v>54.251590999999998</v>
      </c>
      <c r="AH910" s="11">
        <v>54.251590999999998</v>
      </c>
      <c r="AI910" s="11">
        <v>54.251590999999998</v>
      </c>
      <c r="AJ910" s="16">
        <v>54.251590999999998</v>
      </c>
      <c r="AK910" s="13">
        <f t="shared" si="18"/>
        <v>651.019092</v>
      </c>
      <c r="AL910" s="13">
        <f t="shared" si="19"/>
        <v>100.00000385856593</v>
      </c>
    </row>
    <row r="911" spans="1:38" ht="15.75" customHeight="1">
      <c r="A911" s="44">
        <v>909</v>
      </c>
      <c r="B911" s="64" t="s">
        <v>1098</v>
      </c>
      <c r="C911" s="42">
        <v>63.797229766845703</v>
      </c>
      <c r="D911" s="38">
        <v>-20.112840652465799</v>
      </c>
      <c r="E911" s="3" t="s">
        <v>291</v>
      </c>
      <c r="F911" s="51" t="s">
        <v>1240</v>
      </c>
      <c r="G911" s="37" t="s">
        <v>64</v>
      </c>
      <c r="H911" s="63" t="s">
        <v>20</v>
      </c>
      <c r="I911" s="169">
        <v>19.872713000000001</v>
      </c>
      <c r="J911" s="170">
        <v>20.594232999999999</v>
      </c>
      <c r="K911" s="170">
        <v>19.909393000000001</v>
      </c>
      <c r="L911" s="170">
        <v>20.186481000000001</v>
      </c>
      <c r="M911" s="170">
        <v>23.540838000000001</v>
      </c>
      <c r="N911" s="170">
        <v>25.442373</v>
      </c>
      <c r="O911" s="170">
        <v>22.134588000000001</v>
      </c>
      <c r="P911" s="170">
        <v>19.750268999999999</v>
      </c>
      <c r="Q911" s="170">
        <v>18.984300999999999</v>
      </c>
      <c r="R911" s="170">
        <v>18.902714</v>
      </c>
      <c r="S911" s="170">
        <v>18.690715999999998</v>
      </c>
      <c r="T911" s="171">
        <v>19.152964000000001</v>
      </c>
      <c r="U911" s="182">
        <f t="shared" si="15"/>
        <v>20.596798583333335</v>
      </c>
      <c r="V911" s="182">
        <f t="shared" si="16"/>
        <v>6.179039575</v>
      </c>
      <c r="W911" s="14">
        <v>60</v>
      </c>
      <c r="X911" s="179">
        <f t="shared" si="17"/>
        <v>12.35807915</v>
      </c>
      <c r="Y911" s="15">
        <v>12.358079999999999</v>
      </c>
      <c r="Z911" s="11">
        <v>12.358079999999999</v>
      </c>
      <c r="AA911" s="11">
        <v>12.358079999999999</v>
      </c>
      <c r="AB911" s="11">
        <v>12.358079999999999</v>
      </c>
      <c r="AC911" s="11">
        <v>12.358079999999999</v>
      </c>
      <c r="AD911" s="11">
        <v>12.358079999999999</v>
      </c>
      <c r="AE911" s="11">
        <v>12.358079999999999</v>
      </c>
      <c r="AF911" s="11">
        <v>12.358079999999999</v>
      </c>
      <c r="AG911" s="11">
        <v>12.358079999999999</v>
      </c>
      <c r="AH911" s="11">
        <v>12.358079999999999</v>
      </c>
      <c r="AI911" s="11">
        <v>12.358079999999999</v>
      </c>
      <c r="AJ911" s="16">
        <v>12.358079999999999</v>
      </c>
      <c r="AK911" s="13">
        <f t="shared" si="18"/>
        <v>148.29695999999998</v>
      </c>
      <c r="AL911" s="13">
        <f t="shared" si="19"/>
        <v>100.00000687809157</v>
      </c>
    </row>
    <row r="912" spans="1:38" ht="15.75" customHeight="1">
      <c r="A912" s="44">
        <v>910</v>
      </c>
      <c r="B912" s="64" t="s">
        <v>1099</v>
      </c>
      <c r="C912" s="42">
        <v>63.863239288330099</v>
      </c>
      <c r="D912" s="38">
        <v>-20.340650558471701</v>
      </c>
      <c r="E912" s="3" t="s">
        <v>291</v>
      </c>
      <c r="F912" s="51" t="s">
        <v>1240</v>
      </c>
      <c r="G912" s="37" t="s">
        <v>64</v>
      </c>
      <c r="H912" s="63" t="s">
        <v>20</v>
      </c>
      <c r="I912" s="169">
        <v>46.419311999999998</v>
      </c>
      <c r="J912" s="170">
        <v>47.546405999999998</v>
      </c>
      <c r="K912" s="170">
        <v>46.408413000000003</v>
      </c>
      <c r="L912" s="170">
        <v>44.759810999999999</v>
      </c>
      <c r="M912" s="170">
        <v>43.060501000000002</v>
      </c>
      <c r="N912" s="170">
        <v>42.258445999999999</v>
      </c>
      <c r="O912" s="170">
        <v>42.131625999999997</v>
      </c>
      <c r="P912" s="170">
        <v>42.888019999999997</v>
      </c>
      <c r="Q912" s="170">
        <v>44.006270999999998</v>
      </c>
      <c r="R912" s="170">
        <v>45.025073999999996</v>
      </c>
      <c r="S912" s="170">
        <v>45.714573000000001</v>
      </c>
      <c r="T912" s="171">
        <v>46.029297</v>
      </c>
      <c r="U912" s="182">
        <f t="shared" si="15"/>
        <v>44.687312499999997</v>
      </c>
      <c r="V912" s="182">
        <f t="shared" si="16"/>
        <v>13.406193749999998</v>
      </c>
      <c r="W912" s="14">
        <v>64</v>
      </c>
      <c r="X912" s="179">
        <f t="shared" si="17"/>
        <v>28.599879999999999</v>
      </c>
      <c r="Y912" s="15">
        <v>28.599882000000001</v>
      </c>
      <c r="Z912" s="11">
        <v>28.599882000000001</v>
      </c>
      <c r="AA912" s="11">
        <v>28.599882000000001</v>
      </c>
      <c r="AB912" s="11">
        <v>28.599882000000001</v>
      </c>
      <c r="AC912" s="11">
        <v>28.599882000000001</v>
      </c>
      <c r="AD912" s="11">
        <v>28.599882000000001</v>
      </c>
      <c r="AE912" s="11">
        <v>28.599882000000001</v>
      </c>
      <c r="AF912" s="11">
        <v>28.599882000000001</v>
      </c>
      <c r="AG912" s="11">
        <v>28.599882000000001</v>
      </c>
      <c r="AH912" s="11">
        <v>28.599882000000001</v>
      </c>
      <c r="AI912" s="11">
        <v>28.599882000000001</v>
      </c>
      <c r="AJ912" s="16">
        <v>28.599882000000001</v>
      </c>
      <c r="AK912" s="13">
        <f t="shared" si="18"/>
        <v>343.19858399999998</v>
      </c>
      <c r="AL912" s="13">
        <f t="shared" si="19"/>
        <v>100.00000699303632</v>
      </c>
    </row>
    <row r="913" spans="1:38" ht="15.75" customHeight="1">
      <c r="A913" s="44">
        <v>911</v>
      </c>
      <c r="B913" s="64" t="s">
        <v>1100</v>
      </c>
      <c r="C913" s="42">
        <v>65.740149756812599</v>
      </c>
      <c r="D913" s="38">
        <v>-19.558326643039599</v>
      </c>
      <c r="E913" s="3" t="s">
        <v>291</v>
      </c>
      <c r="F913" s="51" t="s">
        <v>1240</v>
      </c>
      <c r="G913" s="37" t="s">
        <v>64</v>
      </c>
      <c r="H913" s="63" t="s">
        <v>39</v>
      </c>
      <c r="I913" s="169">
        <v>12.866467999999999</v>
      </c>
      <c r="J913" s="170">
        <v>12.896531</v>
      </c>
      <c r="K913" s="170">
        <v>13.128190999999999</v>
      </c>
      <c r="L913" s="170">
        <v>18.824745</v>
      </c>
      <c r="M913" s="170">
        <v>33.264403999999999</v>
      </c>
      <c r="N913" s="170">
        <v>29.058126000000001</v>
      </c>
      <c r="O913" s="170">
        <v>36.538601</v>
      </c>
      <c r="P913" s="170">
        <v>38.927311000000003</v>
      </c>
      <c r="Q913" s="170">
        <v>26.768751000000002</v>
      </c>
      <c r="R913" s="170">
        <v>17.664148000000001</v>
      </c>
      <c r="S913" s="170">
        <v>14.504808000000001</v>
      </c>
      <c r="T913" s="171">
        <v>13.829212999999999</v>
      </c>
      <c r="U913" s="182">
        <f t="shared" si="15"/>
        <v>22.355941416666667</v>
      </c>
      <c r="V913" s="182">
        <f t="shared" si="16"/>
        <v>6.7067824250000001</v>
      </c>
      <c r="W913" s="14">
        <v>27</v>
      </c>
      <c r="X913" s="179">
        <f t="shared" si="17"/>
        <v>6.0361041825000008</v>
      </c>
      <c r="Y913" s="15">
        <v>6.0361041999999996</v>
      </c>
      <c r="Z913" s="11">
        <v>6.0361041999999996</v>
      </c>
      <c r="AA913" s="11">
        <v>6.0361041999999996</v>
      </c>
      <c r="AB913" s="11">
        <v>6.0361041999999996</v>
      </c>
      <c r="AC913" s="11">
        <v>6.0361041999999996</v>
      </c>
      <c r="AD913" s="11">
        <v>6.0361041999999996</v>
      </c>
      <c r="AE913" s="11">
        <v>6.0361041999999996</v>
      </c>
      <c r="AF913" s="11">
        <v>6.0361041999999996</v>
      </c>
      <c r="AG913" s="11">
        <v>6.0361041999999996</v>
      </c>
      <c r="AH913" s="11">
        <v>6.0361041999999996</v>
      </c>
      <c r="AI913" s="11">
        <v>6.0361041999999996</v>
      </c>
      <c r="AJ913" s="16">
        <v>6.0361041999999996</v>
      </c>
      <c r="AK913" s="13">
        <f t="shared" si="18"/>
        <v>72.433250399999977</v>
      </c>
      <c r="AL913" s="13">
        <f t="shared" si="19"/>
        <v>100.00000028992207</v>
      </c>
    </row>
    <row r="914" spans="1:38" ht="15.75" customHeight="1">
      <c r="A914" s="44">
        <v>912</v>
      </c>
      <c r="B914" s="64" t="s">
        <v>1101</v>
      </c>
      <c r="C914" s="42">
        <v>65.661164819731894</v>
      </c>
      <c r="D914" s="38">
        <v>-20.300079778436199</v>
      </c>
      <c r="E914" s="3" t="s">
        <v>291</v>
      </c>
      <c r="F914" s="51" t="s">
        <v>1240</v>
      </c>
      <c r="G914" s="37" t="s">
        <v>64</v>
      </c>
      <c r="H914" s="63" t="s">
        <v>39</v>
      </c>
      <c r="I914" s="169">
        <v>41.286597999999998</v>
      </c>
      <c r="J914" s="170">
        <v>40.758445999999999</v>
      </c>
      <c r="K914" s="170">
        <v>40.102066000000001</v>
      </c>
      <c r="L914" s="170">
        <v>53.288421999999997</v>
      </c>
      <c r="M914" s="170">
        <v>88.221526999999995</v>
      </c>
      <c r="N914" s="170">
        <v>72.000647999999998</v>
      </c>
      <c r="O914" s="170">
        <v>59.046253</v>
      </c>
      <c r="P914" s="170">
        <v>70.743019000000004</v>
      </c>
      <c r="Q914" s="170">
        <v>56.478996000000002</v>
      </c>
      <c r="R914" s="170">
        <v>45.992710000000002</v>
      </c>
      <c r="S914" s="170">
        <v>42.900848000000003</v>
      </c>
      <c r="T914" s="171">
        <v>43.011004999999997</v>
      </c>
      <c r="U914" s="182">
        <f t="shared" si="15"/>
        <v>54.485878166666659</v>
      </c>
      <c r="V914" s="182">
        <f t="shared" si="16"/>
        <v>16.345763449999996</v>
      </c>
      <c r="W914" s="14">
        <v>43</v>
      </c>
      <c r="X914" s="179">
        <f t="shared" si="17"/>
        <v>23.428927611666662</v>
      </c>
      <c r="Y914" s="15">
        <v>23.428927999999999</v>
      </c>
      <c r="Z914" s="11">
        <v>23.428927999999999</v>
      </c>
      <c r="AA914" s="11">
        <v>23.428927999999999</v>
      </c>
      <c r="AB914" s="11">
        <v>23.428927999999999</v>
      </c>
      <c r="AC914" s="11">
        <v>23.428927999999999</v>
      </c>
      <c r="AD914" s="11">
        <v>23.428927999999999</v>
      </c>
      <c r="AE914" s="11">
        <v>23.428927999999999</v>
      </c>
      <c r="AF914" s="11">
        <v>23.428927999999999</v>
      </c>
      <c r="AG914" s="11">
        <v>23.428927999999999</v>
      </c>
      <c r="AH914" s="11">
        <v>23.428927999999999</v>
      </c>
      <c r="AI914" s="11">
        <v>23.428927999999999</v>
      </c>
      <c r="AJ914" s="16">
        <v>23.428927999999999</v>
      </c>
      <c r="AK914" s="13">
        <f t="shared" si="18"/>
        <v>281.14713599999993</v>
      </c>
      <c r="AL914" s="13">
        <f t="shared" si="19"/>
        <v>100.00000165749512</v>
      </c>
    </row>
    <row r="915" spans="1:38" ht="15.75" customHeight="1">
      <c r="A915" s="44">
        <v>913</v>
      </c>
      <c r="B915" s="64" t="s">
        <v>1102</v>
      </c>
      <c r="C915" s="42">
        <v>66.069763183593807</v>
      </c>
      <c r="D915" s="38">
        <v>-21.752979278564499</v>
      </c>
      <c r="E915" s="3" t="s">
        <v>291</v>
      </c>
      <c r="F915" s="51" t="s">
        <v>1240</v>
      </c>
      <c r="G915" s="37" t="s">
        <v>64</v>
      </c>
      <c r="H915" s="63" t="s">
        <v>39</v>
      </c>
      <c r="I915" s="169">
        <v>3.6669521</v>
      </c>
      <c r="J915" s="170">
        <v>2.6924527</v>
      </c>
      <c r="K915" s="170">
        <v>2.7414760999999999</v>
      </c>
      <c r="L915" s="170">
        <v>3.9904999999999999</v>
      </c>
      <c r="M915" s="170">
        <v>15.288570999999999</v>
      </c>
      <c r="N915" s="170">
        <v>48.458710000000004</v>
      </c>
      <c r="O915" s="170">
        <v>41.814216999999999</v>
      </c>
      <c r="P915" s="170">
        <v>17.128311</v>
      </c>
      <c r="Q915" s="170">
        <v>15.343557000000001</v>
      </c>
      <c r="R915" s="170">
        <v>13.085857000000001</v>
      </c>
      <c r="S915" s="170">
        <v>7.1104760000000002</v>
      </c>
      <c r="T915" s="171">
        <v>5.1220001999999996</v>
      </c>
      <c r="U915" s="182">
        <f t="shared" si="15"/>
        <v>14.703590008333336</v>
      </c>
      <c r="V915" s="182">
        <f t="shared" si="16"/>
        <v>4.4110770025000008</v>
      </c>
      <c r="W915" s="14">
        <v>74</v>
      </c>
      <c r="X915" s="179">
        <f t="shared" si="17"/>
        <v>10.880656606166669</v>
      </c>
      <c r="Y915" s="15">
        <v>0</v>
      </c>
      <c r="Z915" s="11">
        <v>0</v>
      </c>
      <c r="AA915" s="11">
        <v>0</v>
      </c>
      <c r="AB915" s="11">
        <v>0</v>
      </c>
      <c r="AC915" s="11">
        <v>10.877495</v>
      </c>
      <c r="AD915" s="11">
        <v>10.880656</v>
      </c>
      <c r="AE915" s="11">
        <v>10.880656</v>
      </c>
      <c r="AF915" s="11">
        <v>10.880656</v>
      </c>
      <c r="AG915" s="11">
        <v>10.880656</v>
      </c>
      <c r="AH915" s="11">
        <v>8.6747799000000008</v>
      </c>
      <c r="AI915" s="11">
        <v>2.6993990000000001</v>
      </c>
      <c r="AJ915" s="16">
        <v>0.71092319000000004</v>
      </c>
      <c r="AK915" s="13">
        <f t="shared" si="18"/>
        <v>66.48522109000001</v>
      </c>
      <c r="AL915" s="13">
        <f t="shared" si="19"/>
        <v>50.920043627636069</v>
      </c>
    </row>
    <row r="916" spans="1:38" ht="15.75" customHeight="1">
      <c r="A916" s="44">
        <v>914</v>
      </c>
      <c r="B916" s="64" t="s">
        <v>1103</v>
      </c>
      <c r="C916" s="42">
        <v>65.894852737566396</v>
      </c>
      <c r="D916" s="38">
        <v>-18.094310552803599</v>
      </c>
      <c r="E916" s="3" t="s">
        <v>291</v>
      </c>
      <c r="F916" s="51" t="s">
        <v>1240</v>
      </c>
      <c r="G916" s="37" t="s">
        <v>64</v>
      </c>
      <c r="H916" s="63" t="s">
        <v>39</v>
      </c>
      <c r="I916" s="169">
        <v>24.797483</v>
      </c>
      <c r="J916" s="170">
        <v>23.878304</v>
      </c>
      <c r="K916" s="170">
        <v>22.655667999999999</v>
      </c>
      <c r="L916" s="170">
        <v>26.917707</v>
      </c>
      <c r="M916" s="170">
        <v>57.679527</v>
      </c>
      <c r="N916" s="170">
        <v>112.74245000000001</v>
      </c>
      <c r="O916" s="170">
        <v>56.799849999999999</v>
      </c>
      <c r="P916" s="170">
        <v>30.090147000000002</v>
      </c>
      <c r="Q916" s="170">
        <v>28.680586000000002</v>
      </c>
      <c r="R916" s="170">
        <v>29.16395</v>
      </c>
      <c r="S916" s="170">
        <v>27.449542999999998</v>
      </c>
      <c r="T916" s="171">
        <v>26.222065000000001</v>
      </c>
      <c r="U916" s="182">
        <f t="shared" si="15"/>
        <v>38.923106666666669</v>
      </c>
      <c r="V916" s="182">
        <f t="shared" si="16"/>
        <v>11.676932000000001</v>
      </c>
      <c r="W916" s="14">
        <v>28</v>
      </c>
      <c r="X916" s="179">
        <f t="shared" si="17"/>
        <v>10.898469866666668</v>
      </c>
      <c r="Y916" s="15">
        <v>10.89847</v>
      </c>
      <c r="Z916" s="11">
        <v>10.89847</v>
      </c>
      <c r="AA916" s="11">
        <v>10.89847</v>
      </c>
      <c r="AB916" s="11">
        <v>10.89847</v>
      </c>
      <c r="AC916" s="11">
        <v>10.89847</v>
      </c>
      <c r="AD916" s="11">
        <v>10.89847</v>
      </c>
      <c r="AE916" s="11">
        <v>10.89847</v>
      </c>
      <c r="AF916" s="11">
        <v>10.89847</v>
      </c>
      <c r="AG916" s="11">
        <v>10.89847</v>
      </c>
      <c r="AH916" s="11">
        <v>10.89847</v>
      </c>
      <c r="AI916" s="11">
        <v>10.89847</v>
      </c>
      <c r="AJ916" s="16">
        <v>10.89847</v>
      </c>
      <c r="AK916" s="13">
        <f t="shared" si="18"/>
        <v>130.78164000000001</v>
      </c>
      <c r="AL916" s="13">
        <f t="shared" si="19"/>
        <v>100.00000122341332</v>
      </c>
    </row>
    <row r="917" spans="1:38" ht="15.75" customHeight="1">
      <c r="A917" s="44">
        <v>915</v>
      </c>
      <c r="B917" s="64" t="s">
        <v>1104</v>
      </c>
      <c r="C917" s="42">
        <v>63.780479431152301</v>
      </c>
      <c r="D917" s="38">
        <v>-19.417100906372099</v>
      </c>
      <c r="E917" s="3" t="s">
        <v>291</v>
      </c>
      <c r="F917" s="51" t="s">
        <v>1240</v>
      </c>
      <c r="G917" s="37" t="s">
        <v>64</v>
      </c>
      <c r="H917" s="63" t="s">
        <v>20</v>
      </c>
      <c r="I917" s="169">
        <v>28.658059999999999</v>
      </c>
      <c r="J917" s="170">
        <v>27.129061</v>
      </c>
      <c r="K917" s="170">
        <v>25.897116</v>
      </c>
      <c r="L917" s="170">
        <v>35.431117999999998</v>
      </c>
      <c r="M917" s="170">
        <v>57.416058</v>
      </c>
      <c r="N917" s="170">
        <v>83.701758999999996</v>
      </c>
      <c r="O917" s="170">
        <v>66.934662000000003</v>
      </c>
      <c r="P917" s="170">
        <v>54.069443</v>
      </c>
      <c r="Q917" s="170">
        <v>47.819332000000003</v>
      </c>
      <c r="R917" s="170">
        <v>42.200938999999998</v>
      </c>
      <c r="S917" s="170">
        <v>34.694473000000002</v>
      </c>
      <c r="T917" s="171">
        <v>30.706823</v>
      </c>
      <c r="U917" s="182">
        <f t="shared" si="15"/>
        <v>44.554903666666668</v>
      </c>
      <c r="V917" s="182">
        <f t="shared" si="16"/>
        <v>13.3664711</v>
      </c>
      <c r="W917" s="14">
        <v>28</v>
      </c>
      <c r="X917" s="179">
        <f t="shared" si="17"/>
        <v>12.475373026666668</v>
      </c>
      <c r="Y917" s="15">
        <v>12.475372999999999</v>
      </c>
      <c r="Z917" s="11">
        <v>12.475372999999999</v>
      </c>
      <c r="AA917" s="11">
        <v>12.475372999999999</v>
      </c>
      <c r="AB917" s="11">
        <v>12.475372999999999</v>
      </c>
      <c r="AC917" s="11">
        <v>12.475372999999999</v>
      </c>
      <c r="AD917" s="11">
        <v>12.475372999999999</v>
      </c>
      <c r="AE917" s="11">
        <v>12.475372999999999</v>
      </c>
      <c r="AF917" s="11">
        <v>12.475372999999999</v>
      </c>
      <c r="AG917" s="11">
        <v>12.475372999999999</v>
      </c>
      <c r="AH917" s="11">
        <v>12.475372999999999</v>
      </c>
      <c r="AI917" s="11">
        <v>12.475372999999999</v>
      </c>
      <c r="AJ917" s="16">
        <v>12.475372999999999</v>
      </c>
      <c r="AK917" s="13">
        <f t="shared" si="18"/>
        <v>149.704476</v>
      </c>
      <c r="AL917" s="13">
        <f t="shared" si="19"/>
        <v>99.999999786245525</v>
      </c>
    </row>
    <row r="918" spans="1:38" ht="15.75" customHeight="1">
      <c r="A918" s="44">
        <v>916</v>
      </c>
      <c r="B918" s="64" t="s">
        <v>1105</v>
      </c>
      <c r="C918" s="42">
        <v>66.198089599609403</v>
      </c>
      <c r="D918" s="38">
        <v>-15.596520423889199</v>
      </c>
      <c r="E918" s="3" t="s">
        <v>291</v>
      </c>
      <c r="F918" s="51" t="s">
        <v>1240</v>
      </c>
      <c r="G918" s="37" t="s">
        <v>64</v>
      </c>
      <c r="H918" s="63" t="s">
        <v>39</v>
      </c>
      <c r="I918" s="169">
        <v>9.2953700999999995</v>
      </c>
      <c r="J918" s="170">
        <v>8.8062830000000005</v>
      </c>
      <c r="K918" s="170">
        <v>9.1788492000000002</v>
      </c>
      <c r="L918" s="170">
        <v>12.59366</v>
      </c>
      <c r="M918" s="170">
        <v>24.570101000000001</v>
      </c>
      <c r="N918" s="170">
        <v>26.362181</v>
      </c>
      <c r="O918" s="170">
        <v>13.258058</v>
      </c>
      <c r="P918" s="170">
        <v>11.093133999999999</v>
      </c>
      <c r="Q918" s="170">
        <v>12.657788999999999</v>
      </c>
      <c r="R918" s="170">
        <v>13.551705999999999</v>
      </c>
      <c r="S918" s="170">
        <v>11.740491</v>
      </c>
      <c r="T918" s="171">
        <v>10.022755</v>
      </c>
      <c r="U918" s="182">
        <f t="shared" si="15"/>
        <v>13.594198108333332</v>
      </c>
      <c r="V918" s="182">
        <f t="shared" si="16"/>
        <v>4.0782594324999994</v>
      </c>
      <c r="W918" s="14">
        <v>34</v>
      </c>
      <c r="X918" s="179">
        <f t="shared" si="17"/>
        <v>4.6220273568333337</v>
      </c>
      <c r="Y918" s="15">
        <v>4.6220268999999998</v>
      </c>
      <c r="Z918" s="11">
        <v>4.6220268999999998</v>
      </c>
      <c r="AA918" s="11">
        <v>4.6220268999999998</v>
      </c>
      <c r="AB918" s="11">
        <v>4.6220268999999998</v>
      </c>
      <c r="AC918" s="11">
        <v>4.6220268999999998</v>
      </c>
      <c r="AD918" s="11">
        <v>4.6220268999999998</v>
      </c>
      <c r="AE918" s="11">
        <v>4.6220268999999998</v>
      </c>
      <c r="AF918" s="11">
        <v>4.6220268999999998</v>
      </c>
      <c r="AG918" s="11">
        <v>4.6220268999999998</v>
      </c>
      <c r="AH918" s="11">
        <v>4.6220268999999998</v>
      </c>
      <c r="AI918" s="11">
        <v>4.6220268999999998</v>
      </c>
      <c r="AJ918" s="16">
        <v>4.6220268999999998</v>
      </c>
      <c r="AK918" s="13">
        <f t="shared" si="18"/>
        <v>55.464322800000012</v>
      </c>
      <c r="AL918" s="13">
        <f t="shared" si="19"/>
        <v>99.999990116169869</v>
      </c>
    </row>
    <row r="919" spans="1:38" ht="15.75" customHeight="1">
      <c r="A919" s="44">
        <v>917</v>
      </c>
      <c r="B919" s="64" t="s">
        <v>1106</v>
      </c>
      <c r="C919" s="42">
        <v>63.950901031494098</v>
      </c>
      <c r="D919" s="38">
        <v>-17.6360893249512</v>
      </c>
      <c r="E919" s="3" t="s">
        <v>291</v>
      </c>
      <c r="F919" s="51" t="s">
        <v>1240</v>
      </c>
      <c r="G919" s="37" t="s">
        <v>64</v>
      </c>
      <c r="H919" s="63" t="s">
        <v>20</v>
      </c>
      <c r="I919" s="169">
        <v>13.43042</v>
      </c>
      <c r="J919" s="170">
        <v>13.98</v>
      </c>
      <c r="K919" s="170">
        <v>11.94636</v>
      </c>
      <c r="L919" s="170">
        <v>12.967839</v>
      </c>
      <c r="M919" s="170">
        <v>20.938580000000002</v>
      </c>
      <c r="N919" s="170">
        <v>38.229579999999999</v>
      </c>
      <c r="O919" s="170">
        <v>53.475056000000002</v>
      </c>
      <c r="P919" s="170">
        <v>58.426884000000001</v>
      </c>
      <c r="Q919" s="170">
        <v>43.439880000000002</v>
      </c>
      <c r="R919" s="170">
        <v>30.331606000000001</v>
      </c>
      <c r="S919" s="170">
        <v>18.789680000000001</v>
      </c>
      <c r="T919" s="171">
        <v>15.544720999999999</v>
      </c>
      <c r="U919" s="182">
        <f t="shared" si="15"/>
        <v>27.6250505</v>
      </c>
      <c r="V919" s="182">
        <f t="shared" si="16"/>
        <v>8.2875151499999991</v>
      </c>
      <c r="W919" s="14">
        <v>13</v>
      </c>
      <c r="X919" s="179">
        <f t="shared" si="17"/>
        <v>3.5912565650000001</v>
      </c>
      <c r="Y919" s="15">
        <v>3.5912560999999998</v>
      </c>
      <c r="Z919" s="11">
        <v>3.5912560999999998</v>
      </c>
      <c r="AA919" s="11">
        <v>3.5912560999999998</v>
      </c>
      <c r="AB919" s="11">
        <v>3.5912560999999998</v>
      </c>
      <c r="AC919" s="11">
        <v>3.5912560999999998</v>
      </c>
      <c r="AD919" s="11">
        <v>3.5912560999999998</v>
      </c>
      <c r="AE919" s="11">
        <v>3.5912560999999998</v>
      </c>
      <c r="AF919" s="11">
        <v>3.5912560999999998</v>
      </c>
      <c r="AG919" s="11">
        <v>3.5912560999999998</v>
      </c>
      <c r="AH919" s="11">
        <v>3.5912560999999998</v>
      </c>
      <c r="AI919" s="11">
        <v>3.5912560999999998</v>
      </c>
      <c r="AJ919" s="16">
        <v>3.5912560999999998</v>
      </c>
      <c r="AK919" s="13">
        <f t="shared" si="18"/>
        <v>43.095073200000002</v>
      </c>
      <c r="AL919" s="13">
        <f t="shared" si="19"/>
        <v>99.999987051885824</v>
      </c>
    </row>
    <row r="920" spans="1:38" ht="15.75" customHeight="1">
      <c r="A920" s="44">
        <v>918</v>
      </c>
      <c r="B920" s="64" t="s">
        <v>1107</v>
      </c>
      <c r="C920" s="42">
        <v>65.987372782401295</v>
      </c>
      <c r="D920" s="38">
        <v>-17.632673524425002</v>
      </c>
      <c r="E920" s="3" t="s">
        <v>291</v>
      </c>
      <c r="F920" s="51" t="s">
        <v>1240</v>
      </c>
      <c r="G920" s="37" t="s">
        <v>64</v>
      </c>
      <c r="H920" s="63" t="s">
        <v>39</v>
      </c>
      <c r="I920" s="169">
        <v>49.174399999999999</v>
      </c>
      <c r="J920" s="170">
        <v>48.336860999999999</v>
      </c>
      <c r="K920" s="170">
        <v>47.434395000000002</v>
      </c>
      <c r="L920" s="170">
        <v>54.917915000000001</v>
      </c>
      <c r="M920" s="170">
        <v>108.07346</v>
      </c>
      <c r="N920" s="170">
        <v>122.31647</v>
      </c>
      <c r="O920" s="170">
        <v>86.294228000000004</v>
      </c>
      <c r="P920" s="170">
        <v>73.005172999999999</v>
      </c>
      <c r="Q920" s="170">
        <v>66.211662000000004</v>
      </c>
      <c r="R920" s="170">
        <v>60.586829999999999</v>
      </c>
      <c r="S920" s="170">
        <v>54.196869</v>
      </c>
      <c r="T920" s="171">
        <v>51.556365999999997</v>
      </c>
      <c r="U920" s="182">
        <f t="shared" si="15"/>
        <v>68.508719083333332</v>
      </c>
      <c r="V920" s="182">
        <f t="shared" si="16"/>
        <v>20.552615724999999</v>
      </c>
      <c r="W920" s="14">
        <v>39</v>
      </c>
      <c r="X920" s="179">
        <f t="shared" si="17"/>
        <v>26.718400442500002</v>
      </c>
      <c r="Y920" s="15">
        <v>26.718405000000001</v>
      </c>
      <c r="Z920" s="11">
        <v>26.718405000000001</v>
      </c>
      <c r="AA920" s="11">
        <v>26.718405000000001</v>
      </c>
      <c r="AB920" s="11">
        <v>26.718405000000001</v>
      </c>
      <c r="AC920" s="11">
        <v>26.718405000000001</v>
      </c>
      <c r="AD920" s="11">
        <v>26.718405000000001</v>
      </c>
      <c r="AE920" s="11">
        <v>26.718405000000001</v>
      </c>
      <c r="AF920" s="11">
        <v>26.718405000000001</v>
      </c>
      <c r="AG920" s="11">
        <v>26.718405000000001</v>
      </c>
      <c r="AH920" s="11">
        <v>26.718405000000001</v>
      </c>
      <c r="AI920" s="11">
        <v>26.718405000000001</v>
      </c>
      <c r="AJ920" s="16">
        <v>26.718405000000001</v>
      </c>
      <c r="AK920" s="13">
        <f t="shared" si="18"/>
        <v>320.62085999999999</v>
      </c>
      <c r="AL920" s="13">
        <f t="shared" si="19"/>
        <v>100.0000170575331</v>
      </c>
    </row>
    <row r="921" spans="1:38" ht="15.75" customHeight="1">
      <c r="A921" s="44">
        <v>919</v>
      </c>
      <c r="B921" s="64" t="s">
        <v>1108</v>
      </c>
      <c r="C921" s="42">
        <v>54.1458333333333</v>
      </c>
      <c r="D921" s="38">
        <v>15.283333333333299</v>
      </c>
      <c r="E921" s="3" t="s">
        <v>149</v>
      </c>
      <c r="F921" s="51" t="s">
        <v>1232</v>
      </c>
      <c r="G921" s="37" t="s">
        <v>64</v>
      </c>
      <c r="H921" s="63" t="s">
        <v>150</v>
      </c>
      <c r="I921" s="169">
        <v>25.366441999999999</v>
      </c>
      <c r="J921" s="170">
        <v>26.759706000000001</v>
      </c>
      <c r="K921" s="170">
        <v>28.31044</v>
      </c>
      <c r="L921" s="170">
        <v>25.163799000000001</v>
      </c>
      <c r="M921" s="170">
        <v>18.682708999999999</v>
      </c>
      <c r="N921" s="170">
        <v>14.901254</v>
      </c>
      <c r="O921" s="170">
        <v>14.317546</v>
      </c>
      <c r="P921" s="170">
        <v>13.44312</v>
      </c>
      <c r="Q921" s="170">
        <v>14.333014</v>
      </c>
      <c r="R921" s="170">
        <v>15.599000999999999</v>
      </c>
      <c r="S921" s="170">
        <v>19.025252999999999</v>
      </c>
      <c r="T921" s="171">
        <v>23.660080000000001</v>
      </c>
      <c r="U921" s="182">
        <f t="shared" si="15"/>
        <v>19.963530333333328</v>
      </c>
      <c r="V921" s="182">
        <f t="shared" si="16"/>
        <v>5.9890590999999977</v>
      </c>
      <c r="W921" s="14">
        <v>37</v>
      </c>
      <c r="X921" s="179">
        <f t="shared" si="17"/>
        <v>7.3865062233333312</v>
      </c>
      <c r="Y921" s="15">
        <v>7.3865061000000001</v>
      </c>
      <c r="Z921" s="11">
        <v>7.3865061000000001</v>
      </c>
      <c r="AA921" s="11">
        <v>7.3865061000000001</v>
      </c>
      <c r="AB921" s="11">
        <v>7.3865061000000001</v>
      </c>
      <c r="AC921" s="11">
        <v>7.3865061000000001</v>
      </c>
      <c r="AD921" s="11">
        <v>7.3865061000000001</v>
      </c>
      <c r="AE921" s="11">
        <v>7.3865061000000001</v>
      </c>
      <c r="AF921" s="11">
        <v>7.3865061000000001</v>
      </c>
      <c r="AG921" s="11">
        <v>7.3865061000000001</v>
      </c>
      <c r="AH921" s="11">
        <v>7.3865061000000001</v>
      </c>
      <c r="AI921" s="11">
        <v>7.3865061000000001</v>
      </c>
      <c r="AJ921" s="16">
        <v>7.3865061000000001</v>
      </c>
      <c r="AK921" s="13">
        <f t="shared" si="18"/>
        <v>88.638073200000008</v>
      </c>
      <c r="AL921" s="13">
        <f t="shared" si="19"/>
        <v>99.999998330288676</v>
      </c>
    </row>
    <row r="922" spans="1:38" ht="15.75" customHeight="1">
      <c r="A922" s="44">
        <v>920</v>
      </c>
      <c r="B922" s="64" t="s">
        <v>1109</v>
      </c>
      <c r="C922" s="42">
        <v>54.591666666666697</v>
      </c>
      <c r="D922" s="38">
        <v>16.858333333333398</v>
      </c>
      <c r="E922" s="3" t="s">
        <v>149</v>
      </c>
      <c r="F922" s="51" t="s">
        <v>1232</v>
      </c>
      <c r="G922" s="37" t="s">
        <v>64</v>
      </c>
      <c r="H922" s="63" t="s">
        <v>150</v>
      </c>
      <c r="I922" s="169">
        <v>17.562344</v>
      </c>
      <c r="J922" s="170">
        <v>17.800429999999999</v>
      </c>
      <c r="K922" s="170">
        <v>18.045670999999999</v>
      </c>
      <c r="L922" s="170">
        <v>16.852757</v>
      </c>
      <c r="M922" s="170">
        <v>14.371757000000001</v>
      </c>
      <c r="N922" s="170">
        <v>12.760657</v>
      </c>
      <c r="O922" s="170">
        <v>13.186158000000001</v>
      </c>
      <c r="P922" s="170">
        <v>12.901443</v>
      </c>
      <c r="Q922" s="170">
        <v>14.019043</v>
      </c>
      <c r="R922" s="170">
        <v>15.083672999999999</v>
      </c>
      <c r="S922" s="170">
        <v>16.671558000000001</v>
      </c>
      <c r="T922" s="171">
        <v>17.663471000000001</v>
      </c>
      <c r="U922" s="182">
        <f t="shared" si="15"/>
        <v>15.576580166666668</v>
      </c>
      <c r="V922" s="182">
        <f t="shared" si="16"/>
        <v>4.6729740500000005</v>
      </c>
      <c r="W922" s="14">
        <v>51</v>
      </c>
      <c r="X922" s="179">
        <f t="shared" si="17"/>
        <v>7.9440558850000009</v>
      </c>
      <c r="Y922" s="15">
        <v>7.9440559999999998</v>
      </c>
      <c r="Z922" s="11">
        <v>7.9440559999999998</v>
      </c>
      <c r="AA922" s="11">
        <v>7.9440559999999998</v>
      </c>
      <c r="AB922" s="11">
        <v>7.9440559999999998</v>
      </c>
      <c r="AC922" s="11">
        <v>7.9440559999999998</v>
      </c>
      <c r="AD922" s="11">
        <v>7.9440559999999998</v>
      </c>
      <c r="AE922" s="11">
        <v>7.9440559999999998</v>
      </c>
      <c r="AF922" s="11">
        <v>7.9440559999999998</v>
      </c>
      <c r="AG922" s="11">
        <v>7.9440559999999998</v>
      </c>
      <c r="AH922" s="11">
        <v>7.9440559999999998</v>
      </c>
      <c r="AI922" s="11">
        <v>7.9440559999999998</v>
      </c>
      <c r="AJ922" s="16">
        <v>7.9440559999999998</v>
      </c>
      <c r="AK922" s="13">
        <f t="shared" si="18"/>
        <v>95.328672000000026</v>
      </c>
      <c r="AL922" s="13">
        <f t="shared" si="19"/>
        <v>100.00000144762326</v>
      </c>
    </row>
    <row r="923" spans="1:38" ht="15.75" customHeight="1">
      <c r="A923" s="44">
        <v>921</v>
      </c>
      <c r="B923" s="64" t="s">
        <v>1110</v>
      </c>
      <c r="C923" s="42">
        <v>54.220833333333303</v>
      </c>
      <c r="D923" s="38">
        <v>19.370833333333302</v>
      </c>
      <c r="E923" s="3" t="s">
        <v>149</v>
      </c>
      <c r="F923" s="51" t="s">
        <v>1232</v>
      </c>
      <c r="G923" s="37" t="s">
        <v>64</v>
      </c>
      <c r="H923" s="63" t="s">
        <v>150</v>
      </c>
      <c r="I923" s="169">
        <v>25.458797000000001</v>
      </c>
      <c r="J923" s="170">
        <v>27.168469999999999</v>
      </c>
      <c r="K923" s="170">
        <v>28.888200999999999</v>
      </c>
      <c r="L923" s="170">
        <v>29.200199000000001</v>
      </c>
      <c r="M923" s="170">
        <v>22.802156</v>
      </c>
      <c r="N923" s="170">
        <v>16.765056999999999</v>
      </c>
      <c r="O923" s="170">
        <v>15.390955999999999</v>
      </c>
      <c r="P923" s="170">
        <v>15.190042</v>
      </c>
      <c r="Q923" s="170">
        <v>15.883072</v>
      </c>
      <c r="R923" s="170">
        <v>17.870798000000001</v>
      </c>
      <c r="S923" s="170">
        <v>20.757401000000002</v>
      </c>
      <c r="T923" s="171">
        <v>23.306442000000001</v>
      </c>
      <c r="U923" s="182">
        <f t="shared" si="15"/>
        <v>21.556799249999997</v>
      </c>
      <c r="V923" s="182">
        <f t="shared" si="16"/>
        <v>6.467039774999999</v>
      </c>
      <c r="W923" s="14">
        <v>40</v>
      </c>
      <c r="X923" s="179">
        <f t="shared" si="17"/>
        <v>8.6227196999999993</v>
      </c>
      <c r="Y923" s="15">
        <v>8.6227207000000003</v>
      </c>
      <c r="Z923" s="11">
        <v>8.6227207000000003</v>
      </c>
      <c r="AA923" s="11">
        <v>8.6227207000000003</v>
      </c>
      <c r="AB923" s="11">
        <v>8.6227207000000003</v>
      </c>
      <c r="AC923" s="11">
        <v>8.6227207000000003</v>
      </c>
      <c r="AD923" s="11">
        <v>8.6227207000000003</v>
      </c>
      <c r="AE923" s="11">
        <v>8.6227207000000003</v>
      </c>
      <c r="AF923" s="11">
        <v>8.6227207000000003</v>
      </c>
      <c r="AG923" s="11">
        <v>8.6227207000000003</v>
      </c>
      <c r="AH923" s="11">
        <v>8.6227207000000003</v>
      </c>
      <c r="AI923" s="11">
        <v>8.6227207000000003</v>
      </c>
      <c r="AJ923" s="16">
        <v>8.6227207000000003</v>
      </c>
      <c r="AK923" s="13">
        <f t="shared" si="18"/>
        <v>103.47264840000001</v>
      </c>
      <c r="AL923" s="13">
        <f t="shared" si="19"/>
        <v>100.00001159726904</v>
      </c>
    </row>
    <row r="924" spans="1:38" ht="15.75" customHeight="1">
      <c r="A924" s="44">
        <v>922</v>
      </c>
      <c r="B924" s="64" t="s">
        <v>1111</v>
      </c>
      <c r="C924" s="42">
        <v>54.287500000000001</v>
      </c>
      <c r="D924" s="38">
        <v>-8.4916666666666707</v>
      </c>
      <c r="E924" s="3" t="s">
        <v>158</v>
      </c>
      <c r="F924" s="51" t="s">
        <v>1240</v>
      </c>
      <c r="G924" s="37" t="s">
        <v>64</v>
      </c>
      <c r="H924" s="63" t="s">
        <v>20</v>
      </c>
      <c r="I924" s="169">
        <v>17.185841</v>
      </c>
      <c r="J924" s="170">
        <v>13.974432</v>
      </c>
      <c r="K924" s="170">
        <v>11.579342</v>
      </c>
      <c r="L924" s="170">
        <v>8.0487670999999992</v>
      </c>
      <c r="M924" s="170">
        <v>6.0038419000000003</v>
      </c>
      <c r="N924" s="170">
        <v>4.9558138999999999</v>
      </c>
      <c r="O924" s="170">
        <v>5.7575002</v>
      </c>
      <c r="P924" s="170">
        <v>7.6403255000000003</v>
      </c>
      <c r="Q924" s="170">
        <v>9.2945346999999998</v>
      </c>
      <c r="R924" s="170">
        <v>14.354779000000001</v>
      </c>
      <c r="S924" s="170">
        <v>17.288295999999999</v>
      </c>
      <c r="T924" s="171">
        <v>18.394814</v>
      </c>
      <c r="U924" s="182">
        <f t="shared" si="15"/>
        <v>11.206523941666667</v>
      </c>
      <c r="V924" s="182">
        <f t="shared" si="16"/>
        <v>3.3619571824999999</v>
      </c>
      <c r="W924" s="14">
        <v>14</v>
      </c>
      <c r="X924" s="179">
        <f t="shared" si="17"/>
        <v>1.5689133518333336</v>
      </c>
      <c r="Y924" s="15">
        <v>1.5689135000000001</v>
      </c>
      <c r="Z924" s="11">
        <v>1.5689135000000001</v>
      </c>
      <c r="AA924" s="11">
        <v>1.5689135000000001</v>
      </c>
      <c r="AB924" s="11">
        <v>1.5689135000000001</v>
      </c>
      <c r="AC924" s="11">
        <v>1.5689135000000001</v>
      </c>
      <c r="AD924" s="11">
        <v>1.5689135000000001</v>
      </c>
      <c r="AE924" s="11">
        <v>1.5689135000000001</v>
      </c>
      <c r="AF924" s="11">
        <v>1.5689135000000001</v>
      </c>
      <c r="AG924" s="11">
        <v>1.5689135000000001</v>
      </c>
      <c r="AH924" s="11">
        <v>1.5689135000000001</v>
      </c>
      <c r="AI924" s="11">
        <v>1.5689135000000001</v>
      </c>
      <c r="AJ924" s="16">
        <v>1.5689135000000001</v>
      </c>
      <c r="AK924" s="13">
        <f t="shared" si="18"/>
        <v>18.826962000000005</v>
      </c>
      <c r="AL924" s="13">
        <f t="shared" si="19"/>
        <v>100.00000944390375</v>
      </c>
    </row>
    <row r="925" spans="1:38" ht="15.75" customHeight="1">
      <c r="A925" s="44">
        <v>923</v>
      </c>
      <c r="B925" s="64" t="s">
        <v>1112</v>
      </c>
      <c r="C925" s="42">
        <v>52.487499999999997</v>
      </c>
      <c r="D925" s="38">
        <v>-9.6833333333333904</v>
      </c>
      <c r="E925" s="3" t="s">
        <v>158</v>
      </c>
      <c r="F925" s="51" t="s">
        <v>1240</v>
      </c>
      <c r="G925" s="37" t="s">
        <v>64</v>
      </c>
      <c r="H925" s="63" t="s">
        <v>20</v>
      </c>
      <c r="I925" s="169">
        <v>38.150635000000001</v>
      </c>
      <c r="J925" s="170">
        <v>30.353408999999999</v>
      </c>
      <c r="K925" s="170">
        <v>22.649294000000001</v>
      </c>
      <c r="L925" s="170">
        <v>13.521463000000001</v>
      </c>
      <c r="M925" s="170">
        <v>9.1872863999999996</v>
      </c>
      <c r="N925" s="170">
        <v>7.1758103000000002</v>
      </c>
      <c r="O925" s="170">
        <v>7.6708983999999996</v>
      </c>
      <c r="P925" s="170">
        <v>10.566615000000001</v>
      </c>
      <c r="Q925" s="170">
        <v>14.676983</v>
      </c>
      <c r="R925" s="170">
        <v>24.813327999999998</v>
      </c>
      <c r="S925" s="170">
        <v>32.468314999999997</v>
      </c>
      <c r="T925" s="171">
        <v>38.367030999999997</v>
      </c>
      <c r="U925" s="182">
        <f t="shared" si="15"/>
        <v>20.800089008333334</v>
      </c>
      <c r="V925" s="182">
        <f t="shared" si="16"/>
        <v>6.2400267024999998</v>
      </c>
      <c r="W925" s="14">
        <v>4</v>
      </c>
      <c r="X925" s="179">
        <f t="shared" si="17"/>
        <v>0.83200356033333334</v>
      </c>
      <c r="Y925" s="15">
        <v>0.83200353000000005</v>
      </c>
      <c r="Z925" s="11">
        <v>0.83200353000000005</v>
      </c>
      <c r="AA925" s="11">
        <v>0.83200353000000005</v>
      </c>
      <c r="AB925" s="11">
        <v>0.83200353000000005</v>
      </c>
      <c r="AC925" s="11">
        <v>0.83200353000000005</v>
      </c>
      <c r="AD925" s="11">
        <v>0.83200353000000005</v>
      </c>
      <c r="AE925" s="11">
        <v>0.83200353000000005</v>
      </c>
      <c r="AF925" s="11">
        <v>0.83200353000000005</v>
      </c>
      <c r="AG925" s="11">
        <v>0.83200353000000005</v>
      </c>
      <c r="AH925" s="11">
        <v>0.83200353000000005</v>
      </c>
      <c r="AI925" s="11">
        <v>0.83200353000000005</v>
      </c>
      <c r="AJ925" s="16">
        <v>0.83200353000000005</v>
      </c>
      <c r="AK925" s="13">
        <f t="shared" si="18"/>
        <v>9.9840423599999983</v>
      </c>
      <c r="AL925" s="13">
        <f t="shared" si="19"/>
        <v>99.999996354182258</v>
      </c>
    </row>
    <row r="926" spans="1:38" ht="15.75" customHeight="1">
      <c r="A926" s="44">
        <v>924</v>
      </c>
      <c r="B926" s="64" t="s">
        <v>1113</v>
      </c>
      <c r="C926" s="42">
        <v>51.704166666666701</v>
      </c>
      <c r="D926" s="38">
        <v>-8.5125000000000508</v>
      </c>
      <c r="E926" s="3" t="s">
        <v>158</v>
      </c>
      <c r="F926" s="51" t="s">
        <v>1240</v>
      </c>
      <c r="G926" s="37" t="s">
        <v>64</v>
      </c>
      <c r="H926" s="63" t="s">
        <v>20</v>
      </c>
      <c r="I926" s="169">
        <v>27.397354</v>
      </c>
      <c r="J926" s="170">
        <v>23.700733</v>
      </c>
      <c r="K926" s="170">
        <v>19.005697000000001</v>
      </c>
      <c r="L926" s="170">
        <v>11.329967</v>
      </c>
      <c r="M926" s="170">
        <v>7.5391560000000002</v>
      </c>
      <c r="N926" s="170">
        <v>5.9451875999999997</v>
      </c>
      <c r="O926" s="170">
        <v>4.1759686</v>
      </c>
      <c r="P926" s="170">
        <v>6.6276364000000001</v>
      </c>
      <c r="Q926" s="170">
        <v>8.2597570000000005</v>
      </c>
      <c r="R926" s="170">
        <v>17.774941999999999</v>
      </c>
      <c r="S926" s="170">
        <v>20.361557000000001</v>
      </c>
      <c r="T926" s="171">
        <v>25.629677000000001</v>
      </c>
      <c r="U926" s="182">
        <f t="shared" si="15"/>
        <v>14.81230271666667</v>
      </c>
      <c r="V926" s="182">
        <f t="shared" si="16"/>
        <v>4.443690815000001</v>
      </c>
      <c r="W926" s="14">
        <v>14</v>
      </c>
      <c r="X926" s="179">
        <f t="shared" si="17"/>
        <v>2.0737223803333338</v>
      </c>
      <c r="Y926" s="15">
        <v>2.0737226</v>
      </c>
      <c r="Z926" s="11">
        <v>2.0737226</v>
      </c>
      <c r="AA926" s="11">
        <v>2.0737226</v>
      </c>
      <c r="AB926" s="11">
        <v>2.0737226</v>
      </c>
      <c r="AC926" s="11">
        <v>2.0737226</v>
      </c>
      <c r="AD926" s="11">
        <v>1.5014962999999999</v>
      </c>
      <c r="AE926" s="11">
        <v>0</v>
      </c>
      <c r="AF926" s="11">
        <v>2.0737226</v>
      </c>
      <c r="AG926" s="11">
        <v>2.0737226</v>
      </c>
      <c r="AH926" s="11">
        <v>2.0737226</v>
      </c>
      <c r="AI926" s="11">
        <v>2.0737226</v>
      </c>
      <c r="AJ926" s="16">
        <v>2.0737226</v>
      </c>
      <c r="AK926" s="13">
        <f t="shared" si="18"/>
        <v>22.238722299999999</v>
      </c>
      <c r="AL926" s="13">
        <f t="shared" si="19"/>
        <v>89.367162929275139</v>
      </c>
    </row>
    <row r="927" spans="1:38" ht="15.75" customHeight="1">
      <c r="A927" s="44">
        <v>925</v>
      </c>
      <c r="B927" s="64" t="s">
        <v>1114</v>
      </c>
      <c r="C927" s="42">
        <v>52.266666666666701</v>
      </c>
      <c r="D927" s="38">
        <v>-7.0249999999999799</v>
      </c>
      <c r="E927" s="3" t="s">
        <v>158</v>
      </c>
      <c r="F927" s="51" t="s">
        <v>1240</v>
      </c>
      <c r="G927" s="37" t="s">
        <v>64</v>
      </c>
      <c r="H927" s="63" t="s">
        <v>20</v>
      </c>
      <c r="I927" s="169">
        <v>84.663749999999993</v>
      </c>
      <c r="J927" s="170">
        <v>75.445480000000003</v>
      </c>
      <c r="K927" s="170">
        <v>59.397368999999998</v>
      </c>
      <c r="L927" s="170">
        <v>44.230167000000002</v>
      </c>
      <c r="M927" s="170">
        <v>35.151161000000002</v>
      </c>
      <c r="N927" s="170">
        <v>26.836552000000001</v>
      </c>
      <c r="O927" s="170">
        <v>21.766438000000001</v>
      </c>
      <c r="P927" s="170">
        <v>26.749600999999998</v>
      </c>
      <c r="Q927" s="170">
        <v>29.737349999999999</v>
      </c>
      <c r="R927" s="170">
        <v>44.988700999999999</v>
      </c>
      <c r="S927" s="170">
        <v>58.487141000000001</v>
      </c>
      <c r="T927" s="171">
        <v>78.254822000000004</v>
      </c>
      <c r="U927" s="182">
        <f t="shared" si="15"/>
        <v>48.809044333333333</v>
      </c>
      <c r="V927" s="182">
        <f t="shared" si="16"/>
        <v>14.642713299999999</v>
      </c>
      <c r="W927" s="14">
        <v>14</v>
      </c>
      <c r="X927" s="179">
        <f t="shared" si="17"/>
        <v>6.833266206666667</v>
      </c>
      <c r="Y927" s="15">
        <v>6.8332658000000004</v>
      </c>
      <c r="Z927" s="11">
        <v>6.8332658000000004</v>
      </c>
      <c r="AA927" s="11">
        <v>6.8332658000000004</v>
      </c>
      <c r="AB927" s="11">
        <v>6.8332658000000004</v>
      </c>
      <c r="AC927" s="11">
        <v>6.8332658000000004</v>
      </c>
      <c r="AD927" s="11">
        <v>6.8332658000000004</v>
      </c>
      <c r="AE927" s="11">
        <v>6.8332658000000004</v>
      </c>
      <c r="AF927" s="11">
        <v>6.8332658000000004</v>
      </c>
      <c r="AG927" s="11">
        <v>6.8332658000000004</v>
      </c>
      <c r="AH927" s="11">
        <v>6.8332658000000004</v>
      </c>
      <c r="AI927" s="11">
        <v>6.8332658000000004</v>
      </c>
      <c r="AJ927" s="16">
        <v>6.8332658000000004</v>
      </c>
      <c r="AK927" s="13">
        <f t="shared" si="18"/>
        <v>81.999189600000022</v>
      </c>
      <c r="AL927" s="13">
        <f t="shared" si="19"/>
        <v>99.999994048722058</v>
      </c>
    </row>
    <row r="928" spans="1:38" ht="15.75" customHeight="1">
      <c r="A928" s="44">
        <v>926</v>
      </c>
      <c r="B928" s="64" t="s">
        <v>1115</v>
      </c>
      <c r="C928" s="42">
        <v>52.352948721944401</v>
      </c>
      <c r="D928" s="38">
        <v>-6.5019558030705698</v>
      </c>
      <c r="E928" s="3" t="s">
        <v>158</v>
      </c>
      <c r="F928" s="51" t="s">
        <v>1240</v>
      </c>
      <c r="G928" s="37" t="s">
        <v>64</v>
      </c>
      <c r="H928" s="63" t="s">
        <v>20</v>
      </c>
      <c r="I928" s="169">
        <v>51.833720999999997</v>
      </c>
      <c r="J928" s="170">
        <v>41.716202000000003</v>
      </c>
      <c r="K928" s="170">
        <v>33.479244000000001</v>
      </c>
      <c r="L928" s="170">
        <v>27.013075000000001</v>
      </c>
      <c r="M928" s="170">
        <v>20.389399999999998</v>
      </c>
      <c r="N928" s="170">
        <v>15.677077000000001</v>
      </c>
      <c r="O928" s="170">
        <v>9.6330004000000002</v>
      </c>
      <c r="P928" s="170">
        <v>11.21344</v>
      </c>
      <c r="Q928" s="170">
        <v>11.95923</v>
      </c>
      <c r="R928" s="170">
        <v>27.834002999999999</v>
      </c>
      <c r="S928" s="170">
        <v>40.176803999999997</v>
      </c>
      <c r="T928" s="171">
        <v>44.004807</v>
      </c>
      <c r="U928" s="182">
        <f t="shared" si="15"/>
        <v>27.910833616666661</v>
      </c>
      <c r="V928" s="182">
        <f t="shared" si="16"/>
        <v>8.3732500849999987</v>
      </c>
      <c r="W928" s="14">
        <v>4</v>
      </c>
      <c r="X928" s="179">
        <f t="shared" si="17"/>
        <v>1.1164333446666665</v>
      </c>
      <c r="Y928" s="15">
        <v>1.1164334</v>
      </c>
      <c r="Z928" s="11">
        <v>1.1164334</v>
      </c>
      <c r="AA928" s="11">
        <v>1.1164334</v>
      </c>
      <c r="AB928" s="11">
        <v>1.1164334</v>
      </c>
      <c r="AC928" s="11">
        <v>1.1164334</v>
      </c>
      <c r="AD928" s="11">
        <v>1.1164334</v>
      </c>
      <c r="AE928" s="11">
        <v>1.1164334</v>
      </c>
      <c r="AF928" s="11">
        <v>1.1164334</v>
      </c>
      <c r="AG928" s="11">
        <v>1.1164334</v>
      </c>
      <c r="AH928" s="11">
        <v>1.1164334</v>
      </c>
      <c r="AI928" s="11">
        <v>1.1164334</v>
      </c>
      <c r="AJ928" s="16">
        <v>1.1164334</v>
      </c>
      <c r="AK928" s="13">
        <f t="shared" si="18"/>
        <v>13.3972008</v>
      </c>
      <c r="AL928" s="13">
        <f t="shared" si="19"/>
        <v>100.00000495625947</v>
      </c>
    </row>
    <row r="929" spans="1:38" ht="15.75" customHeight="1">
      <c r="A929" s="44">
        <v>927</v>
      </c>
      <c r="B929" s="64" t="s">
        <v>1116</v>
      </c>
      <c r="C929" s="42">
        <v>52.284250803242003</v>
      </c>
      <c r="D929" s="38">
        <v>-7.0056139418972698</v>
      </c>
      <c r="E929" s="3" t="s">
        <v>158</v>
      </c>
      <c r="F929" s="51" t="s">
        <v>1240</v>
      </c>
      <c r="G929" s="37" t="s">
        <v>64</v>
      </c>
      <c r="H929" s="63" t="s">
        <v>20</v>
      </c>
      <c r="I929" s="169">
        <v>148.71193</v>
      </c>
      <c r="J929" s="170">
        <v>119.6545</v>
      </c>
      <c r="K929" s="170">
        <v>94.876983999999993</v>
      </c>
      <c r="L929" s="170">
        <v>66.367560999999995</v>
      </c>
      <c r="M929" s="170">
        <v>55.084876999999999</v>
      </c>
      <c r="N929" s="170">
        <v>39.738639999999997</v>
      </c>
      <c r="O929" s="170">
        <v>29.957999999999998</v>
      </c>
      <c r="P929" s="170">
        <v>32.181950000000001</v>
      </c>
      <c r="Q929" s="170">
        <v>34.330993999999997</v>
      </c>
      <c r="R929" s="170">
        <v>69.783187999999996</v>
      </c>
      <c r="S929" s="170">
        <v>111.73325</v>
      </c>
      <c r="T929" s="171">
        <v>133.63248999999999</v>
      </c>
      <c r="U929" s="182">
        <f t="shared" si="15"/>
        <v>78.004530333333335</v>
      </c>
      <c r="V929" s="182">
        <f t="shared" si="16"/>
        <v>23.401359100000001</v>
      </c>
      <c r="W929" s="14">
        <v>8</v>
      </c>
      <c r="X929" s="179">
        <f t="shared" si="17"/>
        <v>6.2403624266666666</v>
      </c>
      <c r="Y929" s="15">
        <v>6.2403626000000001</v>
      </c>
      <c r="Z929" s="11">
        <v>6.2403626000000001</v>
      </c>
      <c r="AA929" s="11">
        <v>6.2403626000000001</v>
      </c>
      <c r="AB929" s="11">
        <v>6.2403626000000001</v>
      </c>
      <c r="AC929" s="11">
        <v>6.2403626000000001</v>
      </c>
      <c r="AD929" s="11">
        <v>6.2403626000000001</v>
      </c>
      <c r="AE929" s="11">
        <v>6.2403626000000001</v>
      </c>
      <c r="AF929" s="11">
        <v>6.2403626000000001</v>
      </c>
      <c r="AG929" s="11">
        <v>6.2403626000000001</v>
      </c>
      <c r="AH929" s="11">
        <v>6.2403626000000001</v>
      </c>
      <c r="AI929" s="11">
        <v>6.2403626000000001</v>
      </c>
      <c r="AJ929" s="16">
        <v>6.2403626000000001</v>
      </c>
      <c r="AK929" s="13">
        <f t="shared" si="18"/>
        <v>74.884351199999983</v>
      </c>
      <c r="AL929" s="13">
        <f t="shared" si="19"/>
        <v>100.00000277761643</v>
      </c>
    </row>
    <row r="930" spans="1:38" ht="15.75" customHeight="1">
      <c r="A930" s="44">
        <v>928</v>
      </c>
      <c r="B930" s="64" t="s">
        <v>1117</v>
      </c>
      <c r="C930" s="42">
        <v>55.345833333333303</v>
      </c>
      <c r="D930" s="38">
        <v>21.254166666666698</v>
      </c>
      <c r="E930" s="3" t="s">
        <v>998</v>
      </c>
      <c r="F930" s="51" t="s">
        <v>1232</v>
      </c>
      <c r="G930" s="37" t="s">
        <v>64</v>
      </c>
      <c r="H930" s="63" t="s">
        <v>150</v>
      </c>
      <c r="I930" s="169">
        <v>48.302002000000002</v>
      </c>
      <c r="J930" s="170">
        <v>70.316001999999997</v>
      </c>
      <c r="K930" s="170">
        <v>60.161498999999999</v>
      </c>
      <c r="L930" s="170">
        <v>22.615002</v>
      </c>
      <c r="M930" s="170">
        <v>11.02</v>
      </c>
      <c r="N930" s="170">
        <v>13.910500000000001</v>
      </c>
      <c r="O930" s="170">
        <v>14.436</v>
      </c>
      <c r="P930" s="170">
        <v>13.23</v>
      </c>
      <c r="Q930" s="170">
        <v>11.679</v>
      </c>
      <c r="R930" s="170">
        <v>7.5625</v>
      </c>
      <c r="S930" s="170">
        <v>11.29</v>
      </c>
      <c r="T930" s="171">
        <v>29.091999000000001</v>
      </c>
      <c r="U930" s="182">
        <f t="shared" si="15"/>
        <v>26.134542</v>
      </c>
      <c r="V930" s="182">
        <f t="shared" si="16"/>
        <v>7.8403625999999997</v>
      </c>
      <c r="W930" s="14">
        <v>13</v>
      </c>
      <c r="X930" s="179">
        <f t="shared" si="17"/>
        <v>3.3974904600000002</v>
      </c>
      <c r="Y930" s="15">
        <v>3.3974907000000001</v>
      </c>
      <c r="Z930" s="11">
        <v>3.3974907000000001</v>
      </c>
      <c r="AA930" s="11">
        <v>3.3974907000000001</v>
      </c>
      <c r="AB930" s="11">
        <v>3.3974907000000001</v>
      </c>
      <c r="AC930" s="11">
        <v>3.179637</v>
      </c>
      <c r="AD930" s="11">
        <v>3.3974907000000001</v>
      </c>
      <c r="AE930" s="11">
        <v>3.3974907000000001</v>
      </c>
      <c r="AF930" s="11">
        <v>3.3974907000000001</v>
      </c>
      <c r="AG930" s="11">
        <v>3.3974907000000001</v>
      </c>
      <c r="AH930" s="11">
        <v>0</v>
      </c>
      <c r="AI930" s="11">
        <v>3.3974907000000001</v>
      </c>
      <c r="AJ930" s="16">
        <v>3.3974907000000001</v>
      </c>
      <c r="AK930" s="13">
        <f t="shared" si="18"/>
        <v>37.154543999999994</v>
      </c>
      <c r="AL930" s="13">
        <f t="shared" si="19"/>
        <v>91.13232359157233</v>
      </c>
    </row>
    <row r="931" spans="1:38" ht="15.75" customHeight="1">
      <c r="A931" s="44">
        <v>929</v>
      </c>
      <c r="B931" s="64" t="s">
        <v>1118</v>
      </c>
      <c r="C931" s="42">
        <v>55.245924855263397</v>
      </c>
      <c r="D931" s="38">
        <v>21.2745484700575</v>
      </c>
      <c r="E931" s="3" t="s">
        <v>38</v>
      </c>
      <c r="F931" s="51" t="s">
        <v>1234</v>
      </c>
      <c r="G931" s="37" t="s">
        <v>64</v>
      </c>
      <c r="H931" s="63" t="s">
        <v>150</v>
      </c>
      <c r="I931" s="169">
        <v>456.40645999999998</v>
      </c>
      <c r="J931" s="170">
        <v>469.95764000000003</v>
      </c>
      <c r="K931" s="170">
        <v>747.55560000000003</v>
      </c>
      <c r="L931" s="170">
        <v>1271.33</v>
      </c>
      <c r="M931" s="170">
        <v>611.70507999999995</v>
      </c>
      <c r="N931" s="170">
        <v>399.06265000000002</v>
      </c>
      <c r="O931" s="170">
        <v>363.32425000000001</v>
      </c>
      <c r="P931" s="170">
        <v>373.47408999999999</v>
      </c>
      <c r="Q931" s="170">
        <v>361.42853000000002</v>
      </c>
      <c r="R931" s="170">
        <v>401.01418999999999</v>
      </c>
      <c r="S931" s="170">
        <v>470.34091000000001</v>
      </c>
      <c r="T931" s="171">
        <v>480.79208</v>
      </c>
      <c r="U931" s="182">
        <f t="shared" si="15"/>
        <v>533.86595666666665</v>
      </c>
      <c r="V931" s="182">
        <f t="shared" si="16"/>
        <v>160.15978699999999</v>
      </c>
      <c r="W931" s="14">
        <v>37</v>
      </c>
      <c r="X931" s="179">
        <f t="shared" si="17"/>
        <v>197.53040396666665</v>
      </c>
      <c r="Y931" s="15">
        <v>197.53040999999999</v>
      </c>
      <c r="Z931" s="11">
        <v>197.53040999999999</v>
      </c>
      <c r="AA931" s="11">
        <v>197.53040999999999</v>
      </c>
      <c r="AB931" s="11">
        <v>197.53040999999999</v>
      </c>
      <c r="AC931" s="11">
        <v>197.53040999999999</v>
      </c>
      <c r="AD931" s="11">
        <v>197.53040999999999</v>
      </c>
      <c r="AE931" s="11">
        <v>197.53040999999999</v>
      </c>
      <c r="AF931" s="11">
        <v>197.53040999999999</v>
      </c>
      <c r="AG931" s="11">
        <v>197.53040999999999</v>
      </c>
      <c r="AH931" s="11">
        <v>197.53040999999999</v>
      </c>
      <c r="AI931" s="11">
        <v>197.53040999999999</v>
      </c>
      <c r="AJ931" s="16">
        <v>197.53040999999999</v>
      </c>
      <c r="AK931" s="13">
        <f t="shared" si="18"/>
        <v>2370.36492</v>
      </c>
      <c r="AL931" s="13">
        <f t="shared" si="19"/>
        <v>100.00000305438212</v>
      </c>
    </row>
    <row r="932" spans="1:38" ht="15.75" customHeight="1">
      <c r="A932" s="44">
        <v>930</v>
      </c>
      <c r="B932" s="64" t="s">
        <v>1119</v>
      </c>
      <c r="C932" s="42">
        <v>55.045833333333299</v>
      </c>
      <c r="D932" s="38">
        <v>-7.2625000000000499</v>
      </c>
      <c r="E932" s="3" t="s">
        <v>386</v>
      </c>
      <c r="F932" s="51" t="s">
        <v>1240</v>
      </c>
      <c r="G932" s="37" t="s">
        <v>64</v>
      </c>
      <c r="H932" s="63" t="s">
        <v>20</v>
      </c>
      <c r="I932" s="169">
        <v>102.79931999999999</v>
      </c>
      <c r="J932" s="170">
        <v>81.616951</v>
      </c>
      <c r="K932" s="170">
        <v>67.282432999999997</v>
      </c>
      <c r="L932" s="170">
        <v>44.859219000000003</v>
      </c>
      <c r="M932" s="170">
        <v>31.175675999999999</v>
      </c>
      <c r="N932" s="170">
        <v>23.684055000000001</v>
      </c>
      <c r="O932" s="170">
        <v>23.813604000000002</v>
      </c>
      <c r="P932" s="170">
        <v>37.918422999999997</v>
      </c>
      <c r="Q932" s="170">
        <v>42.475605000000002</v>
      </c>
      <c r="R932" s="170">
        <v>69.738937000000007</v>
      </c>
      <c r="S932" s="170">
        <v>86.145561000000001</v>
      </c>
      <c r="T932" s="171">
        <v>99.406730999999994</v>
      </c>
      <c r="U932" s="182">
        <f t="shared" si="15"/>
        <v>59.243042916666674</v>
      </c>
      <c r="V932" s="182">
        <f t="shared" si="16"/>
        <v>17.772912875000003</v>
      </c>
      <c r="W932" s="14">
        <v>9</v>
      </c>
      <c r="X932" s="179">
        <f t="shared" si="17"/>
        <v>5.3318738625000002</v>
      </c>
      <c r="Y932" s="15">
        <v>5.3318738999999997</v>
      </c>
      <c r="Z932" s="11">
        <v>5.3318738999999997</v>
      </c>
      <c r="AA932" s="11">
        <v>5.3318738999999997</v>
      </c>
      <c r="AB932" s="11">
        <v>5.3318738999999997</v>
      </c>
      <c r="AC932" s="11">
        <v>5.3318738999999997</v>
      </c>
      <c r="AD932" s="11">
        <v>5.3318738999999997</v>
      </c>
      <c r="AE932" s="11">
        <v>5.3318738999999997</v>
      </c>
      <c r="AF932" s="11">
        <v>5.3318738999999997</v>
      </c>
      <c r="AG932" s="11">
        <v>5.3318738999999997</v>
      </c>
      <c r="AH932" s="11">
        <v>5.3318738999999997</v>
      </c>
      <c r="AI932" s="11">
        <v>5.3318738999999997</v>
      </c>
      <c r="AJ932" s="16">
        <v>5.3318738999999997</v>
      </c>
      <c r="AK932" s="13">
        <f t="shared" si="18"/>
        <v>63.982486799999982</v>
      </c>
      <c r="AL932" s="13">
        <f t="shared" si="19"/>
        <v>100.00000070331743</v>
      </c>
    </row>
    <row r="933" spans="1:38" ht="15.75" customHeight="1">
      <c r="A933" s="44">
        <v>931</v>
      </c>
      <c r="B933" s="64" t="s">
        <v>1120</v>
      </c>
      <c r="C933" s="42">
        <v>55.17</v>
      </c>
      <c r="D933" s="38">
        <v>-6.7724999999999804</v>
      </c>
      <c r="E933" s="3" t="s">
        <v>386</v>
      </c>
      <c r="F933" s="51" t="s">
        <v>1240</v>
      </c>
      <c r="G933" s="37" t="s">
        <v>64</v>
      </c>
      <c r="H933" s="63" t="s">
        <v>20</v>
      </c>
      <c r="I933" s="169">
        <v>175.59871000000001</v>
      </c>
      <c r="J933" s="170">
        <v>146.93608</v>
      </c>
      <c r="K933" s="170">
        <v>122.56277</v>
      </c>
      <c r="L933" s="170">
        <v>69.959663000000006</v>
      </c>
      <c r="M933" s="170">
        <v>47.968304000000003</v>
      </c>
      <c r="N933" s="170">
        <v>34.205768999999997</v>
      </c>
      <c r="O933" s="170">
        <v>28.672149999999998</v>
      </c>
      <c r="P933" s="170">
        <v>47.293174999999998</v>
      </c>
      <c r="Q933" s="170">
        <v>54.536121000000001</v>
      </c>
      <c r="R933" s="170">
        <v>85.923591999999999</v>
      </c>
      <c r="S933" s="170">
        <v>130.69429</v>
      </c>
      <c r="T933" s="171">
        <v>160.99341999999999</v>
      </c>
      <c r="U933" s="182">
        <f t="shared" si="15"/>
        <v>92.112003666666666</v>
      </c>
      <c r="V933" s="182">
        <f t="shared" si="16"/>
        <v>27.6336011</v>
      </c>
      <c r="W933" s="14">
        <v>1</v>
      </c>
      <c r="X933" s="179">
        <f t="shared" si="17"/>
        <v>0.92112003666666664</v>
      </c>
      <c r="Y933" s="15">
        <v>0.92111999</v>
      </c>
      <c r="Z933" s="11">
        <v>0.92111999</v>
      </c>
      <c r="AA933" s="11">
        <v>0.92111999</v>
      </c>
      <c r="AB933" s="11">
        <v>0.92111999</v>
      </c>
      <c r="AC933" s="11">
        <v>0.92111999</v>
      </c>
      <c r="AD933" s="11">
        <v>0.92111999</v>
      </c>
      <c r="AE933" s="11">
        <v>0.92111999</v>
      </c>
      <c r="AF933" s="11">
        <v>0.92111999</v>
      </c>
      <c r="AG933" s="11">
        <v>0.92111999</v>
      </c>
      <c r="AH933" s="11">
        <v>0.92111999</v>
      </c>
      <c r="AI933" s="11">
        <v>0.92111999</v>
      </c>
      <c r="AJ933" s="16">
        <v>0.92111999</v>
      </c>
      <c r="AK933" s="13">
        <f t="shared" si="18"/>
        <v>11.053439879999999</v>
      </c>
      <c r="AL933" s="13">
        <f t="shared" si="19"/>
        <v>99.999994933704102</v>
      </c>
    </row>
    <row r="934" spans="1:38" ht="15.75" customHeight="1">
      <c r="A934" s="44">
        <v>932</v>
      </c>
      <c r="B934" s="64" t="s">
        <v>1121</v>
      </c>
      <c r="C934" s="42">
        <v>57.761440277099602</v>
      </c>
      <c r="D934" s="38">
        <v>-5.5990767478942898</v>
      </c>
      <c r="E934" s="3" t="s">
        <v>386</v>
      </c>
      <c r="F934" s="51" t="s">
        <v>1240</v>
      </c>
      <c r="G934" s="37" t="s">
        <v>64</v>
      </c>
      <c r="H934" s="63" t="s">
        <v>20</v>
      </c>
      <c r="I934" s="169">
        <v>44.494041000000003</v>
      </c>
      <c r="J934" s="170">
        <v>38.820735999999997</v>
      </c>
      <c r="K934" s="170">
        <v>35.387104000000001</v>
      </c>
      <c r="L934" s="170">
        <v>23.369591</v>
      </c>
      <c r="M934" s="170">
        <v>16.693714</v>
      </c>
      <c r="N934" s="170">
        <v>13.665122999999999</v>
      </c>
      <c r="O934" s="170">
        <v>14.675041</v>
      </c>
      <c r="P934" s="170">
        <v>18.517652999999999</v>
      </c>
      <c r="Q934" s="170">
        <v>29.596347999999999</v>
      </c>
      <c r="R934" s="170">
        <v>34.829208000000001</v>
      </c>
      <c r="S934" s="170">
        <v>42.815266000000001</v>
      </c>
      <c r="T934" s="171">
        <v>44.199654000000002</v>
      </c>
      <c r="U934" s="182">
        <f t="shared" si="15"/>
        <v>29.755289916666666</v>
      </c>
      <c r="V934" s="182">
        <f t="shared" si="16"/>
        <v>8.9265869749999993</v>
      </c>
      <c r="W934" s="14">
        <v>15</v>
      </c>
      <c r="X934" s="179">
        <f t="shared" si="17"/>
        <v>4.4632934874999997</v>
      </c>
      <c r="Y934" s="15">
        <v>4.4632936000000001</v>
      </c>
      <c r="Z934" s="11">
        <v>4.4632936000000001</v>
      </c>
      <c r="AA934" s="11">
        <v>4.4632936000000001</v>
      </c>
      <c r="AB934" s="11">
        <v>4.4632936000000001</v>
      </c>
      <c r="AC934" s="11">
        <v>4.4632936000000001</v>
      </c>
      <c r="AD934" s="11">
        <v>4.4632936000000001</v>
      </c>
      <c r="AE934" s="11">
        <v>4.4632936000000001</v>
      </c>
      <c r="AF934" s="11">
        <v>4.4632936000000001</v>
      </c>
      <c r="AG934" s="11">
        <v>4.4632936000000001</v>
      </c>
      <c r="AH934" s="11">
        <v>4.4632936000000001</v>
      </c>
      <c r="AI934" s="11">
        <v>4.4632936000000001</v>
      </c>
      <c r="AJ934" s="16">
        <v>4.4632936000000001</v>
      </c>
      <c r="AK934" s="13">
        <f t="shared" si="18"/>
        <v>53.559523200000001</v>
      </c>
      <c r="AL934" s="13">
        <f t="shared" si="19"/>
        <v>100.00000252056023</v>
      </c>
    </row>
    <row r="935" spans="1:38" ht="15.75" customHeight="1">
      <c r="A935" s="44">
        <v>933</v>
      </c>
      <c r="B935" s="64" t="s">
        <v>1122</v>
      </c>
      <c r="C935" s="42">
        <v>57.429534912109403</v>
      </c>
      <c r="D935" s="38">
        <v>-5.4299993515014702</v>
      </c>
      <c r="E935" s="3" t="s">
        <v>386</v>
      </c>
      <c r="F935" s="51" t="s">
        <v>1240</v>
      </c>
      <c r="G935" s="37" t="s">
        <v>64</v>
      </c>
      <c r="H935" s="63" t="s">
        <v>20</v>
      </c>
      <c r="I935" s="169">
        <v>16.155462</v>
      </c>
      <c r="J935" s="170">
        <v>13.91544</v>
      </c>
      <c r="K935" s="170">
        <v>13.096902999999999</v>
      </c>
      <c r="L935" s="170">
        <v>7.5199018000000004</v>
      </c>
      <c r="M935" s="170">
        <v>5.4172200999999998</v>
      </c>
      <c r="N935" s="170">
        <v>4.7891703000000003</v>
      </c>
      <c r="O935" s="170">
        <v>5.6147555999999996</v>
      </c>
      <c r="P935" s="170">
        <v>7.5670732999999997</v>
      </c>
      <c r="Q935" s="170">
        <v>11.668927</v>
      </c>
      <c r="R935" s="170">
        <v>13.022326</v>
      </c>
      <c r="S935" s="170">
        <v>14.274775999999999</v>
      </c>
      <c r="T935" s="171">
        <v>16.028300999999999</v>
      </c>
      <c r="U935" s="182">
        <f t="shared" si="15"/>
        <v>10.755854675</v>
      </c>
      <c r="V935" s="182">
        <f t="shared" si="16"/>
        <v>3.2267564025</v>
      </c>
      <c r="W935" s="14">
        <v>14</v>
      </c>
      <c r="X935" s="179">
        <f t="shared" si="17"/>
        <v>1.5058196545000002</v>
      </c>
      <c r="Y935" s="15">
        <v>1.5058197</v>
      </c>
      <c r="Z935" s="11">
        <v>1.5058197</v>
      </c>
      <c r="AA935" s="11">
        <v>1.5058197</v>
      </c>
      <c r="AB935" s="11">
        <v>1.5058197</v>
      </c>
      <c r="AC935" s="11">
        <v>1.5058197</v>
      </c>
      <c r="AD935" s="11">
        <v>1.5058197</v>
      </c>
      <c r="AE935" s="11">
        <v>1.5058197</v>
      </c>
      <c r="AF935" s="11">
        <v>1.5058197</v>
      </c>
      <c r="AG935" s="11">
        <v>1.5058197</v>
      </c>
      <c r="AH935" s="11">
        <v>1.5058197</v>
      </c>
      <c r="AI935" s="11">
        <v>1.5058197</v>
      </c>
      <c r="AJ935" s="16">
        <v>1.5058197</v>
      </c>
      <c r="AK935" s="13">
        <f t="shared" si="18"/>
        <v>18.0698364</v>
      </c>
      <c r="AL935" s="13">
        <f t="shared" si="19"/>
        <v>100.00000302161015</v>
      </c>
    </row>
    <row r="936" spans="1:38" ht="15.75" customHeight="1">
      <c r="A936" s="44">
        <v>934</v>
      </c>
      <c r="B936" s="64" t="s">
        <v>1123</v>
      </c>
      <c r="C936" s="42">
        <v>56.7645454406738</v>
      </c>
      <c r="D936" s="38">
        <v>-5.8208923339843803</v>
      </c>
      <c r="E936" s="3" t="s">
        <v>386</v>
      </c>
      <c r="F936" s="51" t="s">
        <v>1240</v>
      </c>
      <c r="G936" s="37" t="s">
        <v>64</v>
      </c>
      <c r="H936" s="63" t="s">
        <v>20</v>
      </c>
      <c r="I936" s="169">
        <v>30.805251999999999</v>
      </c>
      <c r="J936" s="170">
        <v>29.571207000000001</v>
      </c>
      <c r="K936" s="170">
        <v>23.118210000000001</v>
      </c>
      <c r="L936" s="170">
        <v>13.893625999999999</v>
      </c>
      <c r="M936" s="170">
        <v>11.696249999999999</v>
      </c>
      <c r="N936" s="170">
        <v>10.436166</v>
      </c>
      <c r="O936" s="170">
        <v>11.60275</v>
      </c>
      <c r="P936" s="170">
        <v>15.087199999999999</v>
      </c>
      <c r="Q936" s="170">
        <v>21.252800000000001</v>
      </c>
      <c r="R936" s="170">
        <v>26.765585000000002</v>
      </c>
      <c r="S936" s="170">
        <v>30.752497000000002</v>
      </c>
      <c r="T936" s="171">
        <v>30.291418</v>
      </c>
      <c r="U936" s="182">
        <f t="shared" si="15"/>
        <v>21.27274675</v>
      </c>
      <c r="V936" s="182">
        <f t="shared" si="16"/>
        <v>6.3818240249999993</v>
      </c>
      <c r="W936" s="14">
        <v>19</v>
      </c>
      <c r="X936" s="179">
        <f t="shared" si="17"/>
        <v>4.0418218824999999</v>
      </c>
      <c r="Y936" s="15">
        <v>4.0418219999999998</v>
      </c>
      <c r="Z936" s="11">
        <v>4.0418219999999998</v>
      </c>
      <c r="AA936" s="11">
        <v>4.0418219999999998</v>
      </c>
      <c r="AB936" s="11">
        <v>4.0418219999999998</v>
      </c>
      <c r="AC936" s="11">
        <v>4.0418219999999998</v>
      </c>
      <c r="AD936" s="11">
        <v>4.0418219999999998</v>
      </c>
      <c r="AE936" s="11">
        <v>4.0418219999999998</v>
      </c>
      <c r="AF936" s="11">
        <v>4.0418219999999998</v>
      </c>
      <c r="AG936" s="11">
        <v>4.0418219999999998</v>
      </c>
      <c r="AH936" s="11">
        <v>4.0418219999999998</v>
      </c>
      <c r="AI936" s="11">
        <v>4.0418219999999998</v>
      </c>
      <c r="AJ936" s="16">
        <v>4.0418219999999998</v>
      </c>
      <c r="AK936" s="13">
        <f t="shared" si="18"/>
        <v>48.501863999999983</v>
      </c>
      <c r="AL936" s="13">
        <f t="shared" si="19"/>
        <v>100.00000290710483</v>
      </c>
    </row>
    <row r="937" spans="1:38" ht="15.75" customHeight="1">
      <c r="A937" s="44">
        <v>935</v>
      </c>
      <c r="B937" s="64" t="s">
        <v>1124</v>
      </c>
      <c r="C937" s="42">
        <v>56.4583333333333</v>
      </c>
      <c r="D937" s="38">
        <v>-5.3916666666666497</v>
      </c>
      <c r="E937" s="3" t="s">
        <v>386</v>
      </c>
      <c r="F937" s="51" t="s">
        <v>1240</v>
      </c>
      <c r="G937" s="37" t="s">
        <v>64</v>
      </c>
      <c r="H937" s="63" t="s">
        <v>20</v>
      </c>
      <c r="I937" s="169">
        <v>37.610474000000004</v>
      </c>
      <c r="J937" s="170">
        <v>29.845839000000002</v>
      </c>
      <c r="K937" s="170">
        <v>28.640999000000001</v>
      </c>
      <c r="L937" s="170">
        <v>13.22528</v>
      </c>
      <c r="M937" s="170">
        <v>10.119790999999999</v>
      </c>
      <c r="N937" s="170">
        <v>8.7377625000000005</v>
      </c>
      <c r="O937" s="170">
        <v>9.9020948000000004</v>
      </c>
      <c r="P937" s="170">
        <v>14.036953</v>
      </c>
      <c r="Q937" s="170">
        <v>23.164192</v>
      </c>
      <c r="R937" s="170">
        <v>30.200486999999999</v>
      </c>
      <c r="S937" s="170">
        <v>31.050585000000002</v>
      </c>
      <c r="T937" s="171">
        <v>35.570380999999998</v>
      </c>
      <c r="U937" s="182">
        <f t="shared" si="15"/>
        <v>22.675403191666671</v>
      </c>
      <c r="V937" s="182">
        <f t="shared" si="16"/>
        <v>6.8026209575000012</v>
      </c>
      <c r="W937" s="14">
        <v>8</v>
      </c>
      <c r="X937" s="179">
        <f t="shared" si="17"/>
        <v>1.8140322553333337</v>
      </c>
      <c r="Y937" s="15">
        <v>1.8140320999999999</v>
      </c>
      <c r="Z937" s="11">
        <v>1.8140320999999999</v>
      </c>
      <c r="AA937" s="11">
        <v>1.8140320999999999</v>
      </c>
      <c r="AB937" s="11">
        <v>1.8140320999999999</v>
      </c>
      <c r="AC937" s="11">
        <v>1.8140320999999999</v>
      </c>
      <c r="AD937" s="11">
        <v>1.8140320999999999</v>
      </c>
      <c r="AE937" s="11">
        <v>1.8140320999999999</v>
      </c>
      <c r="AF937" s="11">
        <v>1.8140320999999999</v>
      </c>
      <c r="AG937" s="11">
        <v>1.8140320999999999</v>
      </c>
      <c r="AH937" s="11">
        <v>1.8140320999999999</v>
      </c>
      <c r="AI937" s="11">
        <v>1.8140320999999999</v>
      </c>
      <c r="AJ937" s="16">
        <v>1.8140320999999999</v>
      </c>
      <c r="AK937" s="13">
        <f t="shared" si="18"/>
        <v>21.768385199999997</v>
      </c>
      <c r="AL937" s="13">
        <f t="shared" si="19"/>
        <v>99.999991437123938</v>
      </c>
    </row>
    <row r="938" spans="1:38" ht="15.75" customHeight="1">
      <c r="A938" s="44">
        <v>936</v>
      </c>
      <c r="B938" s="64" t="s">
        <v>1125</v>
      </c>
      <c r="C938" s="42">
        <v>55.9507267925134</v>
      </c>
      <c r="D938" s="38">
        <v>-4.6937667554939697</v>
      </c>
      <c r="E938" s="3" t="s">
        <v>386</v>
      </c>
      <c r="F938" s="51" t="s">
        <v>1240</v>
      </c>
      <c r="G938" s="37" t="s">
        <v>64</v>
      </c>
      <c r="H938" s="63" t="s">
        <v>20</v>
      </c>
      <c r="I938" s="169">
        <v>147.68271999999999</v>
      </c>
      <c r="J938" s="170">
        <v>123.36971</v>
      </c>
      <c r="K938" s="170">
        <v>106.23560000000001</v>
      </c>
      <c r="L938" s="170">
        <v>68.903130000000004</v>
      </c>
      <c r="M938" s="170">
        <v>49.713303000000003</v>
      </c>
      <c r="N938" s="170">
        <v>38.653666999999999</v>
      </c>
      <c r="O938" s="170">
        <v>39.115242000000002</v>
      </c>
      <c r="P938" s="170">
        <v>54.243416000000003</v>
      </c>
      <c r="Q938" s="170">
        <v>70.753615999999994</v>
      </c>
      <c r="R938" s="170">
        <v>107.1143</v>
      </c>
      <c r="S938" s="170">
        <v>130.01271</v>
      </c>
      <c r="T938" s="171">
        <v>139.92786000000001</v>
      </c>
      <c r="U938" s="182">
        <f t="shared" si="15"/>
        <v>89.64377283333333</v>
      </c>
      <c r="V938" s="182">
        <f t="shared" si="16"/>
        <v>26.89313185</v>
      </c>
      <c r="W938" s="14">
        <v>13</v>
      </c>
      <c r="X938" s="179">
        <f t="shared" si="17"/>
        <v>11.653690468333334</v>
      </c>
      <c r="Y938" s="15">
        <v>11.653691</v>
      </c>
      <c r="Z938" s="11">
        <v>11.653691</v>
      </c>
      <c r="AA938" s="11">
        <v>11.653691</v>
      </c>
      <c r="AB938" s="11">
        <v>11.653691</v>
      </c>
      <c r="AC938" s="11">
        <v>11.653691</v>
      </c>
      <c r="AD938" s="11">
        <v>11.653691</v>
      </c>
      <c r="AE938" s="11">
        <v>11.653691</v>
      </c>
      <c r="AF938" s="11">
        <v>11.653691</v>
      </c>
      <c r="AG938" s="11">
        <v>11.653691</v>
      </c>
      <c r="AH938" s="11">
        <v>11.653691</v>
      </c>
      <c r="AI938" s="11">
        <v>11.653691</v>
      </c>
      <c r="AJ938" s="16">
        <v>11.653691</v>
      </c>
      <c r="AK938" s="13">
        <f t="shared" si="18"/>
        <v>139.844292</v>
      </c>
      <c r="AL938" s="13">
        <f t="shared" si="19"/>
        <v>100.00000456221716</v>
      </c>
    </row>
    <row r="939" spans="1:38" ht="15.75" customHeight="1">
      <c r="A939" s="44">
        <v>937</v>
      </c>
      <c r="B939" s="64" t="s">
        <v>1126</v>
      </c>
      <c r="C939" s="42">
        <v>54.908333333333303</v>
      </c>
      <c r="D939" s="38">
        <v>-4.3999999999999799</v>
      </c>
      <c r="E939" s="3" t="s">
        <v>386</v>
      </c>
      <c r="F939" s="51" t="s">
        <v>1240</v>
      </c>
      <c r="G939" s="37" t="s">
        <v>64</v>
      </c>
      <c r="H939" s="63" t="s">
        <v>20</v>
      </c>
      <c r="I939" s="169">
        <v>24.488626</v>
      </c>
      <c r="J939" s="170">
        <v>19.341608000000001</v>
      </c>
      <c r="K939" s="170">
        <v>16.659641000000001</v>
      </c>
      <c r="L939" s="170">
        <v>10.786624</v>
      </c>
      <c r="M939" s="170">
        <v>8.1304827</v>
      </c>
      <c r="N939" s="170">
        <v>6.893929</v>
      </c>
      <c r="O939" s="170">
        <v>7.7618213000000003</v>
      </c>
      <c r="P939" s="170">
        <v>11.550554</v>
      </c>
      <c r="Q939" s="170">
        <v>14.987859</v>
      </c>
      <c r="R939" s="170">
        <v>21.985427999999999</v>
      </c>
      <c r="S939" s="170">
        <v>24.407430999999999</v>
      </c>
      <c r="T939" s="171">
        <v>24.766051999999998</v>
      </c>
      <c r="U939" s="182">
        <f t="shared" si="15"/>
        <v>15.980004666666666</v>
      </c>
      <c r="V939" s="182">
        <f t="shared" si="16"/>
        <v>4.7940014</v>
      </c>
      <c r="W939" s="14">
        <v>13</v>
      </c>
      <c r="X939" s="179">
        <f t="shared" si="17"/>
        <v>2.0774006066666666</v>
      </c>
      <c r="Y939" s="15">
        <v>2.0774004000000001</v>
      </c>
      <c r="Z939" s="11">
        <v>2.0774004000000001</v>
      </c>
      <c r="AA939" s="11">
        <v>2.0774004000000001</v>
      </c>
      <c r="AB939" s="11">
        <v>2.0774004000000001</v>
      </c>
      <c r="AC939" s="11">
        <v>2.0774004000000001</v>
      </c>
      <c r="AD939" s="11">
        <v>2.0774004000000001</v>
      </c>
      <c r="AE939" s="11">
        <v>2.0774004000000001</v>
      </c>
      <c r="AF939" s="11">
        <v>2.0774004000000001</v>
      </c>
      <c r="AG939" s="11">
        <v>2.0774004000000001</v>
      </c>
      <c r="AH939" s="11">
        <v>2.0774004000000001</v>
      </c>
      <c r="AI939" s="11">
        <v>2.0774004000000001</v>
      </c>
      <c r="AJ939" s="16">
        <v>2.0774004000000001</v>
      </c>
      <c r="AK939" s="13">
        <f t="shared" si="18"/>
        <v>24.928804800000009</v>
      </c>
      <c r="AL939" s="13">
        <f t="shared" si="19"/>
        <v>99.999990051670082</v>
      </c>
    </row>
    <row r="940" spans="1:38" ht="15.75" customHeight="1">
      <c r="A940" s="44">
        <v>938</v>
      </c>
      <c r="B940" s="64" t="s">
        <v>1127</v>
      </c>
      <c r="C940" s="42">
        <v>55</v>
      </c>
      <c r="D940" s="38">
        <v>-3.5750000000000499</v>
      </c>
      <c r="E940" s="3" t="s">
        <v>386</v>
      </c>
      <c r="F940" s="51" t="s">
        <v>1240</v>
      </c>
      <c r="G940" s="37" t="s">
        <v>64</v>
      </c>
      <c r="H940" s="63" t="s">
        <v>20</v>
      </c>
      <c r="I940" s="169">
        <v>31.025075999999999</v>
      </c>
      <c r="J940" s="170">
        <v>23.685770000000002</v>
      </c>
      <c r="K940" s="170">
        <v>19.611616000000001</v>
      </c>
      <c r="L940" s="170">
        <v>11.281693000000001</v>
      </c>
      <c r="M940" s="170">
        <v>8.3543272000000002</v>
      </c>
      <c r="N940" s="170">
        <v>5.8250374999999996</v>
      </c>
      <c r="O940" s="170">
        <v>5.9457168999999999</v>
      </c>
      <c r="P940" s="170">
        <v>9.5871514999999992</v>
      </c>
      <c r="Q940" s="170">
        <v>13.300338999999999</v>
      </c>
      <c r="R940" s="170">
        <v>23.178039999999999</v>
      </c>
      <c r="S940" s="170">
        <v>28.439921999999999</v>
      </c>
      <c r="T940" s="171">
        <v>29.28302</v>
      </c>
      <c r="U940" s="182">
        <f t="shared" si="15"/>
        <v>17.459809091666667</v>
      </c>
      <c r="V940" s="182">
        <f t="shared" si="16"/>
        <v>5.2379427275000001</v>
      </c>
      <c r="W940" s="14">
        <v>3</v>
      </c>
      <c r="X940" s="179">
        <f t="shared" si="17"/>
        <v>0.52379427275000001</v>
      </c>
      <c r="Y940" s="15">
        <v>0.52379429</v>
      </c>
      <c r="Z940" s="11">
        <v>0.52379429</v>
      </c>
      <c r="AA940" s="11">
        <v>0.52379429</v>
      </c>
      <c r="AB940" s="11">
        <v>0.52379429</v>
      </c>
      <c r="AC940" s="11">
        <v>0.52379429</v>
      </c>
      <c r="AD940" s="11">
        <v>0.52379429</v>
      </c>
      <c r="AE940" s="11">
        <v>0.52379429</v>
      </c>
      <c r="AF940" s="11">
        <v>0.52379429</v>
      </c>
      <c r="AG940" s="11">
        <v>0.52379429</v>
      </c>
      <c r="AH940" s="11">
        <v>0.52379429</v>
      </c>
      <c r="AI940" s="11">
        <v>0.52379429</v>
      </c>
      <c r="AJ940" s="16">
        <v>0.52379429</v>
      </c>
      <c r="AK940" s="13">
        <f t="shared" si="18"/>
        <v>6.2855314799999986</v>
      </c>
      <c r="AL940" s="13">
        <f t="shared" si="19"/>
        <v>100.00000329327767</v>
      </c>
    </row>
    <row r="941" spans="1:38" ht="15.75" customHeight="1">
      <c r="A941" s="44">
        <v>939</v>
      </c>
      <c r="B941" s="64" t="s">
        <v>1128</v>
      </c>
      <c r="C941" s="42">
        <v>53.729179081242698</v>
      </c>
      <c r="D941" s="38">
        <v>-2.9183505930215601</v>
      </c>
      <c r="E941" s="3" t="s">
        <v>386</v>
      </c>
      <c r="F941" s="51" t="s">
        <v>1240</v>
      </c>
      <c r="G941" s="37" t="s">
        <v>64</v>
      </c>
      <c r="H941" s="63" t="s">
        <v>20</v>
      </c>
      <c r="I941" s="169">
        <v>54.135471000000003</v>
      </c>
      <c r="J941" s="170">
        <v>42.049594999999997</v>
      </c>
      <c r="K941" s="170">
        <v>35.757407999999998</v>
      </c>
      <c r="L941" s="170">
        <v>23.624559000000001</v>
      </c>
      <c r="M941" s="170">
        <v>17.907665000000001</v>
      </c>
      <c r="N941" s="170">
        <v>15.218465999999999</v>
      </c>
      <c r="O941" s="170">
        <v>16.916449</v>
      </c>
      <c r="P941" s="170">
        <v>23.421215</v>
      </c>
      <c r="Q941" s="170">
        <v>28.737251000000001</v>
      </c>
      <c r="R941" s="170">
        <v>42.022593999999998</v>
      </c>
      <c r="S941" s="170">
        <v>51.909370000000003</v>
      </c>
      <c r="T941" s="171">
        <v>58.621589999999998</v>
      </c>
      <c r="U941" s="182">
        <f t="shared" si="15"/>
        <v>34.193469416666666</v>
      </c>
      <c r="V941" s="182">
        <f t="shared" si="16"/>
        <v>10.258040825</v>
      </c>
      <c r="W941" s="14">
        <v>14</v>
      </c>
      <c r="X941" s="179">
        <f t="shared" si="17"/>
        <v>4.7870857183333335</v>
      </c>
      <c r="Y941" s="15">
        <v>4.7870850999999996</v>
      </c>
      <c r="Z941" s="11">
        <v>4.7870850999999996</v>
      </c>
      <c r="AA941" s="11">
        <v>4.7870850999999996</v>
      </c>
      <c r="AB941" s="11">
        <v>4.7870850999999996</v>
      </c>
      <c r="AC941" s="11">
        <v>4.7870850999999996</v>
      </c>
      <c r="AD941" s="11">
        <v>4.7870850999999996</v>
      </c>
      <c r="AE941" s="11">
        <v>4.7870850999999996</v>
      </c>
      <c r="AF941" s="11">
        <v>4.7870850999999996</v>
      </c>
      <c r="AG941" s="11">
        <v>4.7870850999999996</v>
      </c>
      <c r="AH941" s="11">
        <v>4.7870850999999996</v>
      </c>
      <c r="AI941" s="11">
        <v>4.7870850999999996</v>
      </c>
      <c r="AJ941" s="16">
        <v>4.7870850999999996</v>
      </c>
      <c r="AK941" s="13">
        <f t="shared" si="18"/>
        <v>57.445021199999992</v>
      </c>
      <c r="AL941" s="13">
        <f t="shared" si="19"/>
        <v>99.999987083303495</v>
      </c>
    </row>
    <row r="942" spans="1:38" ht="15.75" customHeight="1">
      <c r="A942" s="44">
        <v>940</v>
      </c>
      <c r="B942" s="64" t="s">
        <v>1129</v>
      </c>
      <c r="C942" s="42">
        <v>53.363968041935102</v>
      </c>
      <c r="D942" s="38">
        <v>-2.9714111234901002</v>
      </c>
      <c r="E942" s="3" t="s">
        <v>386</v>
      </c>
      <c r="F942" s="51" t="s">
        <v>1240</v>
      </c>
      <c r="G942" s="37" t="s">
        <v>64</v>
      </c>
      <c r="H942" s="63" t="s">
        <v>20</v>
      </c>
      <c r="I942" s="169">
        <v>47.646617999999997</v>
      </c>
      <c r="J942" s="170">
        <v>40.070805</v>
      </c>
      <c r="K942" s="170">
        <v>34.328631999999999</v>
      </c>
      <c r="L942" s="170">
        <v>25.775169000000002</v>
      </c>
      <c r="M942" s="170">
        <v>19.722173999999999</v>
      </c>
      <c r="N942" s="170">
        <v>18.662645000000001</v>
      </c>
      <c r="O942" s="170">
        <v>18.989639</v>
      </c>
      <c r="P942" s="170">
        <v>22.512339000000001</v>
      </c>
      <c r="Q942" s="170">
        <v>24.634954</v>
      </c>
      <c r="R942" s="170">
        <v>34.016871999999999</v>
      </c>
      <c r="S942" s="170">
        <v>42.490451999999998</v>
      </c>
      <c r="T942" s="171">
        <v>49.747813999999998</v>
      </c>
      <c r="U942" s="182">
        <f t="shared" si="15"/>
        <v>31.54984275</v>
      </c>
      <c r="V942" s="182">
        <f t="shared" si="16"/>
        <v>9.4649528249999992</v>
      </c>
      <c r="W942" s="14">
        <v>29</v>
      </c>
      <c r="X942" s="179">
        <f t="shared" si="17"/>
        <v>9.1494543974999996</v>
      </c>
      <c r="Y942" s="15">
        <v>9.1494540999999998</v>
      </c>
      <c r="Z942" s="11">
        <v>9.1494540999999998</v>
      </c>
      <c r="AA942" s="11">
        <v>9.1494540999999998</v>
      </c>
      <c r="AB942" s="11">
        <v>9.1494540999999998</v>
      </c>
      <c r="AC942" s="11">
        <v>9.1494540999999998</v>
      </c>
      <c r="AD942" s="11">
        <v>9.1494540999999998</v>
      </c>
      <c r="AE942" s="11">
        <v>9.1494540999999998</v>
      </c>
      <c r="AF942" s="11">
        <v>9.1494540999999998</v>
      </c>
      <c r="AG942" s="11">
        <v>9.1494540999999998</v>
      </c>
      <c r="AH942" s="11">
        <v>9.1494540999999998</v>
      </c>
      <c r="AI942" s="11">
        <v>9.1494540999999998</v>
      </c>
      <c r="AJ942" s="16">
        <v>9.1494540999999998</v>
      </c>
      <c r="AK942" s="13">
        <f t="shared" si="18"/>
        <v>109.7934492</v>
      </c>
      <c r="AL942" s="13">
        <f t="shared" si="19"/>
        <v>99.999996748439997</v>
      </c>
    </row>
    <row r="943" spans="1:38" ht="15.75" customHeight="1">
      <c r="A943" s="44">
        <v>941</v>
      </c>
      <c r="B943" s="64" t="s">
        <v>1130</v>
      </c>
      <c r="C943" s="42">
        <v>54.987499999999997</v>
      </c>
      <c r="D943" s="38">
        <v>-3.0541666666666698</v>
      </c>
      <c r="E943" s="3" t="s">
        <v>386</v>
      </c>
      <c r="F943" s="51" t="s">
        <v>1240</v>
      </c>
      <c r="G943" s="37" t="s">
        <v>64</v>
      </c>
      <c r="H943" s="63" t="s">
        <v>20</v>
      </c>
      <c r="I943" s="169">
        <v>17.918652000000002</v>
      </c>
      <c r="J943" s="170">
        <v>14.675914000000001</v>
      </c>
      <c r="K943" s="170">
        <v>12.059608000000001</v>
      </c>
      <c r="L943" s="170">
        <v>7.1596745999999998</v>
      </c>
      <c r="M943" s="170">
        <v>5.5348258000000001</v>
      </c>
      <c r="N943" s="170">
        <v>4.7270650999999999</v>
      </c>
      <c r="O943" s="170">
        <v>5.4980655</v>
      </c>
      <c r="P943" s="170">
        <v>7.7428045000000001</v>
      </c>
      <c r="Q943" s="170">
        <v>8.1725215999999996</v>
      </c>
      <c r="R943" s="170">
        <v>12.761476999999999</v>
      </c>
      <c r="S943" s="170">
        <v>15.367868</v>
      </c>
      <c r="T943" s="171">
        <v>17.938044000000001</v>
      </c>
      <c r="U943" s="182">
        <f t="shared" si="15"/>
        <v>10.796376674999999</v>
      </c>
      <c r="V943" s="182">
        <f t="shared" si="16"/>
        <v>3.2389130024999999</v>
      </c>
      <c r="W943" s="14">
        <v>13</v>
      </c>
      <c r="X943" s="179">
        <f t="shared" si="17"/>
        <v>1.40352896775</v>
      </c>
      <c r="Y943" s="15">
        <v>1.4035289</v>
      </c>
      <c r="Z943" s="11">
        <v>1.4035289</v>
      </c>
      <c r="AA943" s="11">
        <v>1.4035289</v>
      </c>
      <c r="AB943" s="11">
        <v>1.4035289</v>
      </c>
      <c r="AC943" s="11">
        <v>1.4035289</v>
      </c>
      <c r="AD943" s="11">
        <v>1.4035289</v>
      </c>
      <c r="AE943" s="11">
        <v>1.4035289</v>
      </c>
      <c r="AF943" s="11">
        <v>1.4035289</v>
      </c>
      <c r="AG943" s="11">
        <v>1.4035289</v>
      </c>
      <c r="AH943" s="11">
        <v>1.4035289</v>
      </c>
      <c r="AI943" s="11">
        <v>1.4035289</v>
      </c>
      <c r="AJ943" s="16">
        <v>1.4035289</v>
      </c>
      <c r="AK943" s="13">
        <f t="shared" si="18"/>
        <v>16.842346799999998</v>
      </c>
      <c r="AL943" s="13">
        <f t="shared" si="19"/>
        <v>99.999995172881938</v>
      </c>
    </row>
    <row r="944" spans="1:38" ht="15.75" customHeight="1">
      <c r="A944" s="44">
        <v>942</v>
      </c>
      <c r="B944" s="64" t="s">
        <v>1131</v>
      </c>
      <c r="C944" s="42">
        <v>54.942398955250397</v>
      </c>
      <c r="D944" s="38">
        <v>-3.0810170421814198</v>
      </c>
      <c r="E944" s="3" t="s">
        <v>386</v>
      </c>
      <c r="F944" s="51" t="s">
        <v>1240</v>
      </c>
      <c r="G944" s="37" t="s">
        <v>64</v>
      </c>
      <c r="H944" s="63" t="s">
        <v>20</v>
      </c>
      <c r="I944" s="169">
        <v>92.979484999999997</v>
      </c>
      <c r="J944" s="170">
        <v>75.871482999999998</v>
      </c>
      <c r="K944" s="170">
        <v>61.105862000000002</v>
      </c>
      <c r="L944" s="170">
        <v>39.641559999999998</v>
      </c>
      <c r="M944" s="170">
        <v>28.285748999999999</v>
      </c>
      <c r="N944" s="170">
        <v>23.584537999999998</v>
      </c>
      <c r="O944" s="170">
        <v>23.734596</v>
      </c>
      <c r="P944" s="170">
        <v>31.710135000000001</v>
      </c>
      <c r="Q944" s="170">
        <v>38.542865999999997</v>
      </c>
      <c r="R944" s="170">
        <v>60.357422</v>
      </c>
      <c r="S944" s="170">
        <v>80.364311000000001</v>
      </c>
      <c r="T944" s="171">
        <v>93.212943999999993</v>
      </c>
      <c r="U944" s="182">
        <f t="shared" si="15"/>
        <v>54.115912583333333</v>
      </c>
      <c r="V944" s="182">
        <f t="shared" si="16"/>
        <v>16.234773775000001</v>
      </c>
      <c r="W944" s="14">
        <v>13</v>
      </c>
      <c r="X944" s="179">
        <f t="shared" si="17"/>
        <v>7.0350686358333334</v>
      </c>
      <c r="Y944" s="15">
        <v>7.0350679999999999</v>
      </c>
      <c r="Z944" s="11">
        <v>7.0350679999999999</v>
      </c>
      <c r="AA944" s="11">
        <v>7.0350679999999999</v>
      </c>
      <c r="AB944" s="11">
        <v>7.0350679999999999</v>
      </c>
      <c r="AC944" s="11">
        <v>7.0350679999999999</v>
      </c>
      <c r="AD944" s="11">
        <v>7.0350679999999999</v>
      </c>
      <c r="AE944" s="11">
        <v>7.0350679999999999</v>
      </c>
      <c r="AF944" s="11">
        <v>7.0350679999999999</v>
      </c>
      <c r="AG944" s="11">
        <v>7.0350679999999999</v>
      </c>
      <c r="AH944" s="11">
        <v>7.0350679999999999</v>
      </c>
      <c r="AI944" s="11">
        <v>7.0350679999999999</v>
      </c>
      <c r="AJ944" s="16">
        <v>7.0350679999999999</v>
      </c>
      <c r="AK944" s="13">
        <f t="shared" si="18"/>
        <v>84.420816000000002</v>
      </c>
      <c r="AL944" s="13">
        <f t="shared" si="19"/>
        <v>99.999990961945556</v>
      </c>
    </row>
    <row r="945" spans="1:38" ht="15.75" customHeight="1">
      <c r="A945" s="44">
        <v>943</v>
      </c>
      <c r="B945" s="64" t="s">
        <v>1132</v>
      </c>
      <c r="C945" s="42">
        <v>54.654166666666697</v>
      </c>
      <c r="D945" s="38">
        <v>-3.56666666666661</v>
      </c>
      <c r="E945" s="3" t="s">
        <v>386</v>
      </c>
      <c r="F945" s="51" t="s">
        <v>1240</v>
      </c>
      <c r="G945" s="37" t="s">
        <v>64</v>
      </c>
      <c r="H945" s="63" t="s">
        <v>20</v>
      </c>
      <c r="I945" s="169">
        <v>42.018143000000002</v>
      </c>
      <c r="J945" s="170">
        <v>32.485432000000003</v>
      </c>
      <c r="K945" s="170">
        <v>27.864409999999999</v>
      </c>
      <c r="L945" s="170">
        <v>19.662409</v>
      </c>
      <c r="M945" s="170">
        <v>13.988612</v>
      </c>
      <c r="N945" s="170">
        <v>10.545795</v>
      </c>
      <c r="O945" s="170">
        <v>11.107715000000001</v>
      </c>
      <c r="P945" s="170">
        <v>16.984776</v>
      </c>
      <c r="Q945" s="170">
        <v>23.550319999999999</v>
      </c>
      <c r="R945" s="170">
        <v>36.130001</v>
      </c>
      <c r="S945" s="170">
        <v>42.608142999999998</v>
      </c>
      <c r="T945" s="171">
        <v>43.124980999999998</v>
      </c>
      <c r="U945" s="182">
        <f t="shared" si="15"/>
        <v>26.672561416666667</v>
      </c>
      <c r="V945" s="182">
        <f t="shared" si="16"/>
        <v>8.0017684249999999</v>
      </c>
      <c r="W945" s="14">
        <v>9</v>
      </c>
      <c r="X945" s="179">
        <f t="shared" si="17"/>
        <v>2.4005305275</v>
      </c>
      <c r="Y945" s="15">
        <v>2.4005302999999998</v>
      </c>
      <c r="Z945" s="11">
        <v>2.4005302999999998</v>
      </c>
      <c r="AA945" s="11">
        <v>2.4005302999999998</v>
      </c>
      <c r="AB945" s="11">
        <v>2.4005302999999998</v>
      </c>
      <c r="AC945" s="11">
        <v>2.4005302999999998</v>
      </c>
      <c r="AD945" s="11">
        <v>2.4005302999999998</v>
      </c>
      <c r="AE945" s="11">
        <v>2.4005302999999998</v>
      </c>
      <c r="AF945" s="11">
        <v>2.4005302999999998</v>
      </c>
      <c r="AG945" s="11">
        <v>2.4005302999999998</v>
      </c>
      <c r="AH945" s="11">
        <v>2.4005302999999998</v>
      </c>
      <c r="AI945" s="11">
        <v>2.4005302999999998</v>
      </c>
      <c r="AJ945" s="16">
        <v>2.4005302999999998</v>
      </c>
      <c r="AK945" s="13">
        <f t="shared" si="18"/>
        <v>28.806363599999997</v>
      </c>
      <c r="AL945" s="13">
        <f t="shared" si="19"/>
        <v>99.999990522928258</v>
      </c>
    </row>
    <row r="946" spans="1:38" ht="15.75" customHeight="1">
      <c r="A946" s="44">
        <v>944</v>
      </c>
      <c r="B946" s="64" t="s">
        <v>1133</v>
      </c>
      <c r="C946" s="42">
        <v>54.966666666666697</v>
      </c>
      <c r="D946" s="38">
        <v>-3.2666666666666502</v>
      </c>
      <c r="E946" s="3" t="s">
        <v>386</v>
      </c>
      <c r="F946" s="51" t="s">
        <v>1240</v>
      </c>
      <c r="G946" s="37" t="s">
        <v>64</v>
      </c>
      <c r="H946" s="63" t="s">
        <v>20</v>
      </c>
      <c r="I946" s="169">
        <v>51.470745000000001</v>
      </c>
      <c r="J946" s="170">
        <v>41.627597999999999</v>
      </c>
      <c r="K946" s="170">
        <v>34.370978999999998</v>
      </c>
      <c r="L946" s="170">
        <v>22.174458999999999</v>
      </c>
      <c r="M946" s="170">
        <v>16.447924</v>
      </c>
      <c r="N946" s="170">
        <v>12.886018999999999</v>
      </c>
      <c r="O946" s="170">
        <v>13.695423</v>
      </c>
      <c r="P946" s="170">
        <v>21.144634</v>
      </c>
      <c r="Q946" s="170">
        <v>23.722999999999999</v>
      </c>
      <c r="R946" s="170">
        <v>38.630004999999997</v>
      </c>
      <c r="S946" s="170">
        <v>46.212542999999997</v>
      </c>
      <c r="T946" s="171">
        <v>50.088138999999998</v>
      </c>
      <c r="U946" s="182">
        <f t="shared" si="15"/>
        <v>31.039288999999997</v>
      </c>
      <c r="V946" s="182">
        <f t="shared" si="16"/>
        <v>9.311786699999999</v>
      </c>
      <c r="W946" s="14">
        <v>11</v>
      </c>
      <c r="X946" s="179">
        <f t="shared" si="17"/>
        <v>3.4143217899999998</v>
      </c>
      <c r="Y946" s="15">
        <v>3.4143219</v>
      </c>
      <c r="Z946" s="11">
        <v>3.4143219</v>
      </c>
      <c r="AA946" s="11">
        <v>3.4143219</v>
      </c>
      <c r="AB946" s="11">
        <v>3.4143219</v>
      </c>
      <c r="AC946" s="11">
        <v>3.4143219</v>
      </c>
      <c r="AD946" s="11">
        <v>3.4143219</v>
      </c>
      <c r="AE946" s="11">
        <v>3.4143219</v>
      </c>
      <c r="AF946" s="11">
        <v>3.4143219</v>
      </c>
      <c r="AG946" s="11">
        <v>3.4143219</v>
      </c>
      <c r="AH946" s="11">
        <v>3.4143219</v>
      </c>
      <c r="AI946" s="11">
        <v>3.4143219</v>
      </c>
      <c r="AJ946" s="16">
        <v>3.4143219</v>
      </c>
      <c r="AK946" s="13">
        <f t="shared" si="18"/>
        <v>40.971862799999997</v>
      </c>
      <c r="AL946" s="13">
        <f t="shared" si="19"/>
        <v>100.00000322172326</v>
      </c>
    </row>
    <row r="947" spans="1:38" ht="15.75" customHeight="1">
      <c r="A947" s="44">
        <v>945</v>
      </c>
      <c r="B947" s="64" t="s">
        <v>1134</v>
      </c>
      <c r="C947" s="42">
        <v>54.625052743317298</v>
      </c>
      <c r="D947" s="38">
        <v>-1.15775979923357</v>
      </c>
      <c r="E947" s="3" t="s">
        <v>386</v>
      </c>
      <c r="F947" s="51" t="s">
        <v>1240</v>
      </c>
      <c r="G947" s="37" t="s">
        <v>64</v>
      </c>
      <c r="H947" s="63" t="s">
        <v>20</v>
      </c>
      <c r="I947" s="169">
        <v>31.770665999999999</v>
      </c>
      <c r="J947" s="170">
        <v>26.580110999999999</v>
      </c>
      <c r="K947" s="170">
        <v>23.070936</v>
      </c>
      <c r="L947" s="170">
        <v>16.937113</v>
      </c>
      <c r="M947" s="170">
        <v>10.180794000000001</v>
      </c>
      <c r="N947" s="170">
        <v>7.9166984999999999</v>
      </c>
      <c r="O947" s="170">
        <v>7.7867150000000001</v>
      </c>
      <c r="P947" s="170">
        <v>10.359444999999999</v>
      </c>
      <c r="Q947" s="170">
        <v>11.619714</v>
      </c>
      <c r="R947" s="170">
        <v>18.341873</v>
      </c>
      <c r="S947" s="170">
        <v>24.297364999999999</v>
      </c>
      <c r="T947" s="171">
        <v>31.058015999999999</v>
      </c>
      <c r="U947" s="182">
        <f t="shared" si="15"/>
        <v>18.326620541666667</v>
      </c>
      <c r="V947" s="182">
        <f t="shared" si="16"/>
        <v>5.4979861625000002</v>
      </c>
      <c r="W947" s="14">
        <v>12</v>
      </c>
      <c r="X947" s="179">
        <f t="shared" si="17"/>
        <v>2.1991944650000002</v>
      </c>
      <c r="Y947" s="15">
        <v>2.1991944000000001</v>
      </c>
      <c r="Z947" s="11">
        <v>2.1991944000000001</v>
      </c>
      <c r="AA947" s="11">
        <v>2.1991944000000001</v>
      </c>
      <c r="AB947" s="11">
        <v>2.1991944000000001</v>
      </c>
      <c r="AC947" s="11">
        <v>2.1991944000000001</v>
      </c>
      <c r="AD947" s="11">
        <v>2.1991944000000001</v>
      </c>
      <c r="AE947" s="11">
        <v>2.1991944000000001</v>
      </c>
      <c r="AF947" s="11">
        <v>2.1991944000000001</v>
      </c>
      <c r="AG947" s="11">
        <v>2.1991944000000001</v>
      </c>
      <c r="AH947" s="11">
        <v>2.1991944000000001</v>
      </c>
      <c r="AI947" s="11">
        <v>2.1991944000000001</v>
      </c>
      <c r="AJ947" s="16">
        <v>2.1991944000000001</v>
      </c>
      <c r="AK947" s="13">
        <f t="shared" si="18"/>
        <v>26.390332799999999</v>
      </c>
      <c r="AL947" s="13">
        <f t="shared" si="19"/>
        <v>99.999997044372321</v>
      </c>
    </row>
    <row r="948" spans="1:38" ht="15.75" customHeight="1">
      <c r="A948" s="44">
        <v>946</v>
      </c>
      <c r="B948" s="64" t="s">
        <v>1135</v>
      </c>
      <c r="C948" s="42">
        <v>54.924999999999997</v>
      </c>
      <c r="D948" s="38">
        <v>-1.3624999999999501</v>
      </c>
      <c r="E948" s="3" t="s">
        <v>386</v>
      </c>
      <c r="F948" s="51" t="s">
        <v>1240</v>
      </c>
      <c r="G948" s="37" t="s">
        <v>64</v>
      </c>
      <c r="H948" s="63" t="s">
        <v>20</v>
      </c>
      <c r="I948" s="169">
        <v>19.986999999999998</v>
      </c>
      <c r="J948" s="170">
        <v>17.092274</v>
      </c>
      <c r="K948" s="170">
        <v>15.171096</v>
      </c>
      <c r="L948" s="170">
        <v>11.32442</v>
      </c>
      <c r="M948" s="170">
        <v>6.8414349999999997</v>
      </c>
      <c r="N948" s="170">
        <v>5.3141932000000001</v>
      </c>
      <c r="O948" s="170">
        <v>4.4141836000000003</v>
      </c>
      <c r="P948" s="170">
        <v>5.1839509000000001</v>
      </c>
      <c r="Q948" s="170">
        <v>5.8720808</v>
      </c>
      <c r="R948" s="170">
        <v>10.08713</v>
      </c>
      <c r="S948" s="170">
        <v>14.825442000000001</v>
      </c>
      <c r="T948" s="171">
        <v>18.581651999999998</v>
      </c>
      <c r="U948" s="182">
        <f t="shared" si="15"/>
        <v>11.224571458333335</v>
      </c>
      <c r="V948" s="182">
        <f t="shared" si="16"/>
        <v>3.3673714375000006</v>
      </c>
      <c r="W948" s="14">
        <v>9</v>
      </c>
      <c r="X948" s="179">
        <f t="shared" si="17"/>
        <v>1.0102114312500001</v>
      </c>
      <c r="Y948" s="15">
        <v>1.0102115</v>
      </c>
      <c r="Z948" s="11">
        <v>1.0102115</v>
      </c>
      <c r="AA948" s="11">
        <v>1.0102115</v>
      </c>
      <c r="AB948" s="11">
        <v>1.0102115</v>
      </c>
      <c r="AC948" s="11">
        <v>1.0102115</v>
      </c>
      <c r="AD948" s="11">
        <v>1.0102115</v>
      </c>
      <c r="AE948" s="11">
        <v>1.0102115</v>
      </c>
      <c r="AF948" s="11">
        <v>1.0102115</v>
      </c>
      <c r="AG948" s="11">
        <v>1.0102115</v>
      </c>
      <c r="AH948" s="11">
        <v>1.0102115</v>
      </c>
      <c r="AI948" s="11">
        <v>1.0102115</v>
      </c>
      <c r="AJ948" s="16">
        <v>1.0102115</v>
      </c>
      <c r="AK948" s="13">
        <f t="shared" si="18"/>
        <v>12.122538000000004</v>
      </c>
      <c r="AL948" s="13">
        <f t="shared" si="19"/>
        <v>100.00000680550608</v>
      </c>
    </row>
    <row r="949" spans="1:38" ht="15.75" customHeight="1">
      <c r="A949" s="44">
        <v>947</v>
      </c>
      <c r="B949" s="64" t="s">
        <v>1136</v>
      </c>
      <c r="C949" s="42">
        <v>56.1041666666667</v>
      </c>
      <c r="D949" s="38">
        <v>-3.80833333333339</v>
      </c>
      <c r="E949" s="3" t="s">
        <v>386</v>
      </c>
      <c r="F949" s="51" t="s">
        <v>1240</v>
      </c>
      <c r="G949" s="37" t="s">
        <v>64</v>
      </c>
      <c r="H949" s="63" t="s">
        <v>20</v>
      </c>
      <c r="I949" s="169">
        <v>42.766204999999999</v>
      </c>
      <c r="J949" s="170">
        <v>33.700245000000002</v>
      </c>
      <c r="K949" s="170">
        <v>30.542477000000002</v>
      </c>
      <c r="L949" s="170">
        <v>18.022186000000001</v>
      </c>
      <c r="M949" s="170">
        <v>14.889085</v>
      </c>
      <c r="N949" s="170">
        <v>10.590457000000001</v>
      </c>
      <c r="O949" s="170">
        <v>10.523474999999999</v>
      </c>
      <c r="P949" s="170">
        <v>14.344644000000001</v>
      </c>
      <c r="Q949" s="170">
        <v>19.888795999999999</v>
      </c>
      <c r="R949" s="170">
        <v>29.456896</v>
      </c>
      <c r="S949" s="170">
        <v>34.025222999999997</v>
      </c>
      <c r="T949" s="171">
        <v>37.868397000000002</v>
      </c>
      <c r="U949" s="182">
        <f t="shared" si="15"/>
        <v>24.718173833333339</v>
      </c>
      <c r="V949" s="182">
        <f t="shared" si="16"/>
        <v>7.415452150000001</v>
      </c>
      <c r="W949" s="14">
        <v>12</v>
      </c>
      <c r="X949" s="179">
        <f t="shared" si="17"/>
        <v>2.9661808600000006</v>
      </c>
      <c r="Y949" s="15">
        <v>2.9661810000000002</v>
      </c>
      <c r="Z949" s="11">
        <v>2.9661810000000002</v>
      </c>
      <c r="AA949" s="11">
        <v>2.9661810000000002</v>
      </c>
      <c r="AB949" s="11">
        <v>2.9661810000000002</v>
      </c>
      <c r="AC949" s="11">
        <v>2.9661810000000002</v>
      </c>
      <c r="AD949" s="11">
        <v>2.9661810000000002</v>
      </c>
      <c r="AE949" s="11">
        <v>2.9661810000000002</v>
      </c>
      <c r="AF949" s="11">
        <v>2.9661810000000002</v>
      </c>
      <c r="AG949" s="11">
        <v>2.9661810000000002</v>
      </c>
      <c r="AH949" s="11">
        <v>2.9661810000000002</v>
      </c>
      <c r="AI949" s="11">
        <v>2.9661810000000002</v>
      </c>
      <c r="AJ949" s="16">
        <v>2.9661810000000002</v>
      </c>
      <c r="AK949" s="13">
        <f t="shared" si="18"/>
        <v>35.594171999999993</v>
      </c>
      <c r="AL949" s="13">
        <f t="shared" si="19"/>
        <v>100.000004719874</v>
      </c>
    </row>
    <row r="950" spans="1:38" ht="15.75" customHeight="1">
      <c r="A950" s="44">
        <v>948</v>
      </c>
      <c r="B950" s="64" t="s">
        <v>1137</v>
      </c>
      <c r="C950" s="42">
        <v>56.754166666666698</v>
      </c>
      <c r="D950" s="38">
        <v>-2.4249999999999501</v>
      </c>
      <c r="E950" s="3" t="s">
        <v>386</v>
      </c>
      <c r="F950" s="51" t="s">
        <v>1240</v>
      </c>
      <c r="G950" s="37" t="s">
        <v>64</v>
      </c>
      <c r="H950" s="63" t="s">
        <v>20</v>
      </c>
      <c r="I950" s="169">
        <v>29.091003000000001</v>
      </c>
      <c r="J950" s="170">
        <v>24.596252</v>
      </c>
      <c r="K950" s="170">
        <v>23.924955000000001</v>
      </c>
      <c r="L950" s="170">
        <v>20.556387000000001</v>
      </c>
      <c r="M950" s="170">
        <v>13.155272999999999</v>
      </c>
      <c r="N950" s="170">
        <v>9.5569991999999999</v>
      </c>
      <c r="O950" s="170">
        <v>8.8029547000000008</v>
      </c>
      <c r="P950" s="170">
        <v>10.674795</v>
      </c>
      <c r="Q950" s="170">
        <v>11.946408</v>
      </c>
      <c r="R950" s="170">
        <v>24.665163</v>
      </c>
      <c r="S950" s="170">
        <v>28.044371000000002</v>
      </c>
      <c r="T950" s="171">
        <v>28.897069999999999</v>
      </c>
      <c r="U950" s="182">
        <f t="shared" si="15"/>
        <v>19.49263590833333</v>
      </c>
      <c r="V950" s="182">
        <f t="shared" si="16"/>
        <v>5.8477907724999989</v>
      </c>
      <c r="W950" s="14">
        <v>15</v>
      </c>
      <c r="X950" s="179">
        <f t="shared" si="17"/>
        <v>2.9238953862499995</v>
      </c>
      <c r="Y950" s="15">
        <v>2.9238954000000001</v>
      </c>
      <c r="Z950" s="11">
        <v>2.9238954000000001</v>
      </c>
      <c r="AA950" s="11">
        <v>2.9238954000000001</v>
      </c>
      <c r="AB950" s="11">
        <v>2.9238954000000001</v>
      </c>
      <c r="AC950" s="11">
        <v>2.9238954000000001</v>
      </c>
      <c r="AD950" s="11">
        <v>2.9238954000000001</v>
      </c>
      <c r="AE950" s="11">
        <v>2.9238954000000001</v>
      </c>
      <c r="AF950" s="11">
        <v>2.9238954000000001</v>
      </c>
      <c r="AG950" s="11">
        <v>2.9238954000000001</v>
      </c>
      <c r="AH950" s="11">
        <v>2.9238954000000001</v>
      </c>
      <c r="AI950" s="11">
        <v>2.9238954000000001</v>
      </c>
      <c r="AJ950" s="16">
        <v>2.9238954000000001</v>
      </c>
      <c r="AK950" s="13">
        <f t="shared" si="18"/>
        <v>35.086744799999998</v>
      </c>
      <c r="AL950" s="13">
        <f t="shared" si="19"/>
        <v>100.00000047026307</v>
      </c>
    </row>
    <row r="951" spans="1:38" ht="15.75" customHeight="1">
      <c r="A951" s="44">
        <v>949</v>
      </c>
      <c r="B951" s="64" t="s">
        <v>1138</v>
      </c>
      <c r="C951" s="42">
        <v>57.176280424608201</v>
      </c>
      <c r="D951" s="38">
        <v>-2.0794929895612899</v>
      </c>
      <c r="E951" s="3" t="s">
        <v>386</v>
      </c>
      <c r="F951" s="51" t="s">
        <v>1240</v>
      </c>
      <c r="G951" s="37" t="s">
        <v>64</v>
      </c>
      <c r="H951" s="63" t="s">
        <v>20</v>
      </c>
      <c r="I951" s="169">
        <v>30.490765</v>
      </c>
      <c r="J951" s="170">
        <v>28.057801999999999</v>
      </c>
      <c r="K951" s="170">
        <v>27.011742000000002</v>
      </c>
      <c r="L951" s="170">
        <v>24.18272</v>
      </c>
      <c r="M951" s="170">
        <v>16.036560000000001</v>
      </c>
      <c r="N951" s="170">
        <v>12.9773</v>
      </c>
      <c r="O951" s="170">
        <v>11.859322000000001</v>
      </c>
      <c r="P951" s="170">
        <v>12.417960000000001</v>
      </c>
      <c r="Q951" s="170">
        <v>12.988600999999999</v>
      </c>
      <c r="R951" s="170">
        <v>21.022532000000002</v>
      </c>
      <c r="S951" s="170">
        <v>26.910692000000001</v>
      </c>
      <c r="T951" s="171">
        <v>28.95158</v>
      </c>
      <c r="U951" s="182">
        <f t="shared" si="15"/>
        <v>21.075631333333334</v>
      </c>
      <c r="V951" s="182">
        <f t="shared" si="16"/>
        <v>6.3226893999999998</v>
      </c>
      <c r="W951" s="14">
        <v>26</v>
      </c>
      <c r="X951" s="179">
        <f t="shared" si="17"/>
        <v>5.4796641466666669</v>
      </c>
      <c r="Y951" s="15">
        <v>5.4796642999999996</v>
      </c>
      <c r="Z951" s="11">
        <v>5.4796642999999996</v>
      </c>
      <c r="AA951" s="11">
        <v>5.4796642999999996</v>
      </c>
      <c r="AB951" s="11">
        <v>5.4796642999999996</v>
      </c>
      <c r="AC951" s="11">
        <v>5.4796642999999996</v>
      </c>
      <c r="AD951" s="11">
        <v>5.4796642999999996</v>
      </c>
      <c r="AE951" s="11">
        <v>5.4796642999999996</v>
      </c>
      <c r="AF951" s="11">
        <v>5.4796642999999996</v>
      </c>
      <c r="AG951" s="11">
        <v>5.4796642999999996</v>
      </c>
      <c r="AH951" s="11">
        <v>5.4796642999999996</v>
      </c>
      <c r="AI951" s="11">
        <v>5.4796642999999996</v>
      </c>
      <c r="AJ951" s="16">
        <v>5.4796642999999996</v>
      </c>
      <c r="AK951" s="13">
        <f t="shared" si="18"/>
        <v>65.755971599999981</v>
      </c>
      <c r="AL951" s="13">
        <f t="shared" si="19"/>
        <v>100.00000279822498</v>
      </c>
    </row>
    <row r="952" spans="1:38" ht="15.75" customHeight="1">
      <c r="A952" s="44">
        <v>950</v>
      </c>
      <c r="B952" s="64" t="s">
        <v>1139</v>
      </c>
      <c r="C952" s="42">
        <v>57.6666666666667</v>
      </c>
      <c r="D952" s="38">
        <v>-2.5125000000000499</v>
      </c>
      <c r="E952" s="3" t="s">
        <v>386</v>
      </c>
      <c r="F952" s="51" t="s">
        <v>1240</v>
      </c>
      <c r="G952" s="37" t="s">
        <v>64</v>
      </c>
      <c r="H952" s="63" t="s">
        <v>20</v>
      </c>
      <c r="I952" s="169">
        <v>24.540136</v>
      </c>
      <c r="J952" s="170">
        <v>21.002409</v>
      </c>
      <c r="K952" s="170">
        <v>20.699814</v>
      </c>
      <c r="L952" s="170">
        <v>17.430524999999999</v>
      </c>
      <c r="M952" s="170">
        <v>12.183967000000001</v>
      </c>
      <c r="N952" s="170">
        <v>9.6758804000000005</v>
      </c>
      <c r="O952" s="170">
        <v>8.9631013999999993</v>
      </c>
      <c r="P952" s="170">
        <v>10.836576000000001</v>
      </c>
      <c r="Q952" s="170">
        <v>11.809034</v>
      </c>
      <c r="R952" s="170">
        <v>18.345759999999999</v>
      </c>
      <c r="S952" s="170">
        <v>23.335764000000001</v>
      </c>
      <c r="T952" s="171">
        <v>23.439627000000002</v>
      </c>
      <c r="U952" s="182">
        <f t="shared" si="15"/>
        <v>16.85521615</v>
      </c>
      <c r="V952" s="182">
        <f t="shared" si="16"/>
        <v>5.0565648449999996</v>
      </c>
      <c r="W952" s="14">
        <v>23</v>
      </c>
      <c r="X952" s="179">
        <f t="shared" si="17"/>
        <v>3.8766997145000004</v>
      </c>
      <c r="Y952" s="15">
        <v>3.8766999000000002</v>
      </c>
      <c r="Z952" s="11">
        <v>3.8766999000000002</v>
      </c>
      <c r="AA952" s="11">
        <v>3.8766999000000002</v>
      </c>
      <c r="AB952" s="11">
        <v>3.8766999000000002</v>
      </c>
      <c r="AC952" s="11">
        <v>3.8766999000000002</v>
      </c>
      <c r="AD952" s="11">
        <v>3.8766999000000002</v>
      </c>
      <c r="AE952" s="11">
        <v>3.8766999000000002</v>
      </c>
      <c r="AF952" s="11">
        <v>3.8766999000000002</v>
      </c>
      <c r="AG952" s="11">
        <v>3.8766999000000002</v>
      </c>
      <c r="AH952" s="11">
        <v>3.8766999000000002</v>
      </c>
      <c r="AI952" s="11">
        <v>3.8766999000000002</v>
      </c>
      <c r="AJ952" s="16">
        <v>3.8766999000000002</v>
      </c>
      <c r="AK952" s="13">
        <f t="shared" si="18"/>
        <v>46.520398799999988</v>
      </c>
      <c r="AL952" s="13">
        <f t="shared" si="19"/>
        <v>100.00000478499787</v>
      </c>
    </row>
    <row r="953" spans="1:38" ht="15.75" customHeight="1">
      <c r="A953" s="44">
        <v>951</v>
      </c>
      <c r="B953" s="64" t="s">
        <v>1140</v>
      </c>
      <c r="C953" s="42">
        <v>57.641666666666701</v>
      </c>
      <c r="D953" s="38">
        <v>-3.6375000000000499</v>
      </c>
      <c r="E953" s="3" t="s">
        <v>386</v>
      </c>
      <c r="F953" s="51" t="s">
        <v>1240</v>
      </c>
      <c r="G953" s="37" t="s">
        <v>64</v>
      </c>
      <c r="H953" s="63" t="s">
        <v>20</v>
      </c>
      <c r="I953" s="169">
        <v>27.454426000000002</v>
      </c>
      <c r="J953" s="170">
        <v>23.552541999999999</v>
      </c>
      <c r="K953" s="170">
        <v>26.082525</v>
      </c>
      <c r="L953" s="170">
        <v>21.807704999999999</v>
      </c>
      <c r="M953" s="170">
        <v>14.582770999999999</v>
      </c>
      <c r="N953" s="170">
        <v>11.190034000000001</v>
      </c>
      <c r="O953" s="170">
        <v>10.469312</v>
      </c>
      <c r="P953" s="170">
        <v>13.03877</v>
      </c>
      <c r="Q953" s="170">
        <v>14.602278999999999</v>
      </c>
      <c r="R953" s="170">
        <v>21.596640000000001</v>
      </c>
      <c r="S953" s="170">
        <v>25.238605</v>
      </c>
      <c r="T953" s="171">
        <v>26.312211999999999</v>
      </c>
      <c r="U953" s="182">
        <f t="shared" si="15"/>
        <v>19.66065175</v>
      </c>
      <c r="V953" s="182">
        <f t="shared" si="16"/>
        <v>5.8981955249999993</v>
      </c>
      <c r="W953" s="14">
        <v>23</v>
      </c>
      <c r="X953" s="179">
        <f t="shared" si="17"/>
        <v>4.5219499025000003</v>
      </c>
      <c r="Y953" s="15">
        <v>4.5219497999999998</v>
      </c>
      <c r="Z953" s="11">
        <v>4.5219497999999998</v>
      </c>
      <c r="AA953" s="11">
        <v>4.5219497999999998</v>
      </c>
      <c r="AB953" s="11">
        <v>4.5219497999999998</v>
      </c>
      <c r="AC953" s="11">
        <v>4.5219497999999998</v>
      </c>
      <c r="AD953" s="11">
        <v>4.5219497999999998</v>
      </c>
      <c r="AE953" s="11">
        <v>4.5219497999999998</v>
      </c>
      <c r="AF953" s="11">
        <v>4.5219497999999998</v>
      </c>
      <c r="AG953" s="11">
        <v>4.5219497999999998</v>
      </c>
      <c r="AH953" s="11">
        <v>4.5219497999999998</v>
      </c>
      <c r="AI953" s="11">
        <v>4.5219497999999998</v>
      </c>
      <c r="AJ953" s="16">
        <v>4.5219497999999998</v>
      </c>
      <c r="AK953" s="13">
        <f t="shared" si="18"/>
        <v>54.263397600000012</v>
      </c>
      <c r="AL953" s="13">
        <f t="shared" si="19"/>
        <v>99.999997733278761</v>
      </c>
    </row>
    <row r="954" spans="1:38" ht="15.75" customHeight="1">
      <c r="A954" s="44">
        <v>952</v>
      </c>
      <c r="B954" s="64" t="s">
        <v>1141</v>
      </c>
      <c r="C954" s="42">
        <v>57.587499999999999</v>
      </c>
      <c r="D954" s="38">
        <v>-4.4125000000000201</v>
      </c>
      <c r="E954" s="3" t="s">
        <v>386</v>
      </c>
      <c r="F954" s="51" t="s">
        <v>1240</v>
      </c>
      <c r="G954" s="37" t="s">
        <v>64</v>
      </c>
      <c r="H954" s="63" t="s">
        <v>20</v>
      </c>
      <c r="I954" s="169">
        <v>75.428534999999997</v>
      </c>
      <c r="J954" s="170">
        <v>67.951476999999997</v>
      </c>
      <c r="K954" s="170">
        <v>64.042702000000006</v>
      </c>
      <c r="L954" s="170">
        <v>45.533957999999998</v>
      </c>
      <c r="M954" s="170">
        <v>33.917645</v>
      </c>
      <c r="N954" s="170">
        <v>23.795287999999999</v>
      </c>
      <c r="O954" s="170">
        <v>22.621582</v>
      </c>
      <c r="P954" s="170">
        <v>28.811014</v>
      </c>
      <c r="Q954" s="170">
        <v>41.169761999999999</v>
      </c>
      <c r="R954" s="170">
        <v>57.342013999999999</v>
      </c>
      <c r="S954" s="170">
        <v>66.990844999999993</v>
      </c>
      <c r="T954" s="171">
        <v>75.784813</v>
      </c>
      <c r="U954" s="182">
        <f t="shared" si="15"/>
        <v>50.282469583333324</v>
      </c>
      <c r="V954" s="182">
        <f t="shared" si="16"/>
        <v>15.084740874999996</v>
      </c>
      <c r="W954" s="14">
        <v>14</v>
      </c>
      <c r="X954" s="179">
        <f t="shared" si="17"/>
        <v>7.0395457416666662</v>
      </c>
      <c r="Y954" s="15">
        <v>7.0395455</v>
      </c>
      <c r="Z954" s="11">
        <v>7.0395455</v>
      </c>
      <c r="AA954" s="11">
        <v>7.0395455</v>
      </c>
      <c r="AB954" s="11">
        <v>7.0395455</v>
      </c>
      <c r="AC954" s="11">
        <v>7.0395455</v>
      </c>
      <c r="AD954" s="11">
        <v>7.0395455</v>
      </c>
      <c r="AE954" s="11">
        <v>7.0395455</v>
      </c>
      <c r="AF954" s="11">
        <v>7.0395455</v>
      </c>
      <c r="AG954" s="11">
        <v>7.0395455</v>
      </c>
      <c r="AH954" s="11">
        <v>7.0395455</v>
      </c>
      <c r="AI954" s="11">
        <v>7.0395455</v>
      </c>
      <c r="AJ954" s="16">
        <v>7.0395455</v>
      </c>
      <c r="AK954" s="13">
        <f t="shared" si="18"/>
        <v>84.474546000000018</v>
      </c>
      <c r="AL954" s="13">
        <f t="shared" si="19"/>
        <v>99.999996567013355</v>
      </c>
    </row>
    <row r="955" spans="1:38" ht="15.75" customHeight="1">
      <c r="A955" s="44">
        <v>953</v>
      </c>
      <c r="B955" s="64" t="s">
        <v>1142</v>
      </c>
      <c r="C955" s="42">
        <v>57.887500000000003</v>
      </c>
      <c r="D955" s="38">
        <v>-4.3541666666667398</v>
      </c>
      <c r="E955" s="3" t="s">
        <v>386</v>
      </c>
      <c r="F955" s="51" t="s">
        <v>1240</v>
      </c>
      <c r="G955" s="37" t="s">
        <v>64</v>
      </c>
      <c r="H955" s="63" t="s">
        <v>20</v>
      </c>
      <c r="I955" s="169">
        <v>25.682001</v>
      </c>
      <c r="J955" s="170">
        <v>20.622429</v>
      </c>
      <c r="K955" s="170">
        <v>20.391596</v>
      </c>
      <c r="L955" s="170">
        <v>11.277809</v>
      </c>
      <c r="M955" s="170">
        <v>7.5508809000000001</v>
      </c>
      <c r="N955" s="170">
        <v>6.4228573000000004</v>
      </c>
      <c r="O955" s="170">
        <v>7.6791425000000002</v>
      </c>
      <c r="P955" s="170">
        <v>10.285261</v>
      </c>
      <c r="Q955" s="170">
        <v>16.651882000000001</v>
      </c>
      <c r="R955" s="170">
        <v>21.54344</v>
      </c>
      <c r="S955" s="170">
        <v>23.659261999999998</v>
      </c>
      <c r="T955" s="171">
        <v>23.988379999999999</v>
      </c>
      <c r="U955" s="182">
        <f t="shared" si="15"/>
        <v>16.312911725000003</v>
      </c>
      <c r="V955" s="182">
        <f t="shared" si="16"/>
        <v>4.8938735175000003</v>
      </c>
      <c r="W955" s="14">
        <v>9</v>
      </c>
      <c r="X955" s="179">
        <f t="shared" si="17"/>
        <v>1.4681620552500001</v>
      </c>
      <c r="Y955" s="15">
        <v>1.4681621</v>
      </c>
      <c r="Z955" s="11">
        <v>1.4681621</v>
      </c>
      <c r="AA955" s="11">
        <v>1.4681621</v>
      </c>
      <c r="AB955" s="11">
        <v>1.4681621</v>
      </c>
      <c r="AC955" s="11">
        <v>1.4681621</v>
      </c>
      <c r="AD955" s="11">
        <v>1.4681621</v>
      </c>
      <c r="AE955" s="11">
        <v>1.4681621</v>
      </c>
      <c r="AF955" s="11">
        <v>1.4681621</v>
      </c>
      <c r="AG955" s="11">
        <v>1.4681621</v>
      </c>
      <c r="AH955" s="11">
        <v>1.4681621</v>
      </c>
      <c r="AI955" s="11">
        <v>1.4681621</v>
      </c>
      <c r="AJ955" s="16">
        <v>1.4681621</v>
      </c>
      <c r="AK955" s="13">
        <f t="shared" si="18"/>
        <v>17.617945200000005</v>
      </c>
      <c r="AL955" s="13">
        <f t="shared" si="19"/>
        <v>100.00000304802865</v>
      </c>
    </row>
    <row r="956" spans="1:38" ht="15.75" customHeight="1">
      <c r="A956" s="44">
        <v>954</v>
      </c>
      <c r="B956" s="64" t="s">
        <v>1143</v>
      </c>
      <c r="C956" s="42">
        <v>50.345833333333303</v>
      </c>
      <c r="D956" s="38">
        <v>-3.5625</v>
      </c>
      <c r="E956" s="3" t="s">
        <v>386</v>
      </c>
      <c r="F956" s="51" t="s">
        <v>1240</v>
      </c>
      <c r="G956" s="37" t="s">
        <v>64</v>
      </c>
      <c r="H956" s="63" t="s">
        <v>20</v>
      </c>
      <c r="I956" s="169">
        <v>20.610130000000002</v>
      </c>
      <c r="J956" s="170">
        <v>17.235771</v>
      </c>
      <c r="K956" s="170">
        <v>13.454361</v>
      </c>
      <c r="L956" s="170">
        <v>9.5949173000000005</v>
      </c>
      <c r="M956" s="170">
        <v>7.0230984999999997</v>
      </c>
      <c r="N956" s="170">
        <v>5.1427870000000002</v>
      </c>
      <c r="O956" s="170">
        <v>4.3686891000000001</v>
      </c>
      <c r="P956" s="170">
        <v>4.8627706000000002</v>
      </c>
      <c r="Q956" s="170">
        <v>5.8130164000000004</v>
      </c>
      <c r="R956" s="170">
        <v>11.346031999999999</v>
      </c>
      <c r="S956" s="170">
        <v>16.100671999999999</v>
      </c>
      <c r="T956" s="171">
        <v>20.16995</v>
      </c>
      <c r="U956" s="182">
        <f t="shared" si="15"/>
        <v>11.310182908333331</v>
      </c>
      <c r="V956" s="182">
        <f t="shared" si="16"/>
        <v>3.3930548724999992</v>
      </c>
      <c r="W956" s="14">
        <v>8</v>
      </c>
      <c r="X956" s="179">
        <f t="shared" si="17"/>
        <v>0.90481463266666651</v>
      </c>
      <c r="Y956" s="15">
        <v>0.90481465999999999</v>
      </c>
      <c r="Z956" s="11">
        <v>0.90481465999999999</v>
      </c>
      <c r="AA956" s="11">
        <v>0.90481465999999999</v>
      </c>
      <c r="AB956" s="11">
        <v>0.90481465999999999</v>
      </c>
      <c r="AC956" s="11">
        <v>0.90481465999999999</v>
      </c>
      <c r="AD956" s="11">
        <v>0.90481465999999999</v>
      </c>
      <c r="AE956" s="11">
        <v>0.90481465999999999</v>
      </c>
      <c r="AF956" s="11">
        <v>0.90481465999999999</v>
      </c>
      <c r="AG956" s="11">
        <v>0.90481465999999999</v>
      </c>
      <c r="AH956" s="11">
        <v>0.90481465999999999</v>
      </c>
      <c r="AI956" s="11">
        <v>0.90481465999999999</v>
      </c>
      <c r="AJ956" s="16">
        <v>0.90481465999999999</v>
      </c>
      <c r="AK956" s="13">
        <f t="shared" si="18"/>
        <v>10.857775919999996</v>
      </c>
      <c r="AL956" s="13">
        <f t="shared" si="19"/>
        <v>100.00000302087658</v>
      </c>
    </row>
    <row r="957" spans="1:38" ht="15.75" customHeight="1">
      <c r="A957" s="44">
        <v>955</v>
      </c>
      <c r="B957" s="64" t="s">
        <v>1144</v>
      </c>
      <c r="C957" s="42">
        <v>51.033333333333303</v>
      </c>
      <c r="D957" s="38">
        <v>-4.2000000000000499</v>
      </c>
      <c r="E957" s="3" t="s">
        <v>386</v>
      </c>
      <c r="F957" s="51" t="s">
        <v>1240</v>
      </c>
      <c r="G957" s="37" t="s">
        <v>64</v>
      </c>
      <c r="H957" s="63" t="s">
        <v>20</v>
      </c>
      <c r="I957" s="169">
        <v>30.635439000000002</v>
      </c>
      <c r="J957" s="170">
        <v>24.503613999999999</v>
      </c>
      <c r="K957" s="170">
        <v>17.433035</v>
      </c>
      <c r="L957" s="170">
        <v>10.619242</v>
      </c>
      <c r="M957" s="170">
        <v>7.0774302000000002</v>
      </c>
      <c r="N957" s="170">
        <v>4.9444388999999997</v>
      </c>
      <c r="O957" s="170">
        <v>5.1676840999999998</v>
      </c>
      <c r="P957" s="170">
        <v>5.1517067000000001</v>
      </c>
      <c r="Q957" s="170">
        <v>7.3248787000000002</v>
      </c>
      <c r="R957" s="170">
        <v>16.449809999999999</v>
      </c>
      <c r="S957" s="170">
        <v>26.981791999999999</v>
      </c>
      <c r="T957" s="171">
        <v>32.047927999999999</v>
      </c>
      <c r="U957" s="182">
        <f t="shared" si="15"/>
        <v>15.694749883333335</v>
      </c>
      <c r="V957" s="182">
        <f t="shared" si="16"/>
        <v>4.7084249650000007</v>
      </c>
      <c r="W957" s="14">
        <v>1</v>
      </c>
      <c r="X957" s="179">
        <f t="shared" si="17"/>
        <v>0.15694749883333337</v>
      </c>
      <c r="Y957" s="15">
        <v>0.15694751000000001</v>
      </c>
      <c r="Z957" s="11">
        <v>0.15694751000000001</v>
      </c>
      <c r="AA957" s="11">
        <v>0.15694751000000001</v>
      </c>
      <c r="AB957" s="11">
        <v>0.15694751000000001</v>
      </c>
      <c r="AC957" s="11">
        <v>0.15694751000000001</v>
      </c>
      <c r="AD957" s="11">
        <v>0.15694751000000001</v>
      </c>
      <c r="AE957" s="11">
        <v>0.15694751000000001</v>
      </c>
      <c r="AF957" s="11">
        <v>0.15694751000000001</v>
      </c>
      <c r="AG957" s="11">
        <v>0.15694751000000001</v>
      </c>
      <c r="AH957" s="11">
        <v>0.15694751000000001</v>
      </c>
      <c r="AI957" s="11">
        <v>0.15694751000000001</v>
      </c>
      <c r="AJ957" s="16">
        <v>0.15694751000000001</v>
      </c>
      <c r="AK957" s="13">
        <f t="shared" si="18"/>
        <v>1.8833701199999997</v>
      </c>
      <c r="AL957" s="13">
        <f t="shared" si="19"/>
        <v>100.00000711490576</v>
      </c>
    </row>
    <row r="958" spans="1:38" ht="15.75" customHeight="1">
      <c r="A958" s="44">
        <v>956</v>
      </c>
      <c r="B958" s="64" t="s">
        <v>1145</v>
      </c>
      <c r="C958" s="42">
        <v>50.720833333333303</v>
      </c>
      <c r="D958" s="38">
        <v>-1.74166666666667</v>
      </c>
      <c r="E958" s="3" t="s">
        <v>386</v>
      </c>
      <c r="F958" s="51" t="s">
        <v>1240</v>
      </c>
      <c r="G958" s="37" t="s">
        <v>64</v>
      </c>
      <c r="H958" s="63" t="s">
        <v>20</v>
      </c>
      <c r="I958" s="169">
        <v>28.276423999999999</v>
      </c>
      <c r="J958" s="170">
        <v>25.959807999999999</v>
      </c>
      <c r="K958" s="170">
        <v>19.522129</v>
      </c>
      <c r="L958" s="170">
        <v>14.373341</v>
      </c>
      <c r="M958" s="170">
        <v>8.8557872999999994</v>
      </c>
      <c r="N958" s="170">
        <v>5.7944259999999996</v>
      </c>
      <c r="O958" s="170">
        <v>4.7171702</v>
      </c>
      <c r="P958" s="170">
        <v>3.8059360999999998</v>
      </c>
      <c r="Q958" s="170">
        <v>4.1876806999999996</v>
      </c>
      <c r="R958" s="170">
        <v>8.4278469000000005</v>
      </c>
      <c r="S958" s="170">
        <v>16.464196999999999</v>
      </c>
      <c r="T958" s="171">
        <v>24.023762000000001</v>
      </c>
      <c r="U958" s="182">
        <f t="shared" si="15"/>
        <v>13.700709016666666</v>
      </c>
      <c r="V958" s="182">
        <f t="shared" si="16"/>
        <v>4.1102127049999995</v>
      </c>
      <c r="W958" s="14">
        <v>4</v>
      </c>
      <c r="X958" s="179">
        <f t="shared" si="17"/>
        <v>0.5480283606666666</v>
      </c>
      <c r="Y958" s="15">
        <v>0.54802835000000005</v>
      </c>
      <c r="Z958" s="11">
        <v>0.54802835000000005</v>
      </c>
      <c r="AA958" s="11">
        <v>0.54802835000000005</v>
      </c>
      <c r="AB958" s="11">
        <v>0.54802835000000005</v>
      </c>
      <c r="AC958" s="11">
        <v>0.54802835000000005</v>
      </c>
      <c r="AD958" s="11">
        <v>0.54802835000000005</v>
      </c>
      <c r="AE958" s="11">
        <v>0.54802835000000005</v>
      </c>
      <c r="AF958" s="11">
        <v>0</v>
      </c>
      <c r="AG958" s="11">
        <v>7.7467917999999997E-2</v>
      </c>
      <c r="AH958" s="11">
        <v>0.54802835000000005</v>
      </c>
      <c r="AI958" s="11">
        <v>0.54802835000000005</v>
      </c>
      <c r="AJ958" s="16">
        <v>0.54802835000000005</v>
      </c>
      <c r="AK958" s="13">
        <f t="shared" si="18"/>
        <v>5.5577514180000005</v>
      </c>
      <c r="AL958" s="13">
        <f t="shared" si="19"/>
        <v>84.511310862925299</v>
      </c>
    </row>
    <row r="959" spans="1:38" ht="15.75" customHeight="1">
      <c r="A959" s="44">
        <v>957</v>
      </c>
      <c r="B959" s="64" t="s">
        <v>1146</v>
      </c>
      <c r="C959" s="42">
        <v>50.904166666666697</v>
      </c>
      <c r="D959" s="38">
        <v>-1.44166666666661</v>
      </c>
      <c r="E959" s="3" t="s">
        <v>386</v>
      </c>
      <c r="F959" s="51" t="s">
        <v>1240</v>
      </c>
      <c r="G959" s="37" t="s">
        <v>64</v>
      </c>
      <c r="H959" s="63" t="s">
        <v>20</v>
      </c>
      <c r="I959" s="169">
        <v>14.934144999999999</v>
      </c>
      <c r="J959" s="170">
        <v>15.903065</v>
      </c>
      <c r="K959" s="170">
        <v>15.153743</v>
      </c>
      <c r="L959" s="170">
        <v>13.531435999999999</v>
      </c>
      <c r="M959" s="170">
        <v>11.369018000000001</v>
      </c>
      <c r="N959" s="170">
        <v>9.4694518999999993</v>
      </c>
      <c r="O959" s="170">
        <v>7.9059191000000002</v>
      </c>
      <c r="P959" s="170">
        <v>7.1972417999999996</v>
      </c>
      <c r="Q959" s="170">
        <v>7.2281775000000001</v>
      </c>
      <c r="R959" s="170">
        <v>8.3955002000000007</v>
      </c>
      <c r="S959" s="170">
        <v>10.202387</v>
      </c>
      <c r="T959" s="171">
        <v>12.321904</v>
      </c>
      <c r="U959" s="182">
        <f t="shared" si="15"/>
        <v>11.134332375</v>
      </c>
      <c r="V959" s="182">
        <f t="shared" si="16"/>
        <v>3.3402997124999998</v>
      </c>
      <c r="W959" s="14">
        <v>34</v>
      </c>
      <c r="X959" s="179">
        <f t="shared" si="17"/>
        <v>3.7856730075000002</v>
      </c>
      <c r="Y959" s="15">
        <v>3.7856727000000001</v>
      </c>
      <c r="Z959" s="11">
        <v>3.7856727000000001</v>
      </c>
      <c r="AA959" s="11">
        <v>3.7856727000000001</v>
      </c>
      <c r="AB959" s="11">
        <v>3.7856727000000001</v>
      </c>
      <c r="AC959" s="11">
        <v>3.7856727000000001</v>
      </c>
      <c r="AD959" s="11">
        <v>3.7856727000000001</v>
      </c>
      <c r="AE959" s="11">
        <v>3.7856727000000001</v>
      </c>
      <c r="AF959" s="11">
        <v>3.7856727000000001</v>
      </c>
      <c r="AG959" s="11">
        <v>3.7856727000000001</v>
      </c>
      <c r="AH959" s="11">
        <v>3.7856727000000001</v>
      </c>
      <c r="AI959" s="11">
        <v>3.7856727000000001</v>
      </c>
      <c r="AJ959" s="16">
        <v>3.7856727000000001</v>
      </c>
      <c r="AK959" s="13">
        <f t="shared" si="18"/>
        <v>45.428072399999998</v>
      </c>
      <c r="AL959" s="13">
        <f t="shared" si="19"/>
        <v>99.999991877269906</v>
      </c>
    </row>
    <row r="960" spans="1:38" ht="15.75" customHeight="1">
      <c r="A960" s="44">
        <v>958</v>
      </c>
      <c r="B960" s="64" t="s">
        <v>1147</v>
      </c>
      <c r="C960" s="42">
        <v>52.5625</v>
      </c>
      <c r="D960" s="38">
        <v>-3.9500000000000499</v>
      </c>
      <c r="E960" s="3" t="s">
        <v>386</v>
      </c>
      <c r="F960" s="51" t="s">
        <v>1240</v>
      </c>
      <c r="G960" s="37" t="s">
        <v>64</v>
      </c>
      <c r="H960" s="63" t="s">
        <v>20</v>
      </c>
      <c r="I960" s="169">
        <v>37.255257</v>
      </c>
      <c r="J960" s="170">
        <v>29.058585999999998</v>
      </c>
      <c r="K960" s="170">
        <v>25.881595999999998</v>
      </c>
      <c r="L960" s="170">
        <v>15.904866</v>
      </c>
      <c r="M960" s="170">
        <v>11.649231</v>
      </c>
      <c r="N960" s="170">
        <v>10.501509</v>
      </c>
      <c r="O960" s="170">
        <v>9.8691510999999998</v>
      </c>
      <c r="P960" s="170">
        <v>13.00877</v>
      </c>
      <c r="Q960" s="170">
        <v>18.414788999999999</v>
      </c>
      <c r="R960" s="170">
        <v>28.762696999999999</v>
      </c>
      <c r="S960" s="170">
        <v>36.116092999999999</v>
      </c>
      <c r="T960" s="171">
        <v>41.891022</v>
      </c>
      <c r="U960" s="182">
        <f t="shared" si="15"/>
        <v>23.192797258333332</v>
      </c>
      <c r="V960" s="182">
        <f t="shared" si="16"/>
        <v>6.9578391774999995</v>
      </c>
      <c r="W960" s="14">
        <v>12</v>
      </c>
      <c r="X960" s="179">
        <f t="shared" si="17"/>
        <v>2.7831356709999997</v>
      </c>
      <c r="Y960" s="15">
        <v>2.7831356999999999</v>
      </c>
      <c r="Z960" s="11">
        <v>2.7831356999999999</v>
      </c>
      <c r="AA960" s="11">
        <v>2.7831356999999999</v>
      </c>
      <c r="AB960" s="11">
        <v>2.7831356999999999</v>
      </c>
      <c r="AC960" s="11">
        <v>2.7831356999999999</v>
      </c>
      <c r="AD960" s="11">
        <v>2.7831356999999999</v>
      </c>
      <c r="AE960" s="11">
        <v>2.7831356999999999</v>
      </c>
      <c r="AF960" s="11">
        <v>2.7831356999999999</v>
      </c>
      <c r="AG960" s="11">
        <v>2.7831356999999999</v>
      </c>
      <c r="AH960" s="11">
        <v>2.7831356999999999</v>
      </c>
      <c r="AI960" s="11">
        <v>2.7831356999999999</v>
      </c>
      <c r="AJ960" s="16">
        <v>2.7831356999999999</v>
      </c>
      <c r="AK960" s="13">
        <f t="shared" si="18"/>
        <v>33.397628399999995</v>
      </c>
      <c r="AL960" s="13">
        <f t="shared" si="19"/>
        <v>100.00000104199016</v>
      </c>
    </row>
    <row r="961" spans="1:38" ht="15.75" customHeight="1">
      <c r="A961" s="44">
        <v>959</v>
      </c>
      <c r="B961" s="64" t="s">
        <v>1148</v>
      </c>
      <c r="C961" s="42">
        <v>41.766666666666701</v>
      </c>
      <c r="D961" s="38">
        <v>19.612500000000001</v>
      </c>
      <c r="E961" s="3" t="s">
        <v>318</v>
      </c>
      <c r="F961" s="51" t="s">
        <v>1238</v>
      </c>
      <c r="G961" s="37" t="s">
        <v>64</v>
      </c>
      <c r="H961" s="63" t="s">
        <v>65</v>
      </c>
      <c r="I961" s="169">
        <v>20.222221000000001</v>
      </c>
      <c r="J961" s="170">
        <v>24.444445000000002</v>
      </c>
      <c r="K961" s="170">
        <v>21.555554999999998</v>
      </c>
      <c r="L961" s="170">
        <v>16.333334000000001</v>
      </c>
      <c r="M961" s="170">
        <v>13.555555</v>
      </c>
      <c r="N961" s="170">
        <v>7.3333335000000002</v>
      </c>
      <c r="O961" s="170">
        <v>3.4444444000000001</v>
      </c>
      <c r="P961" s="170">
        <v>2.6666666999999999</v>
      </c>
      <c r="Q961" s="170">
        <v>3.8888888000000001</v>
      </c>
      <c r="R961" s="170">
        <v>5.5555553</v>
      </c>
      <c r="S961" s="170">
        <v>16.444445000000002</v>
      </c>
      <c r="T961" s="171">
        <v>25.888888999999999</v>
      </c>
      <c r="U961" s="182">
        <f t="shared" si="15"/>
        <v>13.444444391666664</v>
      </c>
      <c r="V961" s="182">
        <f t="shared" si="16"/>
        <v>4.0333333174999995</v>
      </c>
      <c r="W961" s="14">
        <v>91</v>
      </c>
      <c r="X961" s="179">
        <f t="shared" si="17"/>
        <v>12.234444396416665</v>
      </c>
      <c r="Y961" s="15">
        <v>12.234444</v>
      </c>
      <c r="Z961" s="11">
        <v>12.234444</v>
      </c>
      <c r="AA961" s="11">
        <v>12.234444</v>
      </c>
      <c r="AB961" s="11">
        <v>12.234444</v>
      </c>
      <c r="AC961" s="11">
        <v>9.5222224999999998</v>
      </c>
      <c r="AD961" s="11">
        <v>3.3000001999999999</v>
      </c>
      <c r="AE961" s="11">
        <v>0</v>
      </c>
      <c r="AF961" s="11">
        <v>0</v>
      </c>
      <c r="AG961" s="11">
        <v>0</v>
      </c>
      <c r="AH961" s="11">
        <v>1.522222</v>
      </c>
      <c r="AI961" s="11">
        <v>12.234444</v>
      </c>
      <c r="AJ961" s="16">
        <v>12.234444</v>
      </c>
      <c r="AK961" s="13">
        <f t="shared" si="18"/>
        <v>87.751108699999989</v>
      </c>
      <c r="AL961" s="13">
        <f t="shared" si="19"/>
        <v>59.770531090144509</v>
      </c>
    </row>
    <row r="962" spans="1:38" ht="15.75" customHeight="1">
      <c r="A962" s="44">
        <v>960</v>
      </c>
      <c r="B962" s="64" t="s">
        <v>1149</v>
      </c>
      <c r="C962" s="42">
        <v>41.2083333333333</v>
      </c>
      <c r="D962" s="38">
        <v>19.495833333333302</v>
      </c>
      <c r="E962" s="3" t="s">
        <v>318</v>
      </c>
      <c r="F962" s="51" t="s">
        <v>1238</v>
      </c>
      <c r="G962" s="37" t="s">
        <v>64</v>
      </c>
      <c r="H962" s="63" t="s">
        <v>65</v>
      </c>
      <c r="I962" s="169">
        <v>142.55556000000001</v>
      </c>
      <c r="J962" s="170">
        <v>155.55556000000001</v>
      </c>
      <c r="K962" s="170">
        <v>130.77779000000001</v>
      </c>
      <c r="L962" s="170">
        <v>138.11111</v>
      </c>
      <c r="M962" s="170">
        <v>127.88889</v>
      </c>
      <c r="N962" s="170">
        <v>58.777779000000002</v>
      </c>
      <c r="O962" s="170">
        <v>22.111111000000001</v>
      </c>
      <c r="P962" s="170">
        <v>16.777778999999999</v>
      </c>
      <c r="Q962" s="170">
        <v>23</v>
      </c>
      <c r="R962" s="170">
        <v>51</v>
      </c>
      <c r="S962" s="170">
        <v>90.666672000000005</v>
      </c>
      <c r="T962" s="171">
        <v>155</v>
      </c>
      <c r="U962" s="182">
        <f t="shared" si="15"/>
        <v>92.685187583333331</v>
      </c>
      <c r="V962" s="182">
        <f t="shared" si="16"/>
        <v>27.805556274999997</v>
      </c>
      <c r="W962" s="14">
        <v>100</v>
      </c>
      <c r="X962" s="179">
        <f t="shared" si="17"/>
        <v>92.685187583333331</v>
      </c>
      <c r="Y962" s="15">
        <v>92.685181</v>
      </c>
      <c r="Z962" s="11">
        <v>92.685181</v>
      </c>
      <c r="AA962" s="11">
        <v>92.685181</v>
      </c>
      <c r="AB962" s="11">
        <v>92.685181</v>
      </c>
      <c r="AC962" s="11">
        <v>92.685181</v>
      </c>
      <c r="AD962" s="11">
        <v>30.972225000000002</v>
      </c>
      <c r="AE962" s="11">
        <v>0</v>
      </c>
      <c r="AF962" s="11">
        <v>0</v>
      </c>
      <c r="AG962" s="11">
        <v>0</v>
      </c>
      <c r="AH962" s="11">
        <v>23.194447</v>
      </c>
      <c r="AI962" s="11">
        <v>62.861117999999998</v>
      </c>
      <c r="AJ962" s="16">
        <v>92.685181</v>
      </c>
      <c r="AK962" s="13">
        <f t="shared" si="18"/>
        <v>673.13887599999998</v>
      </c>
      <c r="AL962" s="13">
        <f t="shared" si="19"/>
        <v>60.521975297183658</v>
      </c>
    </row>
    <row r="963" spans="1:38" ht="15.75" customHeight="1">
      <c r="A963" s="44">
        <v>961</v>
      </c>
      <c r="B963" s="64" t="s">
        <v>1150</v>
      </c>
      <c r="C963" s="42">
        <v>40.3958333333333</v>
      </c>
      <c r="D963" s="38">
        <v>28.512499999999999</v>
      </c>
      <c r="E963" s="3" t="s">
        <v>443</v>
      </c>
      <c r="F963" s="51" t="s">
        <v>1243</v>
      </c>
      <c r="G963" s="37" t="s">
        <v>29</v>
      </c>
      <c r="H963" s="63" t="s">
        <v>65</v>
      </c>
      <c r="I963" s="169">
        <v>286.28613000000001</v>
      </c>
      <c r="J963" s="170">
        <v>317.71561000000003</v>
      </c>
      <c r="K963" s="170">
        <v>277.15338000000003</v>
      </c>
      <c r="L963" s="170">
        <v>208.39149</v>
      </c>
      <c r="M963" s="170">
        <v>160.67737</v>
      </c>
      <c r="N963" s="170">
        <v>101.47913</v>
      </c>
      <c r="O963" s="170">
        <v>59.355003000000004</v>
      </c>
      <c r="P963" s="170">
        <v>35.379128000000001</v>
      </c>
      <c r="Q963" s="170">
        <v>28.800246999999999</v>
      </c>
      <c r="R963" s="170">
        <v>30.927250000000001</v>
      </c>
      <c r="S963" s="170">
        <v>41.116622999999997</v>
      </c>
      <c r="T963" s="171">
        <v>142.41125</v>
      </c>
      <c r="U963" s="182">
        <f t="shared" si="15"/>
        <v>140.80771758333333</v>
      </c>
      <c r="V963" s="182">
        <f t="shared" si="16"/>
        <v>42.242315274999996</v>
      </c>
      <c r="W963" s="14">
        <v>100</v>
      </c>
      <c r="X963" s="179">
        <f t="shared" si="17"/>
        <v>140.80771758333333</v>
      </c>
      <c r="Y963" s="15">
        <v>140.80771999999999</v>
      </c>
      <c r="Z963" s="11">
        <v>140.80771999999999</v>
      </c>
      <c r="AA963" s="11">
        <v>140.80771999999999</v>
      </c>
      <c r="AB963" s="11">
        <v>140.80771999999999</v>
      </c>
      <c r="AC963" s="11">
        <v>118.43505</v>
      </c>
      <c r="AD963" s="11">
        <v>59.236809000000001</v>
      </c>
      <c r="AE963" s="11">
        <v>17.112686</v>
      </c>
      <c r="AF963" s="11">
        <v>0</v>
      </c>
      <c r="AG963" s="11">
        <v>0</v>
      </c>
      <c r="AH963" s="11">
        <v>0</v>
      </c>
      <c r="AI963" s="11">
        <v>0</v>
      </c>
      <c r="AJ963" s="16">
        <v>100.16894000000001</v>
      </c>
      <c r="AK963" s="13">
        <f t="shared" si="18"/>
        <v>858.18436500000007</v>
      </c>
      <c r="AL963" s="13">
        <f t="shared" si="19"/>
        <v>50.789377867499006</v>
      </c>
    </row>
    <row r="964" spans="1:38" ht="15.75" customHeight="1">
      <c r="A964" s="44">
        <v>962</v>
      </c>
      <c r="B964" s="64" t="s">
        <v>1151</v>
      </c>
      <c r="C964" s="42">
        <v>38.6</v>
      </c>
      <c r="D964" s="38">
        <v>26.808333333333302</v>
      </c>
      <c r="E964" s="3" t="s">
        <v>443</v>
      </c>
      <c r="F964" s="51" t="s">
        <v>1243</v>
      </c>
      <c r="G964" s="37" t="s">
        <v>29</v>
      </c>
      <c r="H964" s="63" t="s">
        <v>65</v>
      </c>
      <c r="I964" s="169">
        <v>99.734779000000003</v>
      </c>
      <c r="J964" s="170">
        <v>100.91186999999999</v>
      </c>
      <c r="K964" s="170">
        <v>76.387123000000003</v>
      </c>
      <c r="L964" s="170">
        <v>53.304375</v>
      </c>
      <c r="M964" s="170">
        <v>37.141125000000002</v>
      </c>
      <c r="N964" s="170">
        <v>24.920750000000002</v>
      </c>
      <c r="O964" s="170">
        <v>23.99625</v>
      </c>
      <c r="P964" s="170">
        <v>28.112998999999999</v>
      </c>
      <c r="Q964" s="170">
        <v>35.291621999999997</v>
      </c>
      <c r="R964" s="170">
        <v>28.653126</v>
      </c>
      <c r="S964" s="170">
        <v>39.208252000000002</v>
      </c>
      <c r="T964" s="171">
        <v>74.366874999999993</v>
      </c>
      <c r="U964" s="182">
        <f t="shared" si="15"/>
        <v>51.835762166666655</v>
      </c>
      <c r="V964" s="182">
        <f t="shared" si="16"/>
        <v>15.550728649999996</v>
      </c>
      <c r="W964" s="14">
        <v>16</v>
      </c>
      <c r="X964" s="179">
        <f t="shared" si="17"/>
        <v>8.2937219466666647</v>
      </c>
      <c r="Y964" s="15">
        <v>8.2937221999999995</v>
      </c>
      <c r="Z964" s="11">
        <v>8.2937221999999995</v>
      </c>
      <c r="AA964" s="11">
        <v>8.2937221999999995</v>
      </c>
      <c r="AB964" s="11">
        <v>8.2937221999999995</v>
      </c>
      <c r="AC964" s="11">
        <v>8.2937221999999995</v>
      </c>
      <c r="AD964" s="11">
        <v>8.2937221999999995</v>
      </c>
      <c r="AE964" s="11">
        <v>8.2937221999999995</v>
      </c>
      <c r="AF964" s="11">
        <v>8.2937221999999995</v>
      </c>
      <c r="AG964" s="11">
        <v>8.2937221999999995</v>
      </c>
      <c r="AH964" s="11">
        <v>8.2937221999999995</v>
      </c>
      <c r="AI964" s="11">
        <v>8.2937221999999995</v>
      </c>
      <c r="AJ964" s="16">
        <v>8.2937221999999995</v>
      </c>
      <c r="AK964" s="13">
        <f t="shared" si="18"/>
        <v>99.524666400000015</v>
      </c>
      <c r="AL964" s="13">
        <f t="shared" si="19"/>
        <v>100.00000305451928</v>
      </c>
    </row>
    <row r="965" spans="1:38" ht="15.75" customHeight="1">
      <c r="A965" s="44">
        <v>963</v>
      </c>
      <c r="B965" s="64" t="s">
        <v>1152</v>
      </c>
      <c r="C965" s="42">
        <v>46.675421616063801</v>
      </c>
      <c r="D965" s="38">
        <v>31.930031987406402</v>
      </c>
      <c r="E965" s="3" t="s">
        <v>63</v>
      </c>
      <c r="F965" s="51" t="s">
        <v>1232</v>
      </c>
      <c r="G965" s="37" t="s">
        <v>64</v>
      </c>
      <c r="H965" s="63" t="s">
        <v>65</v>
      </c>
      <c r="I965" s="169">
        <v>99.604797000000005</v>
      </c>
      <c r="J965" s="170">
        <v>133.00169</v>
      </c>
      <c r="K965" s="170">
        <v>301.08389</v>
      </c>
      <c r="L965" s="170">
        <v>238.5</v>
      </c>
      <c r="M965" s="170">
        <v>93.222594999999998</v>
      </c>
      <c r="N965" s="170">
        <v>76.352599999999995</v>
      </c>
      <c r="O965" s="170">
        <v>94.174201999999994</v>
      </c>
      <c r="P965" s="170">
        <v>69.734001000000006</v>
      </c>
      <c r="Q965" s="170">
        <v>70.366698999999997</v>
      </c>
      <c r="R965" s="170">
        <v>93.046798999999993</v>
      </c>
      <c r="S965" s="170">
        <v>90.349997999999999</v>
      </c>
      <c r="T965" s="171">
        <v>91.606498999999999</v>
      </c>
      <c r="U965" s="182">
        <f t="shared" si="15"/>
        <v>120.92031416666664</v>
      </c>
      <c r="V965" s="182">
        <f t="shared" si="16"/>
        <v>36.276094249999993</v>
      </c>
      <c r="W965" s="14">
        <v>27</v>
      </c>
      <c r="X965" s="179">
        <f t="shared" si="17"/>
        <v>32.648484824999997</v>
      </c>
      <c r="Y965" s="15">
        <v>32.648482999999999</v>
      </c>
      <c r="Z965" s="11">
        <v>32.648482999999999</v>
      </c>
      <c r="AA965" s="11">
        <v>32.648482999999999</v>
      </c>
      <c r="AB965" s="11">
        <v>32.648482999999999</v>
      </c>
      <c r="AC965" s="11">
        <v>32.648482999999999</v>
      </c>
      <c r="AD965" s="11">
        <v>32.648482999999999</v>
      </c>
      <c r="AE965" s="11">
        <v>32.648482999999999</v>
      </c>
      <c r="AF965" s="11">
        <v>32.648482999999999</v>
      </c>
      <c r="AG965" s="11">
        <v>32.648482999999999</v>
      </c>
      <c r="AH965" s="11">
        <v>32.648482999999999</v>
      </c>
      <c r="AI965" s="11">
        <v>32.648482999999999</v>
      </c>
      <c r="AJ965" s="16">
        <v>32.648482999999999</v>
      </c>
      <c r="AK965" s="13">
        <f t="shared" si="18"/>
        <v>391.78179599999999</v>
      </c>
      <c r="AL965" s="13">
        <f t="shared" si="19"/>
        <v>99.999994410154073</v>
      </c>
    </row>
    <row r="966" spans="1:38" ht="15.75" customHeight="1">
      <c r="A966" s="44">
        <v>964</v>
      </c>
      <c r="B966" s="64" t="s">
        <v>1153</v>
      </c>
      <c r="C966" s="42">
        <v>41.604166625676399</v>
      </c>
      <c r="D966" s="38">
        <v>41.574999905484603</v>
      </c>
      <c r="E966" s="3" t="s">
        <v>999</v>
      </c>
      <c r="F966" s="51" t="s">
        <v>1243</v>
      </c>
      <c r="G966" s="37" t="s">
        <v>29</v>
      </c>
      <c r="H966" s="63" t="s">
        <v>65</v>
      </c>
      <c r="I966" s="169">
        <v>89.889281999999994</v>
      </c>
      <c r="J966" s="170">
        <v>101.93728</v>
      </c>
      <c r="K966" s="170">
        <v>159.64973000000001</v>
      </c>
      <c r="L966" s="170">
        <v>418.84285999999997</v>
      </c>
      <c r="M966" s="170">
        <v>533.6037</v>
      </c>
      <c r="N966" s="170">
        <v>397.8476</v>
      </c>
      <c r="O966" s="170">
        <v>175.95385999999999</v>
      </c>
      <c r="P966" s="170">
        <v>82.078140000000005</v>
      </c>
      <c r="Q966" s="170">
        <v>73.942993000000001</v>
      </c>
      <c r="R966" s="170">
        <v>107.36414000000001</v>
      </c>
      <c r="S966" s="170">
        <v>125.11928</v>
      </c>
      <c r="T966" s="171">
        <v>106.51170999999999</v>
      </c>
      <c r="U966" s="182">
        <f t="shared" si="15"/>
        <v>197.72838125000007</v>
      </c>
      <c r="V966" s="182">
        <f t="shared" si="16"/>
        <v>59.318514375000021</v>
      </c>
      <c r="W966" s="14">
        <v>7</v>
      </c>
      <c r="X966" s="179">
        <f t="shared" si="17"/>
        <v>13.840986687500006</v>
      </c>
      <c r="Y966" s="15">
        <v>13.840987</v>
      </c>
      <c r="Z966" s="11">
        <v>13.840987</v>
      </c>
      <c r="AA966" s="11">
        <v>13.840987</v>
      </c>
      <c r="AB966" s="11">
        <v>13.840987</v>
      </c>
      <c r="AC966" s="11">
        <v>13.840987</v>
      </c>
      <c r="AD966" s="11">
        <v>13.840987</v>
      </c>
      <c r="AE966" s="11">
        <v>13.840987</v>
      </c>
      <c r="AF966" s="11">
        <v>13.840987</v>
      </c>
      <c r="AG966" s="11">
        <v>13.840987</v>
      </c>
      <c r="AH966" s="11">
        <v>13.840987</v>
      </c>
      <c r="AI966" s="11">
        <v>13.840987</v>
      </c>
      <c r="AJ966" s="16">
        <v>13.840987</v>
      </c>
      <c r="AK966" s="13">
        <f t="shared" si="18"/>
        <v>166.09184400000004</v>
      </c>
      <c r="AL966" s="13">
        <f t="shared" si="19"/>
        <v>100.000002257787</v>
      </c>
    </row>
    <row r="967" spans="1:38" ht="15.75" customHeight="1">
      <c r="A967" s="44">
        <v>965</v>
      </c>
      <c r="B967" s="64" t="s">
        <v>1154</v>
      </c>
      <c r="C967" s="42">
        <v>41.378477697960697</v>
      </c>
      <c r="D967" s="38">
        <v>36.661003232012099</v>
      </c>
      <c r="E967" s="3" t="s">
        <v>443</v>
      </c>
      <c r="F967" s="51" t="s">
        <v>1243</v>
      </c>
      <c r="G967" s="37" t="s">
        <v>29</v>
      </c>
      <c r="H967" s="63" t="s">
        <v>65</v>
      </c>
      <c r="I967" s="169">
        <v>184.08475000000001</v>
      </c>
      <c r="J967" s="170">
        <v>200.34875</v>
      </c>
      <c r="K967" s="170">
        <v>263.93124</v>
      </c>
      <c r="L967" s="170">
        <v>372.37914999999998</v>
      </c>
      <c r="M967" s="170">
        <v>361.39111000000003</v>
      </c>
      <c r="N967" s="170">
        <v>205.40835999999999</v>
      </c>
      <c r="O967" s="170">
        <v>84.463745000000003</v>
      </c>
      <c r="P967" s="170">
        <v>74.342628000000005</v>
      </c>
      <c r="Q967" s="170">
        <v>89.87912</v>
      </c>
      <c r="R967" s="170">
        <v>88.25</v>
      </c>
      <c r="S967" s="170">
        <v>129.71661</v>
      </c>
      <c r="T967" s="171">
        <v>170.93961999999999</v>
      </c>
      <c r="U967" s="182">
        <f t="shared" si="15"/>
        <v>185.42792358333335</v>
      </c>
      <c r="V967" s="182">
        <f t="shared" si="16"/>
        <v>55.628377075000003</v>
      </c>
      <c r="W967" s="14">
        <v>10</v>
      </c>
      <c r="X967" s="179">
        <f t="shared" si="17"/>
        <v>18.542792358333337</v>
      </c>
      <c r="Y967" s="15">
        <v>18.542793</v>
      </c>
      <c r="Z967" s="11">
        <v>18.542793</v>
      </c>
      <c r="AA967" s="11">
        <v>18.542793</v>
      </c>
      <c r="AB967" s="11">
        <v>18.542793</v>
      </c>
      <c r="AC967" s="11">
        <v>18.542793</v>
      </c>
      <c r="AD967" s="11">
        <v>18.542793</v>
      </c>
      <c r="AE967" s="11">
        <v>18.542793</v>
      </c>
      <c r="AF967" s="11">
        <v>18.542793</v>
      </c>
      <c r="AG967" s="11">
        <v>18.542793</v>
      </c>
      <c r="AH967" s="11">
        <v>18.542793</v>
      </c>
      <c r="AI967" s="11">
        <v>18.542793</v>
      </c>
      <c r="AJ967" s="16">
        <v>18.542793</v>
      </c>
      <c r="AK967" s="13">
        <f t="shared" si="18"/>
        <v>222.51351599999995</v>
      </c>
      <c r="AL967" s="13">
        <f t="shared" si="19"/>
        <v>100.00000346046403</v>
      </c>
    </row>
    <row r="968" spans="1:38" ht="15.75" customHeight="1">
      <c r="A968" s="44">
        <v>966</v>
      </c>
      <c r="B968" s="64" t="s">
        <v>1155</v>
      </c>
      <c r="C968" s="42">
        <v>41.004166666666698</v>
      </c>
      <c r="D968" s="38">
        <v>39.754166666666698</v>
      </c>
      <c r="E968" s="3" t="s">
        <v>443</v>
      </c>
      <c r="F968" s="51" t="s">
        <v>1243</v>
      </c>
      <c r="G968" s="37" t="s">
        <v>29</v>
      </c>
      <c r="H968" s="63" t="s">
        <v>65</v>
      </c>
      <c r="I968" s="169">
        <v>11.964399</v>
      </c>
      <c r="J968" s="170">
        <v>12.035601</v>
      </c>
      <c r="K968" s="170">
        <v>16.103100000000001</v>
      </c>
      <c r="L968" s="170">
        <v>38.770000000000003</v>
      </c>
      <c r="M968" s="170">
        <v>58.099997999999999</v>
      </c>
      <c r="N968" s="170">
        <v>62.023398999999998</v>
      </c>
      <c r="O968" s="170">
        <v>36.341900000000003</v>
      </c>
      <c r="P968" s="170">
        <v>17.977501</v>
      </c>
      <c r="Q968" s="170">
        <v>13.570099000000001</v>
      </c>
      <c r="R968" s="170">
        <v>16.009599999999999</v>
      </c>
      <c r="S968" s="170">
        <v>17.513300000000001</v>
      </c>
      <c r="T968" s="171">
        <v>13.900099000000001</v>
      </c>
      <c r="U968" s="182">
        <f t="shared" si="15"/>
        <v>26.19241633333333</v>
      </c>
      <c r="V968" s="182">
        <f t="shared" si="16"/>
        <v>7.8577248999999991</v>
      </c>
      <c r="W968" s="14">
        <v>15</v>
      </c>
      <c r="X968" s="179">
        <f t="shared" si="17"/>
        <v>3.9288624499999996</v>
      </c>
      <c r="Y968" s="15">
        <v>3.9288623</v>
      </c>
      <c r="Z968" s="11">
        <v>3.9288623</v>
      </c>
      <c r="AA968" s="11">
        <v>3.9288623</v>
      </c>
      <c r="AB968" s="11">
        <v>3.9288623</v>
      </c>
      <c r="AC968" s="11">
        <v>3.9288623</v>
      </c>
      <c r="AD968" s="11">
        <v>3.9288623</v>
      </c>
      <c r="AE968" s="11">
        <v>3.9288623</v>
      </c>
      <c r="AF968" s="11">
        <v>3.9288623</v>
      </c>
      <c r="AG968" s="11">
        <v>3.9288623</v>
      </c>
      <c r="AH968" s="11">
        <v>3.9288623</v>
      </c>
      <c r="AI968" s="11">
        <v>3.9288623</v>
      </c>
      <c r="AJ968" s="16">
        <v>3.9288623</v>
      </c>
      <c r="AK968" s="13">
        <f t="shared" si="18"/>
        <v>47.146347599999991</v>
      </c>
      <c r="AL968" s="13">
        <f t="shared" si="19"/>
        <v>99.999996182101</v>
      </c>
    </row>
    <row r="969" spans="1:38" ht="15.75" customHeight="1">
      <c r="A969" s="44">
        <v>967</v>
      </c>
      <c r="B969" s="64" t="s">
        <v>1156</v>
      </c>
      <c r="C969" s="42">
        <v>36.8333333333333</v>
      </c>
      <c r="D969" s="38">
        <v>31.179166666666699</v>
      </c>
      <c r="E969" s="3" t="s">
        <v>443</v>
      </c>
      <c r="F969" s="51" t="s">
        <v>1243</v>
      </c>
      <c r="G969" s="37" t="s">
        <v>29</v>
      </c>
      <c r="H969" s="63" t="s">
        <v>65</v>
      </c>
      <c r="I969" s="169">
        <v>171.5385</v>
      </c>
      <c r="J969" s="170">
        <v>151.67899</v>
      </c>
      <c r="K969" s="170">
        <v>116.59019000000001</v>
      </c>
      <c r="L969" s="170">
        <v>114.18679</v>
      </c>
      <c r="M969" s="170">
        <v>99.825905000000006</v>
      </c>
      <c r="N969" s="170">
        <v>71.900002000000001</v>
      </c>
      <c r="O969" s="170">
        <v>49.367702000000001</v>
      </c>
      <c r="P969" s="170">
        <v>40.090401</v>
      </c>
      <c r="Q969" s="170">
        <v>36.906700000000001</v>
      </c>
      <c r="R969" s="170">
        <v>38.487099000000001</v>
      </c>
      <c r="S969" s="170">
        <v>59.556801</v>
      </c>
      <c r="T969" s="171">
        <v>118.78731000000001</v>
      </c>
      <c r="U969" s="182">
        <f t="shared" si="15"/>
        <v>89.076365833333327</v>
      </c>
      <c r="V969" s="182">
        <f t="shared" si="16"/>
        <v>26.722909749999996</v>
      </c>
      <c r="W969" s="14">
        <v>11</v>
      </c>
      <c r="X969" s="179">
        <f t="shared" si="17"/>
        <v>9.7984002416666662</v>
      </c>
      <c r="Y969" s="15">
        <v>9.7983998999999997</v>
      </c>
      <c r="Z969" s="11">
        <v>9.7983998999999997</v>
      </c>
      <c r="AA969" s="11">
        <v>9.7983998999999997</v>
      </c>
      <c r="AB969" s="11">
        <v>9.7983998999999997</v>
      </c>
      <c r="AC969" s="11">
        <v>9.7983998999999997</v>
      </c>
      <c r="AD969" s="11">
        <v>9.7983998999999997</v>
      </c>
      <c r="AE969" s="11">
        <v>9.7983998999999997</v>
      </c>
      <c r="AF969" s="11">
        <v>9.7983998999999997</v>
      </c>
      <c r="AG969" s="11">
        <v>9.7983998999999997</v>
      </c>
      <c r="AH969" s="11">
        <v>9.7983998999999997</v>
      </c>
      <c r="AI969" s="11">
        <v>9.7983998999999997</v>
      </c>
      <c r="AJ969" s="16">
        <v>9.7983998999999997</v>
      </c>
      <c r="AK969" s="13">
        <f t="shared" si="18"/>
        <v>117.58079879999997</v>
      </c>
      <c r="AL969" s="13">
        <f t="shared" si="19"/>
        <v>99.999996513036209</v>
      </c>
    </row>
    <row r="970" spans="1:38" ht="15.75" customHeight="1">
      <c r="A970" s="44">
        <v>968</v>
      </c>
      <c r="B970" s="64" t="s">
        <v>1157</v>
      </c>
      <c r="C970" s="42">
        <v>36.299999999999997</v>
      </c>
      <c r="D970" s="38">
        <v>34.049999999999997</v>
      </c>
      <c r="E970" s="3" t="s">
        <v>443</v>
      </c>
      <c r="F970" s="51" t="s">
        <v>1243</v>
      </c>
      <c r="G970" s="37" t="s">
        <v>29</v>
      </c>
      <c r="H970" s="63" t="s">
        <v>65</v>
      </c>
      <c r="I970" s="169">
        <v>225.51256000000001</v>
      </c>
      <c r="J970" s="170">
        <v>184.32500999999999</v>
      </c>
      <c r="K970" s="170">
        <v>267.81011999999998</v>
      </c>
      <c r="L970" s="170">
        <v>317.19988999999998</v>
      </c>
      <c r="M970" s="170">
        <v>186.83855</v>
      </c>
      <c r="N970" s="170">
        <v>93.292557000000002</v>
      </c>
      <c r="O970" s="170">
        <v>54.53389</v>
      </c>
      <c r="P970" s="170">
        <v>43.881889000000001</v>
      </c>
      <c r="Q970" s="170">
        <v>43.173999999999999</v>
      </c>
      <c r="R970" s="170">
        <v>59.566223000000001</v>
      </c>
      <c r="S970" s="170">
        <v>99.470337000000001</v>
      </c>
      <c r="T970" s="171">
        <v>180.16135</v>
      </c>
      <c r="U970" s="182">
        <f t="shared" si="15"/>
        <v>146.31386466666666</v>
      </c>
      <c r="V970" s="182">
        <f t="shared" si="16"/>
        <v>43.894159399999999</v>
      </c>
      <c r="W970" s="14">
        <v>33</v>
      </c>
      <c r="X970" s="179">
        <f t="shared" si="17"/>
        <v>48.283575339999999</v>
      </c>
      <c r="Y970" s="15">
        <v>48.283577000000001</v>
      </c>
      <c r="Z970" s="11">
        <v>48.283577000000001</v>
      </c>
      <c r="AA970" s="11">
        <v>48.283577000000001</v>
      </c>
      <c r="AB970" s="11">
        <v>48.283577000000001</v>
      </c>
      <c r="AC970" s="11">
        <v>48.283577000000001</v>
      </c>
      <c r="AD970" s="11">
        <v>48.283577000000001</v>
      </c>
      <c r="AE970" s="11">
        <v>10.639729000000001</v>
      </c>
      <c r="AF970" s="11">
        <v>0</v>
      </c>
      <c r="AG970" s="11">
        <v>0</v>
      </c>
      <c r="AH970" s="11">
        <v>15.672062</v>
      </c>
      <c r="AI970" s="11">
        <v>48.283577000000001</v>
      </c>
      <c r="AJ970" s="16">
        <v>48.283577000000001</v>
      </c>
      <c r="AK970" s="13">
        <f t="shared" si="18"/>
        <v>412.58040699999992</v>
      </c>
      <c r="AL970" s="13">
        <f t="shared" si="19"/>
        <v>71.207859693957218</v>
      </c>
    </row>
    <row r="971" spans="1:38" ht="15.75" customHeight="1">
      <c r="A971" s="44">
        <v>969</v>
      </c>
      <c r="B971" s="64" t="s">
        <v>1158</v>
      </c>
      <c r="C971" s="42">
        <v>36.5693208346459</v>
      </c>
      <c r="D971" s="38">
        <v>35.558821897573402</v>
      </c>
      <c r="E971" s="3" t="s">
        <v>443</v>
      </c>
      <c r="F971" s="51" t="s">
        <v>1243</v>
      </c>
      <c r="G971" s="37" t="s">
        <v>29</v>
      </c>
      <c r="H971" s="63" t="s">
        <v>65</v>
      </c>
      <c r="I971" s="169">
        <v>266.61986999999999</v>
      </c>
      <c r="J971" s="170">
        <v>279.51598999999999</v>
      </c>
      <c r="K971" s="170">
        <v>400.93088</v>
      </c>
      <c r="L971" s="170">
        <v>540.08330999999998</v>
      </c>
      <c r="M971" s="170">
        <v>373.48849000000001</v>
      </c>
      <c r="N971" s="170">
        <v>172.42857000000001</v>
      </c>
      <c r="O971" s="170">
        <v>68.622001999999995</v>
      </c>
      <c r="P971" s="170">
        <v>47.654429999999998</v>
      </c>
      <c r="Q971" s="170">
        <v>64.199996999999996</v>
      </c>
      <c r="R971" s="170">
        <v>87.311867000000007</v>
      </c>
      <c r="S971" s="170">
        <v>102.00887</v>
      </c>
      <c r="T971" s="171">
        <v>174.79361</v>
      </c>
      <c r="U971" s="182">
        <f t="shared" si="15"/>
        <v>214.80482383333336</v>
      </c>
      <c r="V971" s="182">
        <f t="shared" si="16"/>
        <v>64.441447150000002</v>
      </c>
      <c r="W971" s="14">
        <v>17</v>
      </c>
      <c r="X971" s="179">
        <f t="shared" si="17"/>
        <v>36.51682005166667</v>
      </c>
      <c r="Y971" s="15">
        <v>36.516818999999998</v>
      </c>
      <c r="Z971" s="11">
        <v>36.516818999999998</v>
      </c>
      <c r="AA971" s="11">
        <v>36.516818999999998</v>
      </c>
      <c r="AB971" s="11">
        <v>36.516818999999998</v>
      </c>
      <c r="AC971" s="11">
        <v>36.516818999999998</v>
      </c>
      <c r="AD971" s="11">
        <v>36.516818999999998</v>
      </c>
      <c r="AE971" s="11">
        <v>4.1805573000000003</v>
      </c>
      <c r="AF971" s="11">
        <v>0</v>
      </c>
      <c r="AG971" s="11">
        <v>0</v>
      </c>
      <c r="AH971" s="11">
        <v>22.870422000000001</v>
      </c>
      <c r="AI971" s="11">
        <v>36.516818999999998</v>
      </c>
      <c r="AJ971" s="16">
        <v>36.516818999999998</v>
      </c>
      <c r="AK971" s="13">
        <f t="shared" si="18"/>
        <v>319.18553129999998</v>
      </c>
      <c r="AL971" s="13">
        <f t="shared" si="19"/>
        <v>72.83984267350246</v>
      </c>
    </row>
    <row r="972" spans="1:38" ht="15.75" customHeight="1">
      <c r="A972" s="44">
        <v>970</v>
      </c>
      <c r="B972" s="64" t="s">
        <v>1159</v>
      </c>
      <c r="C972" s="42">
        <v>69.700749999999999</v>
      </c>
      <c r="D972" s="38">
        <v>29.472277999999999</v>
      </c>
      <c r="E972" s="3" t="s">
        <v>193</v>
      </c>
      <c r="F972" s="51" t="s">
        <v>1240</v>
      </c>
      <c r="G972" s="37" t="s">
        <v>64</v>
      </c>
      <c r="H972" s="63" t="s">
        <v>39</v>
      </c>
      <c r="I972" s="169">
        <v>8.1974315999999998</v>
      </c>
      <c r="J972" s="170">
        <v>6.4005784999999999</v>
      </c>
      <c r="K972" s="170">
        <v>5.3948035000000001</v>
      </c>
      <c r="L972" s="170">
        <v>7.9020299999999999</v>
      </c>
      <c r="M972" s="170">
        <v>85.319511000000006</v>
      </c>
      <c r="N972" s="170">
        <v>101.80225</v>
      </c>
      <c r="O972" s="170">
        <v>38.274707999999997</v>
      </c>
      <c r="P972" s="170">
        <v>30.104980000000001</v>
      </c>
      <c r="Q972" s="170">
        <v>30.190145000000001</v>
      </c>
      <c r="R972" s="170">
        <v>28.262748999999999</v>
      </c>
      <c r="S972" s="170">
        <v>19.330116</v>
      </c>
      <c r="T972" s="171">
        <v>12.102885000000001</v>
      </c>
      <c r="U972" s="182">
        <f t="shared" si="15"/>
        <v>31.106848966666661</v>
      </c>
      <c r="V972" s="182">
        <f t="shared" si="16"/>
        <v>9.3320546899999979</v>
      </c>
      <c r="W972" s="14">
        <v>67</v>
      </c>
      <c r="X972" s="179">
        <f t="shared" si="17"/>
        <v>20.841588807666664</v>
      </c>
      <c r="Y972" s="15">
        <v>0</v>
      </c>
      <c r="Z972" s="11">
        <v>0</v>
      </c>
      <c r="AA972" s="11">
        <v>0</v>
      </c>
      <c r="AB972" s="11">
        <v>0</v>
      </c>
      <c r="AC972" s="11">
        <v>20.841588999999999</v>
      </c>
      <c r="AD972" s="11">
        <v>20.841588999999999</v>
      </c>
      <c r="AE972" s="11">
        <v>20.841588999999999</v>
      </c>
      <c r="AF972" s="11">
        <v>20.772925999999998</v>
      </c>
      <c r="AG972" s="11">
        <v>20.841588999999999</v>
      </c>
      <c r="AH972" s="11">
        <v>18.930695</v>
      </c>
      <c r="AI972" s="11">
        <v>9.9980612000000004</v>
      </c>
      <c r="AJ972" s="16">
        <v>2.7708301999999998</v>
      </c>
      <c r="AK972" s="13">
        <f t="shared" si="18"/>
        <v>135.8388684</v>
      </c>
      <c r="AL972" s="13">
        <f t="shared" si="19"/>
        <v>54.314024734217604</v>
      </c>
    </row>
    <row r="973" spans="1:38" ht="15.75" customHeight="1">
      <c r="A973" s="44">
        <v>971</v>
      </c>
      <c r="B973" s="64" t="s">
        <v>1160</v>
      </c>
      <c r="C973" s="42">
        <v>62.474079132080099</v>
      </c>
      <c r="D973" s="38">
        <v>7.7819499969482404</v>
      </c>
      <c r="E973" s="3" t="s">
        <v>193</v>
      </c>
      <c r="F973" s="51" t="s">
        <v>1240</v>
      </c>
      <c r="G973" s="37" t="s">
        <v>64</v>
      </c>
      <c r="H973" s="63" t="s">
        <v>39</v>
      </c>
      <c r="I973" s="169">
        <v>9.3128566999999993</v>
      </c>
      <c r="J973" s="170">
        <v>7.9778605000000002</v>
      </c>
      <c r="K973" s="170">
        <v>8.3495378000000002</v>
      </c>
      <c r="L973" s="170">
        <v>16.745820999999999</v>
      </c>
      <c r="M973" s="170">
        <v>94.768187999999995</v>
      </c>
      <c r="N973" s="170">
        <v>176.12844999999999</v>
      </c>
      <c r="O973" s="170">
        <v>132.24827999999999</v>
      </c>
      <c r="P973" s="170">
        <v>64.937775000000002</v>
      </c>
      <c r="Q973" s="170">
        <v>43.800525999999998</v>
      </c>
      <c r="R973" s="170">
        <v>34.734982000000002</v>
      </c>
      <c r="S973" s="170">
        <v>17.592034999999999</v>
      </c>
      <c r="T973" s="171">
        <v>12.179762999999999</v>
      </c>
      <c r="U973" s="182">
        <f t="shared" si="15"/>
        <v>51.564672916666666</v>
      </c>
      <c r="V973" s="182">
        <f t="shared" si="16"/>
        <v>15.469401874999999</v>
      </c>
      <c r="W973" s="14">
        <v>95</v>
      </c>
      <c r="X973" s="179">
        <f t="shared" si="17"/>
        <v>48.98643927083333</v>
      </c>
      <c r="Y973" s="15">
        <v>0</v>
      </c>
      <c r="Z973" s="11">
        <v>0</v>
      </c>
      <c r="AA973" s="11">
        <v>0</v>
      </c>
      <c r="AB973" s="11">
        <v>1.2764196000000001</v>
      </c>
      <c r="AC973" s="11">
        <v>48.986438999999997</v>
      </c>
      <c r="AD973" s="11">
        <v>48.986438999999997</v>
      </c>
      <c r="AE973" s="11">
        <v>48.986438999999997</v>
      </c>
      <c r="AF973" s="11">
        <v>48.986438999999997</v>
      </c>
      <c r="AG973" s="11">
        <v>28.331123000000002</v>
      </c>
      <c r="AH973" s="11">
        <v>19.265578999999999</v>
      </c>
      <c r="AI973" s="11">
        <v>2.1226338999999999</v>
      </c>
      <c r="AJ973" s="16">
        <v>0</v>
      </c>
      <c r="AK973" s="13">
        <f t="shared" si="18"/>
        <v>246.94151149999999</v>
      </c>
      <c r="AL973" s="13">
        <f t="shared" si="19"/>
        <v>42.008481526680676</v>
      </c>
    </row>
    <row r="974" spans="1:38" ht="15.75" customHeight="1">
      <c r="A974" s="44">
        <v>972</v>
      </c>
      <c r="B974" s="64" t="s">
        <v>1161</v>
      </c>
      <c r="C974" s="42">
        <v>63.490001678466797</v>
      </c>
      <c r="D974" s="38">
        <v>11.319999694824199</v>
      </c>
      <c r="E974" s="3" t="s">
        <v>193</v>
      </c>
      <c r="F974" s="51" t="s">
        <v>1240</v>
      </c>
      <c r="G974" s="37" t="s">
        <v>64</v>
      </c>
      <c r="H974" s="63" t="s">
        <v>39</v>
      </c>
      <c r="I974" s="169">
        <v>8.2819052000000006</v>
      </c>
      <c r="J974" s="170">
        <v>8.3476228999999993</v>
      </c>
      <c r="K974" s="170">
        <v>10.272415000000001</v>
      </c>
      <c r="L974" s="170">
        <v>22.218273</v>
      </c>
      <c r="M974" s="170">
        <v>56.974037000000003</v>
      </c>
      <c r="N974" s="170">
        <v>39.518546999999998</v>
      </c>
      <c r="O974" s="170">
        <v>19.559652</v>
      </c>
      <c r="P974" s="170">
        <v>16.947216000000001</v>
      </c>
      <c r="Q974" s="170">
        <v>23.204682999999999</v>
      </c>
      <c r="R974" s="170">
        <v>23.411860999999998</v>
      </c>
      <c r="S974" s="170">
        <v>13.795038</v>
      </c>
      <c r="T974" s="171">
        <v>11.764841000000001</v>
      </c>
      <c r="U974" s="182">
        <f t="shared" si="15"/>
        <v>21.191340924999999</v>
      </c>
      <c r="V974" s="182">
        <f t="shared" si="16"/>
        <v>6.3574022774999994</v>
      </c>
      <c r="W974" s="14">
        <v>9</v>
      </c>
      <c r="X974" s="179">
        <f t="shared" si="17"/>
        <v>1.9072206832499998</v>
      </c>
      <c r="Y974" s="15">
        <v>1.9072207000000001</v>
      </c>
      <c r="Z974" s="11">
        <v>1.9072207000000001</v>
      </c>
      <c r="AA974" s="11">
        <v>1.9072207000000001</v>
      </c>
      <c r="AB974" s="11">
        <v>1.9072207000000001</v>
      </c>
      <c r="AC974" s="11">
        <v>1.9072207000000001</v>
      </c>
      <c r="AD974" s="11">
        <v>1.9072207000000001</v>
      </c>
      <c r="AE974" s="11">
        <v>1.9072207000000001</v>
      </c>
      <c r="AF974" s="11">
        <v>1.9072207000000001</v>
      </c>
      <c r="AG974" s="11">
        <v>1.9072207000000001</v>
      </c>
      <c r="AH974" s="11">
        <v>1.9072207000000001</v>
      </c>
      <c r="AI974" s="11">
        <v>1.9072207000000001</v>
      </c>
      <c r="AJ974" s="16">
        <v>1.9072207000000001</v>
      </c>
      <c r="AK974" s="13">
        <f t="shared" si="18"/>
        <v>22.886648400000002</v>
      </c>
      <c r="AL974" s="13">
        <f t="shared" si="19"/>
        <v>100.00000087824132</v>
      </c>
    </row>
    <row r="975" spans="1:38" ht="15.75" customHeight="1">
      <c r="A975" s="44">
        <v>973</v>
      </c>
      <c r="B975" s="64" t="s">
        <v>1162</v>
      </c>
      <c r="C975" s="42">
        <v>63.790000915527301</v>
      </c>
      <c r="D975" s="38">
        <v>10.2299995422363</v>
      </c>
      <c r="E975" s="3" t="s">
        <v>193</v>
      </c>
      <c r="F975" s="51" t="s">
        <v>1240</v>
      </c>
      <c r="G975" s="37" t="s">
        <v>64</v>
      </c>
      <c r="H975" s="63" t="s">
        <v>39</v>
      </c>
      <c r="I975" s="169">
        <v>9.4803782000000005</v>
      </c>
      <c r="J975" s="170">
        <v>8.8659219999999994</v>
      </c>
      <c r="K975" s="170">
        <v>10.535553</v>
      </c>
      <c r="L975" s="170">
        <v>17.347933000000001</v>
      </c>
      <c r="M975" s="170">
        <v>23.589532999999999</v>
      </c>
      <c r="N975" s="170">
        <v>11.172281999999999</v>
      </c>
      <c r="O975" s="170">
        <v>5.8455830000000004</v>
      </c>
      <c r="P975" s="170">
        <v>7.1641550000000001</v>
      </c>
      <c r="Q975" s="170">
        <v>14.444893</v>
      </c>
      <c r="R975" s="170">
        <v>16.039873</v>
      </c>
      <c r="S975" s="170">
        <v>12.621067999999999</v>
      </c>
      <c r="T975" s="171">
        <v>12.045360000000001</v>
      </c>
      <c r="U975" s="182">
        <f t="shared" si="15"/>
        <v>12.429377766666667</v>
      </c>
      <c r="V975" s="182">
        <f t="shared" si="16"/>
        <v>3.7288133299999999</v>
      </c>
      <c r="W975" s="14">
        <v>17</v>
      </c>
      <c r="X975" s="179">
        <f t="shared" si="17"/>
        <v>2.1129942203333334</v>
      </c>
      <c r="Y975" s="15">
        <v>2.1129942000000002</v>
      </c>
      <c r="Z975" s="11">
        <v>2.1129942000000002</v>
      </c>
      <c r="AA975" s="11">
        <v>2.1129942000000002</v>
      </c>
      <c r="AB975" s="11">
        <v>2.1129942000000002</v>
      </c>
      <c r="AC975" s="11">
        <v>2.1129942000000002</v>
      </c>
      <c r="AD975" s="11">
        <v>2.1129942000000002</v>
      </c>
      <c r="AE975" s="11">
        <v>2.1129942000000002</v>
      </c>
      <c r="AF975" s="11">
        <v>2.1129942000000002</v>
      </c>
      <c r="AG975" s="11">
        <v>2.1129942000000002</v>
      </c>
      <c r="AH975" s="11">
        <v>2.1129942000000002</v>
      </c>
      <c r="AI975" s="11">
        <v>2.1129942000000002</v>
      </c>
      <c r="AJ975" s="16">
        <v>2.1129942000000002</v>
      </c>
      <c r="AK975" s="13">
        <f t="shared" si="18"/>
        <v>25.355930399999995</v>
      </c>
      <c r="AL975" s="13">
        <f t="shared" si="19"/>
        <v>99.999999037700448</v>
      </c>
    </row>
    <row r="976" spans="1:38" ht="15.75" customHeight="1">
      <c r="A976" s="44">
        <v>974</v>
      </c>
      <c r="B976" s="64" t="s">
        <v>1163</v>
      </c>
      <c r="C976" s="42">
        <v>62.648738861083999</v>
      </c>
      <c r="D976" s="38">
        <v>8.6940898895263707</v>
      </c>
      <c r="E976" s="3" t="s">
        <v>193</v>
      </c>
      <c r="F976" s="51" t="s">
        <v>1240</v>
      </c>
      <c r="G976" s="37" t="s">
        <v>64</v>
      </c>
      <c r="H976" s="63" t="s">
        <v>39</v>
      </c>
      <c r="I976" s="169">
        <v>23.629823999999999</v>
      </c>
      <c r="J976" s="170">
        <v>21.308938999999999</v>
      </c>
      <c r="K976" s="170">
        <v>19.949783</v>
      </c>
      <c r="L976" s="170">
        <v>32.581490000000002</v>
      </c>
      <c r="M976" s="170">
        <v>139.26546999999999</v>
      </c>
      <c r="N976" s="170">
        <v>239.16415000000001</v>
      </c>
      <c r="O976" s="170">
        <v>183.76410999999999</v>
      </c>
      <c r="P976" s="170">
        <v>104.05585000000001</v>
      </c>
      <c r="Q976" s="170">
        <v>71.106171000000003</v>
      </c>
      <c r="R976" s="170">
        <v>54.650832999999999</v>
      </c>
      <c r="S976" s="170">
        <v>30.901852000000002</v>
      </c>
      <c r="T976" s="171">
        <v>25.922809999999998</v>
      </c>
      <c r="U976" s="182">
        <f t="shared" si="15"/>
        <v>78.858440166666668</v>
      </c>
      <c r="V976" s="182">
        <f t="shared" si="16"/>
        <v>23.65753205</v>
      </c>
      <c r="W976" s="14">
        <v>39</v>
      </c>
      <c r="X976" s="179">
        <f t="shared" si="17"/>
        <v>30.754791665000003</v>
      </c>
      <c r="Y976" s="15">
        <v>0</v>
      </c>
      <c r="Z976" s="11">
        <v>0</v>
      </c>
      <c r="AA976" s="11">
        <v>0</v>
      </c>
      <c r="AB976" s="11">
        <v>8.9239578000000002</v>
      </c>
      <c r="AC976" s="11">
        <v>30.754788999999999</v>
      </c>
      <c r="AD976" s="11">
        <v>30.754788999999999</v>
      </c>
      <c r="AE976" s="11">
        <v>30.754788999999999</v>
      </c>
      <c r="AF976" s="11">
        <v>30.754788999999999</v>
      </c>
      <c r="AG976" s="11">
        <v>30.754788999999999</v>
      </c>
      <c r="AH976" s="11">
        <v>30.754788999999999</v>
      </c>
      <c r="AI976" s="11">
        <v>7.2443198999999998</v>
      </c>
      <c r="AJ976" s="16">
        <v>2.2652779000000001</v>
      </c>
      <c r="AK976" s="13">
        <f t="shared" si="18"/>
        <v>202.96228959999996</v>
      </c>
      <c r="AL976" s="13">
        <f t="shared" si="19"/>
        <v>54.994760873576311</v>
      </c>
    </row>
    <row r="977" spans="1:38" ht="15.75" customHeight="1">
      <c r="A977" s="44">
        <v>975</v>
      </c>
      <c r="B977" s="64" t="s">
        <v>1164</v>
      </c>
      <c r="C977" s="42">
        <v>61.25</v>
      </c>
      <c r="D977" s="38">
        <v>5.3899998664856001</v>
      </c>
      <c r="E977" s="3" t="s">
        <v>193</v>
      </c>
      <c r="F977" s="51" t="s">
        <v>1240</v>
      </c>
      <c r="G977" s="37" t="s">
        <v>64</v>
      </c>
      <c r="H977" s="63" t="s">
        <v>39</v>
      </c>
      <c r="I977" s="169">
        <v>18.311554000000001</v>
      </c>
      <c r="J977" s="170">
        <v>15.5425</v>
      </c>
      <c r="K977" s="170">
        <v>15.374917999999999</v>
      </c>
      <c r="L977" s="170">
        <v>20.423234999999998</v>
      </c>
      <c r="M977" s="170">
        <v>23.623180000000001</v>
      </c>
      <c r="N977" s="170">
        <v>15.738037</v>
      </c>
      <c r="O977" s="170">
        <v>10.982537000000001</v>
      </c>
      <c r="P977" s="170">
        <v>13.858091</v>
      </c>
      <c r="Q977" s="170">
        <v>24.358955000000002</v>
      </c>
      <c r="R977" s="170">
        <v>26.920683</v>
      </c>
      <c r="S977" s="170">
        <v>24.066472999999998</v>
      </c>
      <c r="T977" s="171">
        <v>22.307559999999999</v>
      </c>
      <c r="U977" s="182">
        <f t="shared" si="15"/>
        <v>19.292310250000003</v>
      </c>
      <c r="V977" s="182">
        <f t="shared" si="16"/>
        <v>5.7876930750000009</v>
      </c>
      <c r="W977" s="14">
        <v>26</v>
      </c>
      <c r="X977" s="179">
        <f t="shared" si="17"/>
        <v>5.0160006650000009</v>
      </c>
      <c r="Y977" s="15">
        <v>5.0160007000000002</v>
      </c>
      <c r="Z977" s="11">
        <v>5.0160007000000002</v>
      </c>
      <c r="AA977" s="11">
        <v>5.0160007000000002</v>
      </c>
      <c r="AB977" s="11">
        <v>5.0160007000000002</v>
      </c>
      <c r="AC977" s="11">
        <v>5.0160007000000002</v>
      </c>
      <c r="AD977" s="11">
        <v>5.0160007000000002</v>
      </c>
      <c r="AE977" s="11">
        <v>5.0160007000000002</v>
      </c>
      <c r="AF977" s="11">
        <v>5.0160007000000002</v>
      </c>
      <c r="AG977" s="11">
        <v>5.0160007000000002</v>
      </c>
      <c r="AH977" s="11">
        <v>5.0160007000000002</v>
      </c>
      <c r="AI977" s="11">
        <v>5.0160007000000002</v>
      </c>
      <c r="AJ977" s="16">
        <v>5.0160007000000002</v>
      </c>
      <c r="AK977" s="13">
        <f t="shared" si="18"/>
        <v>60.192008399999999</v>
      </c>
      <c r="AL977" s="13">
        <f t="shared" si="19"/>
        <v>100.00000069776702</v>
      </c>
    </row>
    <row r="978" spans="1:38" ht="15.75" customHeight="1">
      <c r="A978" s="44">
        <v>976</v>
      </c>
      <c r="B978" s="64" t="s">
        <v>1165</v>
      </c>
      <c r="C978" s="42">
        <v>61.252899169921903</v>
      </c>
      <c r="D978" s="38">
        <v>5.3853502273559597</v>
      </c>
      <c r="E978" s="3" t="s">
        <v>193</v>
      </c>
      <c r="F978" s="51" t="s">
        <v>1240</v>
      </c>
      <c r="G978" s="37" t="s">
        <v>64</v>
      </c>
      <c r="H978" s="63" t="s">
        <v>39</v>
      </c>
      <c r="I978" s="169">
        <v>18.311554000000001</v>
      </c>
      <c r="J978" s="170">
        <v>15.5425</v>
      </c>
      <c r="K978" s="170">
        <v>15.374917999999999</v>
      </c>
      <c r="L978" s="170">
        <v>20.423234999999998</v>
      </c>
      <c r="M978" s="170">
        <v>23.623180000000001</v>
      </c>
      <c r="N978" s="170">
        <v>15.738037</v>
      </c>
      <c r="O978" s="170">
        <v>10.982537000000001</v>
      </c>
      <c r="P978" s="170">
        <v>13.858091</v>
      </c>
      <c r="Q978" s="170">
        <v>24.358955000000002</v>
      </c>
      <c r="R978" s="170">
        <v>26.920683</v>
      </c>
      <c r="S978" s="170">
        <v>24.066472999999998</v>
      </c>
      <c r="T978" s="171">
        <v>22.307559999999999</v>
      </c>
      <c r="U978" s="182">
        <f t="shared" si="15"/>
        <v>19.292310250000003</v>
      </c>
      <c r="V978" s="182">
        <f t="shared" si="16"/>
        <v>5.7876930750000009</v>
      </c>
      <c r="W978" s="14">
        <v>26</v>
      </c>
      <c r="X978" s="179">
        <f t="shared" si="17"/>
        <v>5.0160006650000009</v>
      </c>
      <c r="Y978" s="15">
        <v>5.0160007000000002</v>
      </c>
      <c r="Z978" s="11">
        <v>5.0160007000000002</v>
      </c>
      <c r="AA978" s="11">
        <v>5.0160007000000002</v>
      </c>
      <c r="AB978" s="11">
        <v>5.0160007000000002</v>
      </c>
      <c r="AC978" s="11">
        <v>5.0160007000000002</v>
      </c>
      <c r="AD978" s="11">
        <v>5.0160007000000002</v>
      </c>
      <c r="AE978" s="11">
        <v>5.0160007000000002</v>
      </c>
      <c r="AF978" s="11">
        <v>5.0160007000000002</v>
      </c>
      <c r="AG978" s="11">
        <v>5.0160007000000002</v>
      </c>
      <c r="AH978" s="11">
        <v>5.0160007000000002</v>
      </c>
      <c r="AI978" s="11">
        <v>5.0160007000000002</v>
      </c>
      <c r="AJ978" s="16">
        <v>5.0160007000000002</v>
      </c>
      <c r="AK978" s="13">
        <f t="shared" si="18"/>
        <v>60.192008399999999</v>
      </c>
      <c r="AL978" s="13">
        <f t="shared" si="19"/>
        <v>100.00000069776702</v>
      </c>
    </row>
    <row r="979" spans="1:38" ht="15.75" customHeight="1">
      <c r="A979" s="44">
        <v>977</v>
      </c>
      <c r="B979" s="64" t="s">
        <v>1166</v>
      </c>
      <c r="C979" s="42">
        <v>61.509998321533203</v>
      </c>
      <c r="D979" s="38">
        <v>6.5300002098083496</v>
      </c>
      <c r="E979" s="3" t="s">
        <v>193</v>
      </c>
      <c r="F979" s="51" t="s">
        <v>1240</v>
      </c>
      <c r="G979" s="37" t="s">
        <v>64</v>
      </c>
      <c r="H979" s="63" t="s">
        <v>39</v>
      </c>
      <c r="I979" s="169">
        <v>3.4287283</v>
      </c>
      <c r="J979" s="170">
        <v>2.8805676</v>
      </c>
      <c r="K979" s="170">
        <v>2.8286695000000002</v>
      </c>
      <c r="L979" s="170">
        <v>4.1721095999999998</v>
      </c>
      <c r="M979" s="170">
        <v>11.498529</v>
      </c>
      <c r="N979" s="170">
        <v>27.284967000000002</v>
      </c>
      <c r="O979" s="170">
        <v>46.656345000000002</v>
      </c>
      <c r="P979" s="170">
        <v>42.728256000000002</v>
      </c>
      <c r="Q979" s="170">
        <v>25.984613</v>
      </c>
      <c r="R979" s="170">
        <v>13.71231</v>
      </c>
      <c r="S979" s="170">
        <v>6.0634961000000001</v>
      </c>
      <c r="T979" s="171">
        <v>4.3802180000000002</v>
      </c>
      <c r="U979" s="182">
        <f t="shared" si="15"/>
        <v>15.968234091666671</v>
      </c>
      <c r="V979" s="182">
        <f t="shared" si="16"/>
        <v>4.7904702275000011</v>
      </c>
      <c r="W979" s="14">
        <v>55</v>
      </c>
      <c r="X979" s="179">
        <f t="shared" si="17"/>
        <v>8.7825287504166702</v>
      </c>
      <c r="Y979" s="15">
        <v>0</v>
      </c>
      <c r="Z979" s="11">
        <v>0</v>
      </c>
      <c r="AA979" s="11">
        <v>0</v>
      </c>
      <c r="AB979" s="11">
        <v>0</v>
      </c>
      <c r="AC979" s="11">
        <v>6.7080587999999999</v>
      </c>
      <c r="AD979" s="11">
        <v>8.7825289000000009</v>
      </c>
      <c r="AE979" s="11">
        <v>8.7825289000000009</v>
      </c>
      <c r="AF979" s="11">
        <v>8.7825289000000009</v>
      </c>
      <c r="AG979" s="11">
        <v>8.7825289000000009</v>
      </c>
      <c r="AH979" s="11">
        <v>8.7825289000000009</v>
      </c>
      <c r="AI979" s="11">
        <v>1.2730254999999999</v>
      </c>
      <c r="AJ979" s="16">
        <v>0</v>
      </c>
      <c r="AK979" s="13">
        <f t="shared" si="18"/>
        <v>51.893728800000012</v>
      </c>
      <c r="AL979" s="13">
        <f t="shared" si="19"/>
        <v>49.239547320523542</v>
      </c>
    </row>
    <row r="980" spans="1:38" ht="15.75" customHeight="1">
      <c r="A980" s="44">
        <v>978</v>
      </c>
      <c r="B980" s="64" t="s">
        <v>1167</v>
      </c>
      <c r="C980" s="42">
        <v>61.919998168945298</v>
      </c>
      <c r="D980" s="38">
        <v>6.0900001525878897</v>
      </c>
      <c r="E980" s="3" t="s">
        <v>193</v>
      </c>
      <c r="F980" s="51" t="s">
        <v>1240</v>
      </c>
      <c r="G980" s="37" t="s">
        <v>64</v>
      </c>
      <c r="H980" s="63" t="s">
        <v>39</v>
      </c>
      <c r="I980" s="169">
        <v>26.313374</v>
      </c>
      <c r="J980" s="170">
        <v>22.084923</v>
      </c>
      <c r="K980" s="170">
        <v>20.239280999999998</v>
      </c>
      <c r="L980" s="170">
        <v>28.106030000000001</v>
      </c>
      <c r="M980" s="170">
        <v>68.906715000000005</v>
      </c>
      <c r="N980" s="170">
        <v>105.74111000000001</v>
      </c>
      <c r="O980" s="170">
        <v>101.71523999999999</v>
      </c>
      <c r="P980" s="170">
        <v>76.99633</v>
      </c>
      <c r="Q980" s="170">
        <v>64.154349999999994</v>
      </c>
      <c r="R980" s="170">
        <v>56.596260000000001</v>
      </c>
      <c r="S980" s="170">
        <v>39.045586</v>
      </c>
      <c r="T980" s="171">
        <v>32.446190000000001</v>
      </c>
      <c r="U980" s="182">
        <f t="shared" si="15"/>
        <v>53.528782416666665</v>
      </c>
      <c r="V980" s="182">
        <f t="shared" si="16"/>
        <v>16.058634724999997</v>
      </c>
      <c r="W980" s="14">
        <v>7</v>
      </c>
      <c r="X980" s="179">
        <f t="shared" si="17"/>
        <v>3.7470147691666669</v>
      </c>
      <c r="Y980" s="15">
        <v>3.7470148000000001</v>
      </c>
      <c r="Z980" s="11">
        <v>3.7470148000000001</v>
      </c>
      <c r="AA980" s="11">
        <v>3.7470148000000001</v>
      </c>
      <c r="AB980" s="11">
        <v>3.7470148000000001</v>
      </c>
      <c r="AC980" s="11">
        <v>3.7470148000000001</v>
      </c>
      <c r="AD980" s="11">
        <v>3.7470148000000001</v>
      </c>
      <c r="AE980" s="11">
        <v>3.7470148000000001</v>
      </c>
      <c r="AF980" s="11">
        <v>3.7470148000000001</v>
      </c>
      <c r="AG980" s="11">
        <v>3.7470148000000001</v>
      </c>
      <c r="AH980" s="11">
        <v>3.7470148000000001</v>
      </c>
      <c r="AI980" s="11">
        <v>3.7470148000000001</v>
      </c>
      <c r="AJ980" s="16">
        <v>3.7470148000000001</v>
      </c>
      <c r="AK980" s="13">
        <f t="shared" si="18"/>
        <v>44.964177600000006</v>
      </c>
      <c r="AL980" s="13">
        <f t="shared" si="19"/>
        <v>100.00000082287728</v>
      </c>
    </row>
    <row r="981" spans="1:38" ht="15.75" customHeight="1">
      <c r="A981" s="44">
        <v>979</v>
      </c>
      <c r="B981" s="64" t="s">
        <v>1168</v>
      </c>
      <c r="C981" s="42">
        <v>63.290000915527301</v>
      </c>
      <c r="D981" s="38">
        <v>9.7299995422363299</v>
      </c>
      <c r="E981" s="3" t="s">
        <v>193</v>
      </c>
      <c r="F981" s="51" t="s">
        <v>1240</v>
      </c>
      <c r="G981" s="37" t="s">
        <v>64</v>
      </c>
      <c r="H981" s="63" t="s">
        <v>39</v>
      </c>
      <c r="I981" s="169">
        <v>2.1983899999999998</v>
      </c>
      <c r="J981" s="170">
        <v>1.4443899</v>
      </c>
      <c r="K981" s="170">
        <v>1.7757457000000001</v>
      </c>
      <c r="L981" s="170">
        <v>5.9137830999999998</v>
      </c>
      <c r="M981" s="170">
        <v>47.475540000000002</v>
      </c>
      <c r="N981" s="170">
        <v>45.240687999999999</v>
      </c>
      <c r="O981" s="170">
        <v>19.529854</v>
      </c>
      <c r="P981" s="170">
        <v>11.748854</v>
      </c>
      <c r="Q981" s="170">
        <v>11.393065</v>
      </c>
      <c r="R981" s="170">
        <v>9.4659510000000004</v>
      </c>
      <c r="S981" s="170">
        <v>5.1982293000000004</v>
      </c>
      <c r="T981" s="171">
        <v>3.1299019000000001</v>
      </c>
      <c r="U981" s="182">
        <f t="shared" si="15"/>
        <v>13.709532658333332</v>
      </c>
      <c r="V981" s="182">
        <f t="shared" si="16"/>
        <v>4.1128597974999996</v>
      </c>
      <c r="W981" s="14">
        <v>55</v>
      </c>
      <c r="X981" s="179">
        <f t="shared" si="17"/>
        <v>7.5402429620833331</v>
      </c>
      <c r="Y981" s="15">
        <v>0</v>
      </c>
      <c r="Z981" s="11">
        <v>0</v>
      </c>
      <c r="AA981" s="11">
        <v>0</v>
      </c>
      <c r="AB981" s="11">
        <v>1.8009233</v>
      </c>
      <c r="AC981" s="11">
        <v>7.5402430999999996</v>
      </c>
      <c r="AD981" s="11">
        <v>7.5402430999999996</v>
      </c>
      <c r="AE981" s="11">
        <v>7.5402430999999996</v>
      </c>
      <c r="AF981" s="11">
        <v>7.5402430999999996</v>
      </c>
      <c r="AG981" s="11">
        <v>7.2802056999999998</v>
      </c>
      <c r="AH981" s="11">
        <v>5.3530911999999997</v>
      </c>
      <c r="AI981" s="11">
        <v>1.0853695999999999</v>
      </c>
      <c r="AJ981" s="16">
        <v>0</v>
      </c>
      <c r="AK981" s="13">
        <f t="shared" si="18"/>
        <v>45.680562199999997</v>
      </c>
      <c r="AL981" s="13">
        <f t="shared" si="19"/>
        <v>50.485289874729574</v>
      </c>
    </row>
    <row r="982" spans="1:38" ht="15.75" customHeight="1">
      <c r="A982" s="44">
        <v>980</v>
      </c>
      <c r="B982" s="64" t="s">
        <v>1169</v>
      </c>
      <c r="C982" s="42">
        <v>63.384899139404297</v>
      </c>
      <c r="D982" s="38">
        <v>10.390230178833001</v>
      </c>
      <c r="E982" s="3" t="s">
        <v>193</v>
      </c>
      <c r="F982" s="51" t="s">
        <v>1240</v>
      </c>
      <c r="G982" s="37" t="s">
        <v>64</v>
      </c>
      <c r="H982" s="63" t="s">
        <v>39</v>
      </c>
      <c r="I982" s="169">
        <v>79.663764999999998</v>
      </c>
      <c r="J982" s="170">
        <v>77.580100999999999</v>
      </c>
      <c r="K982" s="170">
        <v>77.542907999999997</v>
      </c>
      <c r="L982" s="170">
        <v>156.05797999999999</v>
      </c>
      <c r="M982" s="170">
        <v>462.32787999999999</v>
      </c>
      <c r="N982" s="170">
        <v>447.88628999999997</v>
      </c>
      <c r="O982" s="170">
        <v>219.22078999999999</v>
      </c>
      <c r="P982" s="170">
        <v>163.03640999999999</v>
      </c>
      <c r="Q982" s="170">
        <v>175.23806999999999</v>
      </c>
      <c r="R982" s="170">
        <v>164.28915000000001</v>
      </c>
      <c r="S982" s="170">
        <v>109.77957000000001</v>
      </c>
      <c r="T982" s="171">
        <v>90.232551999999998</v>
      </c>
      <c r="U982" s="182">
        <f t="shared" si="15"/>
        <v>185.2379555</v>
      </c>
      <c r="V982" s="182">
        <f t="shared" si="16"/>
        <v>55.571386650000001</v>
      </c>
      <c r="W982" s="14">
        <v>11</v>
      </c>
      <c r="X982" s="179">
        <f t="shared" si="17"/>
        <v>20.376175105000002</v>
      </c>
      <c r="Y982" s="15">
        <v>20.376175</v>
      </c>
      <c r="Z982" s="11">
        <v>20.376175</v>
      </c>
      <c r="AA982" s="11">
        <v>20.376175</v>
      </c>
      <c r="AB982" s="11">
        <v>20.376175</v>
      </c>
      <c r="AC982" s="11">
        <v>20.376175</v>
      </c>
      <c r="AD982" s="11">
        <v>20.376175</v>
      </c>
      <c r="AE982" s="11">
        <v>20.376175</v>
      </c>
      <c r="AF982" s="11">
        <v>20.376175</v>
      </c>
      <c r="AG982" s="11">
        <v>20.376175</v>
      </c>
      <c r="AH982" s="11">
        <v>20.376175</v>
      </c>
      <c r="AI982" s="11">
        <v>20.376175</v>
      </c>
      <c r="AJ982" s="16">
        <v>20.376175</v>
      </c>
      <c r="AK982" s="13">
        <f t="shared" si="18"/>
        <v>244.51409999999996</v>
      </c>
      <c r="AL982" s="13">
        <f t="shared" si="19"/>
        <v>99.999999484692268</v>
      </c>
    </row>
    <row r="983" spans="1:38" ht="15.75" customHeight="1">
      <c r="A983" s="44">
        <v>981</v>
      </c>
      <c r="B983" s="64" t="s">
        <v>1170</v>
      </c>
      <c r="C983" s="42">
        <v>64.25</v>
      </c>
      <c r="D983" s="38">
        <v>11.079999923706101</v>
      </c>
      <c r="E983" s="3" t="s">
        <v>193</v>
      </c>
      <c r="F983" s="51" t="s">
        <v>1240</v>
      </c>
      <c r="G983" s="37" t="s">
        <v>64</v>
      </c>
      <c r="H983" s="63" t="s">
        <v>39</v>
      </c>
      <c r="I983" s="169">
        <v>9.7959403999999992</v>
      </c>
      <c r="J983" s="170">
        <v>9.0205584000000005</v>
      </c>
      <c r="K983" s="170">
        <v>10.947716</v>
      </c>
      <c r="L983" s="170">
        <v>16.819019000000001</v>
      </c>
      <c r="M983" s="170">
        <v>23.333774999999999</v>
      </c>
      <c r="N983" s="170">
        <v>12.239746</v>
      </c>
      <c r="O983" s="170">
        <v>5.2130197999999996</v>
      </c>
      <c r="P983" s="170">
        <v>5.8293432999999997</v>
      </c>
      <c r="Q983" s="170">
        <v>13.067275</v>
      </c>
      <c r="R983" s="170">
        <v>16.142416000000001</v>
      </c>
      <c r="S983" s="170">
        <v>12.596253000000001</v>
      </c>
      <c r="T983" s="171">
        <v>12.575951999999999</v>
      </c>
      <c r="U983" s="182">
        <f t="shared" si="15"/>
        <v>12.298417825</v>
      </c>
      <c r="V983" s="182">
        <f t="shared" si="16"/>
        <v>3.6895253474999996</v>
      </c>
      <c r="W983" s="14">
        <v>12</v>
      </c>
      <c r="X983" s="179">
        <f t="shared" si="17"/>
        <v>1.4758101389999998</v>
      </c>
      <c r="Y983" s="15">
        <v>1.4758103</v>
      </c>
      <c r="Z983" s="11">
        <v>1.4758103</v>
      </c>
      <c r="AA983" s="11">
        <v>1.4758103</v>
      </c>
      <c r="AB983" s="11">
        <v>1.4758103</v>
      </c>
      <c r="AC983" s="11">
        <v>1.4758103</v>
      </c>
      <c r="AD983" s="11">
        <v>1.4758103</v>
      </c>
      <c r="AE983" s="11">
        <v>1.4758103</v>
      </c>
      <c r="AF983" s="11">
        <v>1.4758103</v>
      </c>
      <c r="AG983" s="11">
        <v>1.4758103</v>
      </c>
      <c r="AH983" s="11">
        <v>1.4758103</v>
      </c>
      <c r="AI983" s="11">
        <v>1.4758103</v>
      </c>
      <c r="AJ983" s="16">
        <v>1.4758103</v>
      </c>
      <c r="AK983" s="13">
        <f t="shared" si="18"/>
        <v>17.709723599999997</v>
      </c>
      <c r="AL983" s="13">
        <f t="shared" si="19"/>
        <v>100.00001090926236</v>
      </c>
    </row>
    <row r="984" spans="1:38" ht="15.75" customHeight="1">
      <c r="A984" s="44">
        <v>982</v>
      </c>
      <c r="B984" s="64" t="s">
        <v>1171</v>
      </c>
      <c r="C984" s="42">
        <v>64.462760635202898</v>
      </c>
      <c r="D984" s="38">
        <v>11.523893235662801</v>
      </c>
      <c r="E984" s="3" t="s">
        <v>193</v>
      </c>
      <c r="F984" s="51" t="s">
        <v>1240</v>
      </c>
      <c r="G984" s="37" t="s">
        <v>64</v>
      </c>
      <c r="H984" s="63" t="s">
        <v>39</v>
      </c>
      <c r="I984" s="169">
        <v>180.84547000000001</v>
      </c>
      <c r="J984" s="170">
        <v>174.82359</v>
      </c>
      <c r="K984" s="170">
        <v>178.70567</v>
      </c>
      <c r="L984" s="170">
        <v>236.83065999999999</v>
      </c>
      <c r="M984" s="170">
        <v>510.70760999999999</v>
      </c>
      <c r="N984" s="170">
        <v>400.43576000000002</v>
      </c>
      <c r="O984" s="170">
        <v>202.15076999999999</v>
      </c>
      <c r="P984" s="170">
        <v>160.59975</v>
      </c>
      <c r="Q984" s="170">
        <v>242.46347</v>
      </c>
      <c r="R984" s="170">
        <v>260.07760999999999</v>
      </c>
      <c r="S984" s="170">
        <v>195.45305999999999</v>
      </c>
      <c r="T984" s="171">
        <v>199.40054000000001</v>
      </c>
      <c r="U984" s="182">
        <f t="shared" si="15"/>
        <v>245.20782999999997</v>
      </c>
      <c r="V984" s="182">
        <f t="shared" si="16"/>
        <v>73.562348999999983</v>
      </c>
      <c r="W984" s="14">
        <v>35</v>
      </c>
      <c r="X984" s="179">
        <f t="shared" si="17"/>
        <v>85.822740499999981</v>
      </c>
      <c r="Y984" s="15">
        <v>85.822745999999995</v>
      </c>
      <c r="Z984" s="11">
        <v>85.822745999999995</v>
      </c>
      <c r="AA984" s="11">
        <v>85.822745999999995</v>
      </c>
      <c r="AB984" s="11">
        <v>85.822745999999995</v>
      </c>
      <c r="AC984" s="11">
        <v>85.822745999999995</v>
      </c>
      <c r="AD984" s="11">
        <v>85.822745999999995</v>
      </c>
      <c r="AE984" s="11">
        <v>85.822745999999995</v>
      </c>
      <c r="AF984" s="11">
        <v>85.822745999999995</v>
      </c>
      <c r="AG984" s="11">
        <v>85.822745999999995</v>
      </c>
      <c r="AH984" s="11">
        <v>85.822745999999995</v>
      </c>
      <c r="AI984" s="11">
        <v>85.822745999999995</v>
      </c>
      <c r="AJ984" s="16">
        <v>85.822745999999995</v>
      </c>
      <c r="AK984" s="13">
        <f t="shared" si="18"/>
        <v>1029.8729520000002</v>
      </c>
      <c r="AL984" s="13">
        <f t="shared" si="19"/>
        <v>100.00000640855792</v>
      </c>
    </row>
    <row r="985" spans="1:38" ht="15.75" customHeight="1">
      <c r="A985" s="44">
        <v>983</v>
      </c>
      <c r="B985" s="64" t="s">
        <v>1172</v>
      </c>
      <c r="C985" s="42">
        <v>61.060001373291001</v>
      </c>
      <c r="D985" s="38">
        <v>7.8200001716613796</v>
      </c>
      <c r="E985" s="3" t="s">
        <v>193</v>
      </c>
      <c r="F985" s="51" t="s">
        <v>1240</v>
      </c>
      <c r="G985" s="37" t="s">
        <v>64</v>
      </c>
      <c r="H985" s="63" t="s">
        <v>39</v>
      </c>
      <c r="I985" s="169">
        <v>2.5952234000000001</v>
      </c>
      <c r="J985" s="170">
        <v>1.9096118</v>
      </c>
      <c r="K985" s="170">
        <v>1.7330388000000001</v>
      </c>
      <c r="L985" s="170">
        <v>3.0950291000000001</v>
      </c>
      <c r="M985" s="170">
        <v>26.861543999999999</v>
      </c>
      <c r="N985" s="170">
        <v>54.019703</v>
      </c>
      <c r="O985" s="170">
        <v>32.763911999999998</v>
      </c>
      <c r="P985" s="170">
        <v>15.449047999999999</v>
      </c>
      <c r="Q985" s="170">
        <v>13.122884000000001</v>
      </c>
      <c r="R985" s="170">
        <v>11.331028999999999</v>
      </c>
      <c r="S985" s="170">
        <v>5.3663401999999998</v>
      </c>
      <c r="T985" s="171">
        <v>3.3922913000000001</v>
      </c>
      <c r="U985" s="182">
        <f t="shared" si="15"/>
        <v>14.30330455</v>
      </c>
      <c r="V985" s="182">
        <f t="shared" si="16"/>
        <v>4.290991365</v>
      </c>
      <c r="W985" s="14">
        <v>61</v>
      </c>
      <c r="X985" s="179">
        <f t="shared" si="17"/>
        <v>8.7250157754999993</v>
      </c>
      <c r="Y985" s="15">
        <v>0</v>
      </c>
      <c r="Z985" s="11">
        <v>0</v>
      </c>
      <c r="AA985" s="11">
        <v>0</v>
      </c>
      <c r="AB985" s="11">
        <v>0</v>
      </c>
      <c r="AC985" s="11">
        <v>8.7250146999999991</v>
      </c>
      <c r="AD985" s="11">
        <v>8.7250146999999991</v>
      </c>
      <c r="AE985" s="11">
        <v>8.7250146999999991</v>
      </c>
      <c r="AF985" s="11">
        <v>8.7250146999999991</v>
      </c>
      <c r="AG985" s="11">
        <v>8.7250146999999991</v>
      </c>
      <c r="AH985" s="11">
        <v>7.0400381000000003</v>
      </c>
      <c r="AI985" s="11">
        <v>1.0753493000000001</v>
      </c>
      <c r="AJ985" s="16">
        <v>0</v>
      </c>
      <c r="AK985" s="13">
        <f t="shared" si="18"/>
        <v>51.740460900000002</v>
      </c>
      <c r="AL985" s="13">
        <f t="shared" si="19"/>
        <v>49.417733857941499</v>
      </c>
    </row>
    <row r="986" spans="1:38" ht="15.75" customHeight="1">
      <c r="A986" s="44">
        <v>984</v>
      </c>
      <c r="B986" s="64" t="s">
        <v>1173</v>
      </c>
      <c r="C986" s="42">
        <v>61.365688323974602</v>
      </c>
      <c r="D986" s="38">
        <v>6.23158979415894</v>
      </c>
      <c r="E986" s="3" t="s">
        <v>193</v>
      </c>
      <c r="F986" s="51" t="s">
        <v>1240</v>
      </c>
      <c r="G986" s="37" t="s">
        <v>64</v>
      </c>
      <c r="H986" s="63" t="s">
        <v>39</v>
      </c>
      <c r="I986" s="169">
        <v>6.1974168000000001</v>
      </c>
      <c r="J986" s="170">
        <v>5.2569051</v>
      </c>
      <c r="K986" s="170">
        <v>5.1079521000000003</v>
      </c>
      <c r="L986" s="170">
        <v>8.871048</v>
      </c>
      <c r="M986" s="170">
        <v>26.367236999999999</v>
      </c>
      <c r="N986" s="170">
        <v>39.477046999999999</v>
      </c>
      <c r="O986" s="170">
        <v>37.010258</v>
      </c>
      <c r="P986" s="170">
        <v>28.648966000000001</v>
      </c>
      <c r="Q986" s="170">
        <v>27.727941999999999</v>
      </c>
      <c r="R986" s="170">
        <v>21.40193</v>
      </c>
      <c r="S986" s="170">
        <v>12.598433999999999</v>
      </c>
      <c r="T986" s="171">
        <v>8.8878593000000006</v>
      </c>
      <c r="U986" s="182">
        <f t="shared" si="15"/>
        <v>18.962749608333336</v>
      </c>
      <c r="V986" s="182">
        <f t="shared" si="16"/>
        <v>5.6888248825000005</v>
      </c>
      <c r="W986" s="14">
        <v>16</v>
      </c>
      <c r="X986" s="179">
        <f t="shared" si="17"/>
        <v>3.034039937333334</v>
      </c>
      <c r="Y986" s="15">
        <v>0.50859213000000003</v>
      </c>
      <c r="Z986" s="11">
        <v>0</v>
      </c>
      <c r="AA986" s="11">
        <v>0</v>
      </c>
      <c r="AB986" s="11">
        <v>3.0340400000000001</v>
      </c>
      <c r="AC986" s="11">
        <v>3.0340400000000001</v>
      </c>
      <c r="AD986" s="11">
        <v>3.0340400000000001</v>
      </c>
      <c r="AE986" s="11">
        <v>3.0340400000000001</v>
      </c>
      <c r="AF986" s="11">
        <v>3.0340400000000001</v>
      </c>
      <c r="AG986" s="11">
        <v>3.0340400000000001</v>
      </c>
      <c r="AH986" s="11">
        <v>3.0340400000000001</v>
      </c>
      <c r="AI986" s="11">
        <v>3.0340400000000001</v>
      </c>
      <c r="AJ986" s="16">
        <v>3.0340400000000001</v>
      </c>
      <c r="AK986" s="13">
        <f t="shared" si="18"/>
        <v>27.814952130000005</v>
      </c>
      <c r="AL986" s="13">
        <f t="shared" si="19"/>
        <v>76.396907271341036</v>
      </c>
    </row>
    <row r="987" spans="1:38" ht="15.75" customHeight="1">
      <c r="A987" s="44">
        <v>985</v>
      </c>
      <c r="B987" s="64" t="s">
        <v>1174</v>
      </c>
      <c r="C987" s="42">
        <v>60.837013244628899</v>
      </c>
      <c r="D987" s="38">
        <v>7.1216731071472203</v>
      </c>
      <c r="E987" s="3" t="s">
        <v>193</v>
      </c>
      <c r="F987" s="51" t="s">
        <v>1240</v>
      </c>
      <c r="G987" s="37" t="s">
        <v>64</v>
      </c>
      <c r="H987" s="63" t="s">
        <v>39</v>
      </c>
      <c r="I987" s="169">
        <v>2.9034772000000002</v>
      </c>
      <c r="J987" s="170">
        <v>2.4645313999999998</v>
      </c>
      <c r="K987" s="170">
        <v>2.2950632999999998</v>
      </c>
      <c r="L987" s="170">
        <v>3.8841893999999999</v>
      </c>
      <c r="M987" s="170">
        <v>20.507019</v>
      </c>
      <c r="N987" s="170">
        <v>45.107017999999997</v>
      </c>
      <c r="O987" s="170">
        <v>41.309265000000003</v>
      </c>
      <c r="P987" s="170">
        <v>25.585536999999999</v>
      </c>
      <c r="Q987" s="170">
        <v>20.684018999999999</v>
      </c>
      <c r="R987" s="170">
        <v>15.215322</v>
      </c>
      <c r="S987" s="170">
        <v>6.4141697999999998</v>
      </c>
      <c r="T987" s="171">
        <v>4.0963931000000002</v>
      </c>
      <c r="U987" s="182">
        <f t="shared" si="15"/>
        <v>15.872167016666667</v>
      </c>
      <c r="V987" s="182">
        <f t="shared" si="16"/>
        <v>4.7616501050000002</v>
      </c>
      <c r="W987" s="14">
        <v>99</v>
      </c>
      <c r="X987" s="179">
        <f t="shared" si="17"/>
        <v>15.7134453465</v>
      </c>
      <c r="Y987" s="15">
        <v>0</v>
      </c>
      <c r="Z987" s="11">
        <v>0</v>
      </c>
      <c r="AA987" s="11">
        <v>0</v>
      </c>
      <c r="AB987" s="11">
        <v>0</v>
      </c>
      <c r="AC987" s="11">
        <v>15.713445</v>
      </c>
      <c r="AD987" s="11">
        <v>15.713445</v>
      </c>
      <c r="AE987" s="11">
        <v>15.713445</v>
      </c>
      <c r="AF987" s="11">
        <v>15.713445</v>
      </c>
      <c r="AG987" s="11">
        <v>15.713445</v>
      </c>
      <c r="AH987" s="11">
        <v>10.453671</v>
      </c>
      <c r="AI987" s="11">
        <v>1.6525197</v>
      </c>
      <c r="AJ987" s="16">
        <v>0</v>
      </c>
      <c r="AK987" s="13">
        <f t="shared" si="18"/>
        <v>90.673415700000007</v>
      </c>
      <c r="AL987" s="13">
        <f t="shared" si="19"/>
        <v>48.086958705609675</v>
      </c>
    </row>
    <row r="988" spans="1:38" ht="15.75" customHeight="1">
      <c r="A988" s="44">
        <v>986</v>
      </c>
      <c r="B988" s="64" t="s">
        <v>1175</v>
      </c>
      <c r="C988" s="42">
        <v>65.848281782252599</v>
      </c>
      <c r="D988" s="38">
        <v>13.181754588058499</v>
      </c>
      <c r="E988" s="3" t="s">
        <v>193</v>
      </c>
      <c r="F988" s="51" t="s">
        <v>1240</v>
      </c>
      <c r="G988" s="37" t="s">
        <v>64</v>
      </c>
      <c r="H988" s="63" t="s">
        <v>39</v>
      </c>
      <c r="I988" s="169">
        <v>18.929141999999999</v>
      </c>
      <c r="J988" s="170">
        <v>16.718686999999999</v>
      </c>
      <c r="K988" s="170">
        <v>17.559906000000002</v>
      </c>
      <c r="L988" s="170">
        <v>26.331457</v>
      </c>
      <c r="M988" s="170">
        <v>102.10084999999999</v>
      </c>
      <c r="N988" s="170">
        <v>132.77798000000001</v>
      </c>
      <c r="O988" s="170">
        <v>70.566970999999995</v>
      </c>
      <c r="P988" s="170">
        <v>41.056289999999997</v>
      </c>
      <c r="Q988" s="170">
        <v>58.244396000000002</v>
      </c>
      <c r="R988" s="170">
        <v>55.074593</v>
      </c>
      <c r="S988" s="170">
        <v>35.945728000000003</v>
      </c>
      <c r="T988" s="171">
        <v>24.012613000000002</v>
      </c>
      <c r="U988" s="182">
        <f t="shared" si="15"/>
        <v>49.943217750000002</v>
      </c>
      <c r="V988" s="182">
        <f t="shared" si="16"/>
        <v>14.982965325</v>
      </c>
      <c r="W988" s="14">
        <v>3</v>
      </c>
      <c r="X988" s="179">
        <f t="shared" si="17"/>
        <v>1.4982965324999999</v>
      </c>
      <c r="Y988" s="15">
        <v>1.4982964999999999</v>
      </c>
      <c r="Z988" s="11">
        <v>1.4982964999999999</v>
      </c>
      <c r="AA988" s="11">
        <v>1.4982964999999999</v>
      </c>
      <c r="AB988" s="11">
        <v>1.4982964999999999</v>
      </c>
      <c r="AC988" s="11">
        <v>1.4982964999999999</v>
      </c>
      <c r="AD988" s="11">
        <v>1.4982964999999999</v>
      </c>
      <c r="AE988" s="11">
        <v>1.4982964999999999</v>
      </c>
      <c r="AF988" s="11">
        <v>1.4982964999999999</v>
      </c>
      <c r="AG988" s="11">
        <v>1.4982964999999999</v>
      </c>
      <c r="AH988" s="11">
        <v>1.4982964999999999</v>
      </c>
      <c r="AI988" s="11">
        <v>1.4982964999999999</v>
      </c>
      <c r="AJ988" s="16">
        <v>1.4982964999999999</v>
      </c>
      <c r="AK988" s="13">
        <f t="shared" si="18"/>
        <v>17.979558000000001</v>
      </c>
      <c r="AL988" s="13">
        <f t="shared" si="19"/>
        <v>99.999997830869972</v>
      </c>
    </row>
    <row r="989" spans="1:38" ht="15.75" customHeight="1">
      <c r="A989" s="44">
        <v>987</v>
      </c>
      <c r="B989" s="64" t="s">
        <v>1176</v>
      </c>
      <c r="C989" s="42">
        <v>63.764198303222699</v>
      </c>
      <c r="D989" s="38">
        <v>11.7650699615479</v>
      </c>
      <c r="E989" s="3" t="s">
        <v>193</v>
      </c>
      <c r="F989" s="51" t="s">
        <v>1240</v>
      </c>
      <c r="G989" s="37" t="s">
        <v>64</v>
      </c>
      <c r="H989" s="63" t="s">
        <v>39</v>
      </c>
      <c r="I989" s="169">
        <v>26.769604000000001</v>
      </c>
      <c r="J989" s="170">
        <v>24.128900999999999</v>
      </c>
      <c r="K989" s="170">
        <v>26.131965999999998</v>
      </c>
      <c r="L989" s="170">
        <v>59.025345000000002</v>
      </c>
      <c r="M989" s="170">
        <v>152.68831</v>
      </c>
      <c r="N989" s="170">
        <v>93.157791000000003</v>
      </c>
      <c r="O989" s="170">
        <v>44.343693000000002</v>
      </c>
      <c r="P989" s="170">
        <v>37.719977999999998</v>
      </c>
      <c r="Q989" s="170">
        <v>61.218513000000002</v>
      </c>
      <c r="R989" s="170">
        <v>61.090117999999997</v>
      </c>
      <c r="S989" s="170">
        <v>38.912308000000003</v>
      </c>
      <c r="T989" s="171">
        <v>34.609558</v>
      </c>
      <c r="U989" s="182">
        <f t="shared" si="15"/>
        <v>54.983007083333341</v>
      </c>
      <c r="V989" s="182">
        <f t="shared" si="16"/>
        <v>16.494902125000003</v>
      </c>
      <c r="W989" s="14">
        <v>13</v>
      </c>
      <c r="X989" s="179">
        <f t="shared" si="17"/>
        <v>7.1477909208333346</v>
      </c>
      <c r="Y989" s="15">
        <v>7.1477903999999999</v>
      </c>
      <c r="Z989" s="11">
        <v>7.1477903999999999</v>
      </c>
      <c r="AA989" s="11">
        <v>7.1477903999999999</v>
      </c>
      <c r="AB989" s="11">
        <v>7.1477903999999999</v>
      </c>
      <c r="AC989" s="11">
        <v>7.1477903999999999</v>
      </c>
      <c r="AD989" s="11">
        <v>7.1477903999999999</v>
      </c>
      <c r="AE989" s="11">
        <v>7.1477903999999999</v>
      </c>
      <c r="AF989" s="11">
        <v>7.1477903999999999</v>
      </c>
      <c r="AG989" s="11">
        <v>7.1477903999999999</v>
      </c>
      <c r="AH989" s="11">
        <v>7.1477903999999999</v>
      </c>
      <c r="AI989" s="11">
        <v>7.1477903999999999</v>
      </c>
      <c r="AJ989" s="16">
        <v>7.1477903999999999</v>
      </c>
      <c r="AK989" s="13">
        <f t="shared" si="18"/>
        <v>85.773484800000006</v>
      </c>
      <c r="AL989" s="13">
        <f t="shared" si="19"/>
        <v>99.99999271336641</v>
      </c>
    </row>
    <row r="990" spans="1:38" ht="15.75" customHeight="1">
      <c r="A990" s="44">
        <v>988</v>
      </c>
      <c r="B990" s="64" t="s">
        <v>1177</v>
      </c>
      <c r="C990" s="42">
        <v>67.450691223144503</v>
      </c>
      <c r="D990" s="38">
        <v>15.7621603012085</v>
      </c>
      <c r="E990" s="3" t="s">
        <v>193</v>
      </c>
      <c r="F990" s="51" t="s">
        <v>1240</v>
      </c>
      <c r="G990" s="37" t="s">
        <v>64</v>
      </c>
      <c r="H990" s="63" t="s">
        <v>39</v>
      </c>
      <c r="I990" s="169">
        <v>4.8737063000000003</v>
      </c>
      <c r="J990" s="170">
        <v>4.1310687000000001</v>
      </c>
      <c r="K990" s="170">
        <v>3.8659314999999999</v>
      </c>
      <c r="L990" s="170">
        <v>4.7680492000000001</v>
      </c>
      <c r="M990" s="170">
        <v>21.111910000000002</v>
      </c>
      <c r="N990" s="170">
        <v>35.719695999999999</v>
      </c>
      <c r="O990" s="170">
        <v>22.809979999999999</v>
      </c>
      <c r="P990" s="170">
        <v>13.566098</v>
      </c>
      <c r="Q990" s="170">
        <v>14.729331</v>
      </c>
      <c r="R990" s="170">
        <v>14.61195</v>
      </c>
      <c r="S990" s="170">
        <v>8.4692030000000003</v>
      </c>
      <c r="T990" s="171">
        <v>6.0268253999999999</v>
      </c>
      <c r="U990" s="182">
        <f t="shared" si="15"/>
        <v>12.890312424999999</v>
      </c>
      <c r="V990" s="182">
        <f t="shared" si="16"/>
        <v>3.8670937274999995</v>
      </c>
      <c r="W990" s="14">
        <v>6</v>
      </c>
      <c r="X990" s="179">
        <f t="shared" si="17"/>
        <v>0.77341874549999989</v>
      </c>
      <c r="Y990" s="15">
        <v>0.77341877999999997</v>
      </c>
      <c r="Z990" s="11">
        <v>0.26397467000000002</v>
      </c>
      <c r="AA990" s="11">
        <v>0</v>
      </c>
      <c r="AB990" s="11">
        <v>0.77341877999999997</v>
      </c>
      <c r="AC990" s="11">
        <v>0.77341877999999997</v>
      </c>
      <c r="AD990" s="11">
        <v>0.77341877999999997</v>
      </c>
      <c r="AE990" s="11">
        <v>0.77341877999999997</v>
      </c>
      <c r="AF990" s="11">
        <v>0.77341877999999997</v>
      </c>
      <c r="AG990" s="11">
        <v>0.77341877999999997</v>
      </c>
      <c r="AH990" s="11">
        <v>0.77341877999999997</v>
      </c>
      <c r="AI990" s="11">
        <v>0.77341877999999997</v>
      </c>
      <c r="AJ990" s="16">
        <v>0.77341877999999997</v>
      </c>
      <c r="AK990" s="13">
        <f t="shared" si="18"/>
        <v>7.9981624700000005</v>
      </c>
      <c r="AL990" s="13">
        <f t="shared" si="19"/>
        <v>86.177577547047804</v>
      </c>
    </row>
    <row r="991" spans="1:38" ht="15.75" customHeight="1">
      <c r="A991" s="44">
        <v>989</v>
      </c>
      <c r="B991" s="64" t="s">
        <v>1178</v>
      </c>
      <c r="C991" s="42">
        <v>69.733352661132798</v>
      </c>
      <c r="D991" s="38">
        <v>22.141099929809599</v>
      </c>
      <c r="E991" s="3" t="s">
        <v>193</v>
      </c>
      <c r="F991" s="51" t="s">
        <v>1240</v>
      </c>
      <c r="G991" s="37" t="s">
        <v>64</v>
      </c>
      <c r="H991" s="63" t="s">
        <v>39</v>
      </c>
      <c r="I991" s="169">
        <v>1.5726427000000001</v>
      </c>
      <c r="J991" s="170">
        <v>1.2807332</v>
      </c>
      <c r="K991" s="170">
        <v>0.82418751999999995</v>
      </c>
      <c r="L991" s="170">
        <v>1.3476665999999999</v>
      </c>
      <c r="M991" s="170">
        <v>15.902934</v>
      </c>
      <c r="N991" s="170">
        <v>48.762531000000003</v>
      </c>
      <c r="O991" s="170">
        <v>19.244751000000001</v>
      </c>
      <c r="P991" s="170">
        <v>11.290865999999999</v>
      </c>
      <c r="Q991" s="170">
        <v>11.174932999999999</v>
      </c>
      <c r="R991" s="170">
        <v>17.838374999999999</v>
      </c>
      <c r="S991" s="170">
        <v>15.04175</v>
      </c>
      <c r="T991" s="171">
        <v>3.3090668000000001</v>
      </c>
      <c r="U991" s="182">
        <f t="shared" si="15"/>
        <v>12.299203068333334</v>
      </c>
      <c r="V991" s="182">
        <f t="shared" si="16"/>
        <v>3.6897609204999999</v>
      </c>
      <c r="W991" s="14">
        <v>92</v>
      </c>
      <c r="X991" s="179">
        <f t="shared" si="17"/>
        <v>11.315266822866668</v>
      </c>
      <c r="Y991" s="15">
        <v>0</v>
      </c>
      <c r="Z991" s="11">
        <v>0</v>
      </c>
      <c r="AA991" s="11">
        <v>0</v>
      </c>
      <c r="AB991" s="11">
        <v>0</v>
      </c>
      <c r="AC991" s="11">
        <v>11.315267</v>
      </c>
      <c r="AD991" s="11">
        <v>11.315267</v>
      </c>
      <c r="AE991" s="11">
        <v>11.315267</v>
      </c>
      <c r="AF991" s="11">
        <v>7.6011046999999996</v>
      </c>
      <c r="AG991" s="11">
        <v>7.4851723000000003</v>
      </c>
      <c r="AH991" s="11">
        <v>11.315267</v>
      </c>
      <c r="AI991" s="11">
        <v>11.315267</v>
      </c>
      <c r="AJ991" s="16">
        <v>0</v>
      </c>
      <c r="AK991" s="13">
        <f t="shared" si="18"/>
        <v>71.66261200000001</v>
      </c>
      <c r="AL991" s="13">
        <f t="shared" si="19"/>
        <v>52.777229444249073</v>
      </c>
    </row>
    <row r="992" spans="1:38" ht="15.75" customHeight="1">
      <c r="A992" s="44">
        <v>990</v>
      </c>
      <c r="B992" s="64" t="s">
        <v>1179</v>
      </c>
      <c r="C992" s="42">
        <v>64.705383300781307</v>
      </c>
      <c r="D992" s="38">
        <v>11.4543600082397</v>
      </c>
      <c r="E992" s="3" t="s">
        <v>193</v>
      </c>
      <c r="F992" s="51" t="s">
        <v>1240</v>
      </c>
      <c r="G992" s="37" t="s">
        <v>64</v>
      </c>
      <c r="H992" s="63" t="s">
        <v>39</v>
      </c>
      <c r="I992" s="169">
        <v>19.432392</v>
      </c>
      <c r="J992" s="170">
        <v>18.833421999999999</v>
      </c>
      <c r="K992" s="170">
        <v>19.251332999999999</v>
      </c>
      <c r="L992" s="170">
        <v>23.552773999999999</v>
      </c>
      <c r="M992" s="170">
        <v>37.645266999999997</v>
      </c>
      <c r="N992" s="170">
        <v>35.406258000000001</v>
      </c>
      <c r="O992" s="170">
        <v>22.096184000000001</v>
      </c>
      <c r="P992" s="170">
        <v>17.433834000000001</v>
      </c>
      <c r="Q992" s="170">
        <v>25.383752999999999</v>
      </c>
      <c r="R992" s="170">
        <v>32.814922000000003</v>
      </c>
      <c r="S992" s="170">
        <v>26.468447000000001</v>
      </c>
      <c r="T992" s="171">
        <v>23.678919</v>
      </c>
      <c r="U992" s="182">
        <f t="shared" si="15"/>
        <v>25.16645875</v>
      </c>
      <c r="V992" s="182">
        <f t="shared" si="16"/>
        <v>7.5499376250000001</v>
      </c>
      <c r="W992" s="14">
        <v>39</v>
      </c>
      <c r="X992" s="179">
        <f t="shared" si="17"/>
        <v>9.8149189124999996</v>
      </c>
      <c r="Y992" s="15">
        <v>9.8149204000000001</v>
      </c>
      <c r="Z992" s="11">
        <v>9.8149204000000001</v>
      </c>
      <c r="AA992" s="11">
        <v>9.8149204000000001</v>
      </c>
      <c r="AB992" s="11">
        <v>9.8149204000000001</v>
      </c>
      <c r="AC992" s="11">
        <v>9.8149204000000001</v>
      </c>
      <c r="AD992" s="11">
        <v>9.8149204000000001</v>
      </c>
      <c r="AE992" s="11">
        <v>9.8149204000000001</v>
      </c>
      <c r="AF992" s="11">
        <v>9.8149204000000001</v>
      </c>
      <c r="AG992" s="11">
        <v>9.8149204000000001</v>
      </c>
      <c r="AH992" s="11">
        <v>9.8149204000000001</v>
      </c>
      <c r="AI992" s="11">
        <v>9.8149204000000001</v>
      </c>
      <c r="AJ992" s="16">
        <v>9.8149204000000001</v>
      </c>
      <c r="AK992" s="13">
        <f t="shared" si="18"/>
        <v>117.77904480000002</v>
      </c>
      <c r="AL992" s="13">
        <f t="shared" si="19"/>
        <v>100.00001515549965</v>
      </c>
    </row>
    <row r="993" spans="1:38" ht="15.75" customHeight="1">
      <c r="A993" s="44">
        <v>991</v>
      </c>
      <c r="B993" s="64" t="s">
        <v>1180</v>
      </c>
      <c r="C993" s="42">
        <v>69.034927368164105</v>
      </c>
      <c r="D993" s="38">
        <v>18.658340454101602</v>
      </c>
      <c r="E993" s="3" t="s">
        <v>193</v>
      </c>
      <c r="F993" s="51" t="s">
        <v>1240</v>
      </c>
      <c r="G993" s="37" t="s">
        <v>64</v>
      </c>
      <c r="H993" s="63" t="s">
        <v>39</v>
      </c>
      <c r="I993" s="169">
        <v>24.664739999999998</v>
      </c>
      <c r="J993" s="170">
        <v>20.974136000000001</v>
      </c>
      <c r="K993" s="170">
        <v>19.329615</v>
      </c>
      <c r="L993" s="170">
        <v>24.088640000000002</v>
      </c>
      <c r="M993" s="170">
        <v>121.09466999999999</v>
      </c>
      <c r="N993" s="170">
        <v>291.72005999999999</v>
      </c>
      <c r="O993" s="170">
        <v>202.9213</v>
      </c>
      <c r="P993" s="170">
        <v>100.53068</v>
      </c>
      <c r="Q993" s="170">
        <v>78.285843</v>
      </c>
      <c r="R993" s="170">
        <v>69.943366999999995</v>
      </c>
      <c r="S993" s="170">
        <v>44.319195000000001</v>
      </c>
      <c r="T993" s="171">
        <v>30.404278000000001</v>
      </c>
      <c r="U993" s="182">
        <f t="shared" si="15"/>
        <v>85.689710333333323</v>
      </c>
      <c r="V993" s="182">
        <f t="shared" si="16"/>
        <v>25.706913099999998</v>
      </c>
      <c r="W993" s="14">
        <v>87</v>
      </c>
      <c r="X993" s="179">
        <f t="shared" si="17"/>
        <v>74.550047989999996</v>
      </c>
      <c r="Y993" s="15">
        <v>0</v>
      </c>
      <c r="Z993" s="11">
        <v>0</v>
      </c>
      <c r="AA993" s="11">
        <v>0</v>
      </c>
      <c r="AB993" s="11">
        <v>0</v>
      </c>
      <c r="AC993" s="11">
        <v>74.550040999999993</v>
      </c>
      <c r="AD993" s="11">
        <v>74.550040999999993</v>
      </c>
      <c r="AE993" s="11">
        <v>74.550040999999993</v>
      </c>
      <c r="AF993" s="11">
        <v>74.550040999999993</v>
      </c>
      <c r="AG993" s="11">
        <v>52.578933999999997</v>
      </c>
      <c r="AH993" s="11">
        <v>44.236457999999999</v>
      </c>
      <c r="AI993" s="11">
        <v>18.612283999999999</v>
      </c>
      <c r="AJ993" s="16">
        <v>4.6973666999999999</v>
      </c>
      <c r="AK993" s="13">
        <f t="shared" si="18"/>
        <v>418.32520669999991</v>
      </c>
      <c r="AL993" s="13">
        <f t="shared" si="19"/>
        <v>46.761115293101852</v>
      </c>
    </row>
    <row r="994" spans="1:38" ht="15.75" customHeight="1">
      <c r="A994" s="44">
        <v>992</v>
      </c>
      <c r="B994" s="64" t="s">
        <v>1181</v>
      </c>
      <c r="C994" s="42">
        <v>69.826301574707003</v>
      </c>
      <c r="D994" s="38">
        <v>23.5168151855469</v>
      </c>
      <c r="E994" s="3" t="s">
        <v>193</v>
      </c>
      <c r="F994" s="51" t="s">
        <v>1240</v>
      </c>
      <c r="G994" s="37" t="s">
        <v>64</v>
      </c>
      <c r="H994" s="63" t="s">
        <v>39</v>
      </c>
      <c r="I994" s="169">
        <v>44.996338000000002</v>
      </c>
      <c r="J994" s="170">
        <v>39.432079000000002</v>
      </c>
      <c r="K994" s="170">
        <v>36.591926999999998</v>
      </c>
      <c r="L994" s="170">
        <v>41.373305999999999</v>
      </c>
      <c r="M994" s="170">
        <v>345.08643000000001</v>
      </c>
      <c r="N994" s="170">
        <v>510.74765000000002</v>
      </c>
      <c r="O994" s="170">
        <v>193.89291</v>
      </c>
      <c r="P994" s="170">
        <v>150.87975</v>
      </c>
      <c r="Q994" s="170">
        <v>132.75134</v>
      </c>
      <c r="R994" s="170">
        <v>119.33540000000001</v>
      </c>
      <c r="S994" s="170">
        <v>72.671431999999996</v>
      </c>
      <c r="T994" s="171">
        <v>53.283047000000003</v>
      </c>
      <c r="U994" s="182">
        <f t="shared" si="15"/>
        <v>145.08680075000001</v>
      </c>
      <c r="V994" s="182">
        <f t="shared" si="16"/>
        <v>43.526040225000003</v>
      </c>
      <c r="W994" s="14">
        <v>52</v>
      </c>
      <c r="X994" s="179">
        <f t="shared" si="17"/>
        <v>75.445136390000002</v>
      </c>
      <c r="Y994" s="15">
        <v>1.4702949999999999</v>
      </c>
      <c r="Z994" s="11">
        <v>0</v>
      </c>
      <c r="AA994" s="11">
        <v>0</v>
      </c>
      <c r="AB994" s="11">
        <v>0</v>
      </c>
      <c r="AC994" s="11">
        <v>75.445137000000003</v>
      </c>
      <c r="AD994" s="11">
        <v>75.445137000000003</v>
      </c>
      <c r="AE994" s="11">
        <v>75.445137000000003</v>
      </c>
      <c r="AF994" s="11">
        <v>75.445137000000003</v>
      </c>
      <c r="AG994" s="11">
        <v>75.445137000000003</v>
      </c>
      <c r="AH994" s="11">
        <v>75.445137000000003</v>
      </c>
      <c r="AI994" s="11">
        <v>29.145389999999999</v>
      </c>
      <c r="AJ994" s="16">
        <v>9.7570037999999997</v>
      </c>
      <c r="AK994" s="13">
        <f t="shared" si="18"/>
        <v>493.04351079999998</v>
      </c>
      <c r="AL994" s="13">
        <f t="shared" si="19"/>
        <v>54.459387575286136</v>
      </c>
    </row>
    <row r="995" spans="1:38" ht="15.75" customHeight="1">
      <c r="A995" s="44">
        <v>993</v>
      </c>
      <c r="B995" s="64" t="s">
        <v>1182</v>
      </c>
      <c r="C995" s="42">
        <v>68.194091796875</v>
      </c>
      <c r="D995" s="38">
        <v>17.554529190063501</v>
      </c>
      <c r="E995" s="3" t="s">
        <v>193</v>
      </c>
      <c r="F995" s="51" t="s">
        <v>1240</v>
      </c>
      <c r="G995" s="37" t="s">
        <v>64</v>
      </c>
      <c r="H995" s="63" t="s">
        <v>39</v>
      </c>
      <c r="I995" s="169">
        <v>2.6677132000000001</v>
      </c>
      <c r="J995" s="170">
        <v>2.2217844000000002</v>
      </c>
      <c r="K995" s="170">
        <v>1.9842354</v>
      </c>
      <c r="L995" s="170">
        <v>2.1944368000000001</v>
      </c>
      <c r="M995" s="170">
        <v>14.635885</v>
      </c>
      <c r="N995" s="170">
        <v>62.948990000000002</v>
      </c>
      <c r="O995" s="170">
        <v>67.422011999999995</v>
      </c>
      <c r="P995" s="170">
        <v>34.108378999999999</v>
      </c>
      <c r="Q995" s="170">
        <v>20.223375000000001</v>
      </c>
      <c r="R995" s="170">
        <v>12.108419</v>
      </c>
      <c r="S995" s="170">
        <v>5.4504618999999996</v>
      </c>
      <c r="T995" s="171">
        <v>3.3185699</v>
      </c>
      <c r="U995" s="182">
        <f t="shared" si="15"/>
        <v>19.107021799999998</v>
      </c>
      <c r="V995" s="182">
        <f t="shared" si="16"/>
        <v>5.7321065399999993</v>
      </c>
      <c r="W995" s="14">
        <v>75</v>
      </c>
      <c r="X995" s="179">
        <f t="shared" si="17"/>
        <v>14.330266349999999</v>
      </c>
      <c r="Y995" s="15">
        <v>0</v>
      </c>
      <c r="Z995" s="11">
        <v>0</v>
      </c>
      <c r="AA995" s="11">
        <v>0</v>
      </c>
      <c r="AB995" s="11">
        <v>0</v>
      </c>
      <c r="AC995" s="11">
        <v>8.9037790000000001</v>
      </c>
      <c r="AD995" s="11">
        <v>14.330266</v>
      </c>
      <c r="AE995" s="11">
        <v>14.330266</v>
      </c>
      <c r="AF995" s="11">
        <v>14.330266</v>
      </c>
      <c r="AG995" s="11">
        <v>14.330266</v>
      </c>
      <c r="AH995" s="11">
        <v>6.3763132000000002</v>
      </c>
      <c r="AI995" s="11">
        <v>0</v>
      </c>
      <c r="AJ995" s="16">
        <v>0</v>
      </c>
      <c r="AK995" s="13">
        <f t="shared" si="18"/>
        <v>72.601156200000005</v>
      </c>
      <c r="AL995" s="13">
        <f t="shared" si="19"/>
        <v>42.219008371746007</v>
      </c>
    </row>
    <row r="996" spans="1:38" ht="15.75" customHeight="1">
      <c r="A996" s="44">
        <v>994</v>
      </c>
      <c r="B996" s="64" t="s">
        <v>1183</v>
      </c>
      <c r="C996" s="42">
        <v>61.575173179524</v>
      </c>
      <c r="D996" s="38">
        <v>21.619396635886101</v>
      </c>
      <c r="E996" s="3" t="s">
        <v>211</v>
      </c>
      <c r="F996" s="51" t="s">
        <v>1240</v>
      </c>
      <c r="G996" s="37" t="s">
        <v>64</v>
      </c>
      <c r="H996" s="63" t="s">
        <v>150</v>
      </c>
      <c r="I996" s="169">
        <v>224.77502000000001</v>
      </c>
      <c r="J996" s="170">
        <v>218.71522999999999</v>
      </c>
      <c r="K996" s="170">
        <v>222.73340999999999</v>
      </c>
      <c r="L996" s="170">
        <v>304.98935</v>
      </c>
      <c r="M996" s="170">
        <v>298.15798999999998</v>
      </c>
      <c r="N996" s="170">
        <v>212.33950999999999</v>
      </c>
      <c r="O996" s="170">
        <v>169.02584999999999</v>
      </c>
      <c r="P996" s="170">
        <v>160.02571</v>
      </c>
      <c r="Q996" s="170">
        <v>156.88828000000001</v>
      </c>
      <c r="R996" s="170">
        <v>181.55665999999999</v>
      </c>
      <c r="S996" s="170">
        <v>229.05582000000001</v>
      </c>
      <c r="T996" s="171">
        <v>246.92429999999999</v>
      </c>
      <c r="U996" s="182">
        <f t="shared" si="15"/>
        <v>218.76559416666669</v>
      </c>
      <c r="V996" s="182">
        <f t="shared" si="16"/>
        <v>65.629678249999998</v>
      </c>
      <c r="W996" s="14">
        <v>41</v>
      </c>
      <c r="X996" s="179">
        <f t="shared" si="17"/>
        <v>89.69389360833334</v>
      </c>
      <c r="Y996" s="15">
        <v>89.693900999999997</v>
      </c>
      <c r="Z996" s="11">
        <v>89.693900999999997</v>
      </c>
      <c r="AA996" s="11">
        <v>89.693900999999997</v>
      </c>
      <c r="AB996" s="11">
        <v>89.693900999999997</v>
      </c>
      <c r="AC996" s="11">
        <v>89.693900999999997</v>
      </c>
      <c r="AD996" s="11">
        <v>89.693900999999997</v>
      </c>
      <c r="AE996" s="11">
        <v>89.693900999999997</v>
      </c>
      <c r="AF996" s="11">
        <v>89.693900999999997</v>
      </c>
      <c r="AG996" s="11">
        <v>89.693900999999997</v>
      </c>
      <c r="AH996" s="11">
        <v>89.693900999999997</v>
      </c>
      <c r="AI996" s="11">
        <v>89.693900999999997</v>
      </c>
      <c r="AJ996" s="16">
        <v>89.693900999999997</v>
      </c>
      <c r="AK996" s="13">
        <f t="shared" si="18"/>
        <v>1076.326812</v>
      </c>
      <c r="AL996" s="13">
        <f t="shared" si="19"/>
        <v>100.00000824099206</v>
      </c>
    </row>
    <row r="997" spans="1:38" ht="15.75" customHeight="1">
      <c r="A997" s="44">
        <v>995</v>
      </c>
      <c r="B997" s="64" t="s">
        <v>1184</v>
      </c>
      <c r="C997" s="42">
        <v>60.215245327642002</v>
      </c>
      <c r="D997" s="38">
        <v>24.981914096026099</v>
      </c>
      <c r="E997" s="3" t="s">
        <v>211</v>
      </c>
      <c r="F997" s="51" t="s">
        <v>1240</v>
      </c>
      <c r="G997" s="37" t="s">
        <v>64</v>
      </c>
      <c r="H997" s="63" t="s">
        <v>150</v>
      </c>
      <c r="I997" s="169">
        <v>11.339172</v>
      </c>
      <c r="J997" s="170">
        <v>9.2513579999999997</v>
      </c>
      <c r="K997" s="170">
        <v>13.014863999999999</v>
      </c>
      <c r="L997" s="170">
        <v>48.742153000000002</v>
      </c>
      <c r="M997" s="170">
        <v>22.664197999999999</v>
      </c>
      <c r="N997" s="170">
        <v>6.9922228000000004</v>
      </c>
      <c r="O997" s="170">
        <v>6.4543457000000002</v>
      </c>
      <c r="P997" s="170">
        <v>7.4530615999999998</v>
      </c>
      <c r="Q997" s="170">
        <v>9.3133707000000001</v>
      </c>
      <c r="R997" s="170">
        <v>15.576839</v>
      </c>
      <c r="S997" s="170">
        <v>22.828125</v>
      </c>
      <c r="T997" s="171">
        <v>19.254556999999998</v>
      </c>
      <c r="U997" s="182">
        <f t="shared" si="15"/>
        <v>16.073688900000001</v>
      </c>
      <c r="V997" s="182">
        <f t="shared" si="16"/>
        <v>4.8221066700000002</v>
      </c>
      <c r="W997" s="14">
        <v>10</v>
      </c>
      <c r="X997" s="179">
        <f t="shared" si="17"/>
        <v>1.6073688900000001</v>
      </c>
      <c r="Y997" s="15">
        <v>1.6073691000000001</v>
      </c>
      <c r="Z997" s="11">
        <v>1.6073691000000001</v>
      </c>
      <c r="AA997" s="11">
        <v>1.6073691000000001</v>
      </c>
      <c r="AB997" s="11">
        <v>1.6073691000000001</v>
      </c>
      <c r="AC997" s="11">
        <v>1.6073691000000001</v>
      </c>
      <c r="AD997" s="11">
        <v>1.6073691000000001</v>
      </c>
      <c r="AE997" s="11">
        <v>1.6073691000000001</v>
      </c>
      <c r="AF997" s="11">
        <v>1.6073691000000001</v>
      </c>
      <c r="AG997" s="11">
        <v>1.6073691000000001</v>
      </c>
      <c r="AH997" s="11">
        <v>1.6073691000000001</v>
      </c>
      <c r="AI997" s="11">
        <v>1.6073691000000001</v>
      </c>
      <c r="AJ997" s="16">
        <v>1.6073691000000001</v>
      </c>
      <c r="AK997" s="13">
        <f t="shared" si="18"/>
        <v>19.288429199999999</v>
      </c>
      <c r="AL997" s="13">
        <f t="shared" si="19"/>
        <v>100.00001306482919</v>
      </c>
    </row>
    <row r="998" spans="1:38" ht="15.75" customHeight="1">
      <c r="A998" s="44">
        <v>996</v>
      </c>
      <c r="B998" s="64" t="s">
        <v>1185</v>
      </c>
      <c r="C998" s="42">
        <v>61.6734008789063</v>
      </c>
      <c r="D998" s="38">
        <v>21.742700576782202</v>
      </c>
      <c r="E998" s="3" t="s">
        <v>211</v>
      </c>
      <c r="F998" s="51" t="s">
        <v>1240</v>
      </c>
      <c r="G998" s="37" t="s">
        <v>64</v>
      </c>
      <c r="H998" s="63" t="s">
        <v>150</v>
      </c>
      <c r="I998" s="169">
        <v>26.663618</v>
      </c>
      <c r="J998" s="170">
        <v>20.970880999999999</v>
      </c>
      <c r="K998" s="170">
        <v>25.007650000000002</v>
      </c>
      <c r="L998" s="170">
        <v>72.915092000000001</v>
      </c>
      <c r="M998" s="170">
        <v>66.106673999999998</v>
      </c>
      <c r="N998" s="170">
        <v>20.995674000000001</v>
      </c>
      <c r="O998" s="170">
        <v>13.314793</v>
      </c>
      <c r="P998" s="170">
        <v>16.792186999999998</v>
      </c>
      <c r="Q998" s="170">
        <v>23.960744999999999</v>
      </c>
      <c r="R998" s="170">
        <v>32.363464</v>
      </c>
      <c r="S998" s="170">
        <v>47.033352000000001</v>
      </c>
      <c r="T998" s="171">
        <v>45.450001</v>
      </c>
      <c r="U998" s="182">
        <f t="shared" si="15"/>
        <v>34.297844249999997</v>
      </c>
      <c r="V998" s="182">
        <f t="shared" si="16"/>
        <v>10.289353274999998</v>
      </c>
      <c r="W998" s="14">
        <v>8</v>
      </c>
      <c r="X998" s="179">
        <f t="shared" si="17"/>
        <v>2.7438275399999998</v>
      </c>
      <c r="Y998" s="15">
        <v>2.7438278</v>
      </c>
      <c r="Z998" s="11">
        <v>2.7438278</v>
      </c>
      <c r="AA998" s="11">
        <v>2.7438278</v>
      </c>
      <c r="AB998" s="11">
        <v>2.7438278</v>
      </c>
      <c r="AC998" s="11">
        <v>2.7438278</v>
      </c>
      <c r="AD998" s="11">
        <v>2.7438278</v>
      </c>
      <c r="AE998" s="11">
        <v>2.7438278</v>
      </c>
      <c r="AF998" s="11">
        <v>2.7438278</v>
      </c>
      <c r="AG998" s="11">
        <v>2.7438278</v>
      </c>
      <c r="AH998" s="11">
        <v>2.7438278</v>
      </c>
      <c r="AI998" s="11">
        <v>2.7438278</v>
      </c>
      <c r="AJ998" s="16">
        <v>2.7438278</v>
      </c>
      <c r="AK998" s="13">
        <f t="shared" si="18"/>
        <v>32.925933599999993</v>
      </c>
      <c r="AL998" s="13">
        <f t="shared" si="19"/>
        <v>100.0000094758142</v>
      </c>
    </row>
    <row r="999" spans="1:38" ht="15.75" customHeight="1">
      <c r="A999" s="44">
        <v>997</v>
      </c>
      <c r="B999" s="64" t="s">
        <v>1186</v>
      </c>
      <c r="C999" s="42">
        <v>63.361499786377003</v>
      </c>
      <c r="D999" s="38">
        <v>22.698499679565401</v>
      </c>
      <c r="E999" s="3" t="s">
        <v>211</v>
      </c>
      <c r="F999" s="51" t="s">
        <v>1240</v>
      </c>
      <c r="G999" s="37" t="s">
        <v>64</v>
      </c>
      <c r="H999" s="63" t="s">
        <v>150</v>
      </c>
      <c r="I999" s="169">
        <v>18.630231999999999</v>
      </c>
      <c r="J999" s="170">
        <v>13.620892</v>
      </c>
      <c r="K999" s="170">
        <v>16.359342999999999</v>
      </c>
      <c r="L999" s="170">
        <v>80.455185</v>
      </c>
      <c r="M999" s="170">
        <v>77.071410999999998</v>
      </c>
      <c r="N999" s="170">
        <v>24.274146999999999</v>
      </c>
      <c r="O999" s="170">
        <v>14.125256</v>
      </c>
      <c r="P999" s="170">
        <v>18.362694000000001</v>
      </c>
      <c r="Q999" s="170">
        <v>22.004950000000001</v>
      </c>
      <c r="R999" s="170">
        <v>32.991321999999997</v>
      </c>
      <c r="S999" s="170">
        <v>38.682532999999999</v>
      </c>
      <c r="T999" s="171">
        <v>31.847439000000001</v>
      </c>
      <c r="U999" s="182">
        <f t="shared" si="15"/>
        <v>32.368783666666666</v>
      </c>
      <c r="V999" s="182">
        <f t="shared" si="16"/>
        <v>9.7106350999999993</v>
      </c>
      <c r="W999" s="14">
        <v>12</v>
      </c>
      <c r="X999" s="179">
        <f t="shared" si="17"/>
        <v>3.8842540399999996</v>
      </c>
      <c r="Y999" s="15">
        <v>3.8842536999999999</v>
      </c>
      <c r="Z999" s="11">
        <v>3.8842536999999999</v>
      </c>
      <c r="AA999" s="11">
        <v>3.8842536999999999</v>
      </c>
      <c r="AB999" s="11">
        <v>3.8842536999999999</v>
      </c>
      <c r="AC999" s="11">
        <v>3.8842536999999999</v>
      </c>
      <c r="AD999" s="11">
        <v>3.8842536999999999</v>
      </c>
      <c r="AE999" s="11">
        <v>3.8842536999999999</v>
      </c>
      <c r="AF999" s="11">
        <v>3.8842536999999999</v>
      </c>
      <c r="AG999" s="11">
        <v>3.8842536999999999</v>
      </c>
      <c r="AH999" s="11">
        <v>3.8842536999999999</v>
      </c>
      <c r="AI999" s="11">
        <v>3.8842536999999999</v>
      </c>
      <c r="AJ999" s="16">
        <v>3.8842536999999999</v>
      </c>
      <c r="AK999" s="13">
        <f t="shared" si="18"/>
        <v>46.611044400000004</v>
      </c>
      <c r="AL999" s="13">
        <f t="shared" si="19"/>
        <v>99.99999124671055</v>
      </c>
    </row>
    <row r="1000" spans="1:38" ht="15.75" customHeight="1">
      <c r="A1000" s="44">
        <v>998</v>
      </c>
      <c r="B1000" s="64" t="s">
        <v>1187</v>
      </c>
      <c r="C1000" s="42">
        <v>60.489780333093897</v>
      </c>
      <c r="D1000" s="38">
        <v>26.453557912776301</v>
      </c>
      <c r="E1000" s="3" t="s">
        <v>211</v>
      </c>
      <c r="F1000" s="51" t="s">
        <v>1240</v>
      </c>
      <c r="G1000" s="37" t="s">
        <v>64</v>
      </c>
      <c r="H1000" s="63" t="s">
        <v>150</v>
      </c>
      <c r="I1000" s="169">
        <v>281.65316999999999</v>
      </c>
      <c r="J1000" s="170">
        <v>290.89391999999998</v>
      </c>
      <c r="K1000" s="170">
        <v>292.71451000000002</v>
      </c>
      <c r="L1000" s="170">
        <v>303.65314000000001</v>
      </c>
      <c r="M1000" s="170">
        <v>320.98624000000001</v>
      </c>
      <c r="N1000" s="170">
        <v>317.27274</v>
      </c>
      <c r="O1000" s="170">
        <v>293.01974000000001</v>
      </c>
      <c r="P1000" s="170">
        <v>268.81988999999999</v>
      </c>
      <c r="Q1000" s="170">
        <v>249.18347</v>
      </c>
      <c r="R1000" s="170">
        <v>242.71724</v>
      </c>
      <c r="S1000" s="170">
        <v>257.85388</v>
      </c>
      <c r="T1000" s="171">
        <v>273.53287</v>
      </c>
      <c r="U1000" s="182">
        <f t="shared" si="15"/>
        <v>282.69173416666666</v>
      </c>
      <c r="V1000" s="182">
        <f t="shared" si="16"/>
        <v>84.807520249999996</v>
      </c>
      <c r="W1000" s="14">
        <v>55</v>
      </c>
      <c r="X1000" s="179">
        <f t="shared" si="17"/>
        <v>155.48045379166669</v>
      </c>
      <c r="Y1000" s="15">
        <v>155.48044999999999</v>
      </c>
      <c r="Z1000" s="11">
        <v>155.48044999999999</v>
      </c>
      <c r="AA1000" s="11">
        <v>155.48044999999999</v>
      </c>
      <c r="AB1000" s="11">
        <v>155.48044999999999</v>
      </c>
      <c r="AC1000" s="11">
        <v>155.48044999999999</v>
      </c>
      <c r="AD1000" s="11">
        <v>155.48044999999999</v>
      </c>
      <c r="AE1000" s="11">
        <v>155.48044999999999</v>
      </c>
      <c r="AF1000" s="11">
        <v>155.48044999999999</v>
      </c>
      <c r="AG1000" s="11">
        <v>155.48044999999999</v>
      </c>
      <c r="AH1000" s="11">
        <v>155.48044999999999</v>
      </c>
      <c r="AI1000" s="11">
        <v>155.48044999999999</v>
      </c>
      <c r="AJ1000" s="16">
        <v>155.48044999999999</v>
      </c>
      <c r="AK1000" s="13">
        <f t="shared" si="18"/>
        <v>1865.7654</v>
      </c>
      <c r="AL1000" s="13">
        <f t="shared" si="19"/>
        <v>99.999997561322601</v>
      </c>
    </row>
    <row r="1001" spans="1:38" ht="15.75" customHeight="1">
      <c r="A1001" s="44">
        <v>999</v>
      </c>
      <c r="B1001" s="64" t="s">
        <v>1188</v>
      </c>
      <c r="C1001" s="42">
        <v>63.623390197753899</v>
      </c>
      <c r="D1001" s="38">
        <v>22.881515502929702</v>
      </c>
      <c r="E1001" s="3" t="s">
        <v>211</v>
      </c>
      <c r="F1001" s="51" t="s">
        <v>1240</v>
      </c>
      <c r="G1001" s="37" t="s">
        <v>64</v>
      </c>
      <c r="H1001" s="63" t="s">
        <v>150</v>
      </c>
      <c r="I1001" s="169">
        <v>16.120820999999999</v>
      </c>
      <c r="J1001" s="170">
        <v>15.818179000000001</v>
      </c>
      <c r="K1001" s="170">
        <v>15.56828</v>
      </c>
      <c r="L1001" s="170">
        <v>19.017481</v>
      </c>
      <c r="M1001" s="170">
        <v>18.776539</v>
      </c>
      <c r="N1001" s="170">
        <v>13.78938</v>
      </c>
      <c r="O1001" s="170">
        <v>9.7322035000000007</v>
      </c>
      <c r="P1001" s="170">
        <v>9.6113795999999994</v>
      </c>
      <c r="Q1001" s="170">
        <v>12.437021</v>
      </c>
      <c r="R1001" s="170">
        <v>15.156408000000001</v>
      </c>
      <c r="S1001" s="170">
        <v>17.216225000000001</v>
      </c>
      <c r="T1001" s="171">
        <v>17.657509000000001</v>
      </c>
      <c r="U1001" s="182">
        <f t="shared" si="15"/>
        <v>15.075118841666665</v>
      </c>
      <c r="V1001" s="182">
        <f t="shared" si="16"/>
        <v>4.5225356524999993</v>
      </c>
      <c r="W1001" s="14">
        <v>33</v>
      </c>
      <c r="X1001" s="179">
        <f t="shared" si="17"/>
        <v>4.9747892177499997</v>
      </c>
      <c r="Y1001" s="15">
        <v>4.9747890999999997</v>
      </c>
      <c r="Z1001" s="11">
        <v>4.9747890999999997</v>
      </c>
      <c r="AA1001" s="11">
        <v>4.9747890999999997</v>
      </c>
      <c r="AB1001" s="11">
        <v>4.9747890999999997</v>
      </c>
      <c r="AC1001" s="11">
        <v>4.9747890999999997</v>
      </c>
      <c r="AD1001" s="11">
        <v>4.9747890999999997</v>
      </c>
      <c r="AE1001" s="11">
        <v>4.9747890999999997</v>
      </c>
      <c r="AF1001" s="11">
        <v>4.9747890999999997</v>
      </c>
      <c r="AG1001" s="11">
        <v>4.9747890999999997</v>
      </c>
      <c r="AH1001" s="11">
        <v>4.9747890999999997</v>
      </c>
      <c r="AI1001" s="11">
        <v>4.9747890999999997</v>
      </c>
      <c r="AJ1001" s="16">
        <v>4.9747890999999997</v>
      </c>
      <c r="AK1001" s="13">
        <f t="shared" si="18"/>
        <v>59.697469200000008</v>
      </c>
      <c r="AL1001" s="13">
        <f t="shared" si="19"/>
        <v>99.999997633065576</v>
      </c>
    </row>
    <row r="1002" spans="1:38" ht="15.75" customHeight="1">
      <c r="A1002" s="44">
        <v>1000</v>
      </c>
      <c r="B1002" s="64" t="s">
        <v>1189</v>
      </c>
      <c r="C1002" s="42">
        <v>63.986198425292997</v>
      </c>
      <c r="D1002" s="38">
        <v>23.760799407958999</v>
      </c>
      <c r="E1002" s="3" t="s">
        <v>211</v>
      </c>
      <c r="F1002" s="51" t="s">
        <v>1240</v>
      </c>
      <c r="G1002" s="37" t="s">
        <v>64</v>
      </c>
      <c r="H1002" s="63" t="s">
        <v>150</v>
      </c>
      <c r="I1002" s="169">
        <v>6.6887631000000001</v>
      </c>
      <c r="J1002" s="170">
        <v>5.0057631000000002</v>
      </c>
      <c r="K1002" s="170">
        <v>6.0082630999999997</v>
      </c>
      <c r="L1002" s="170">
        <v>29.434184999999999</v>
      </c>
      <c r="M1002" s="170">
        <v>25.861709999999999</v>
      </c>
      <c r="N1002" s="170">
        <v>11.318051000000001</v>
      </c>
      <c r="O1002" s="170">
        <v>8.1328945000000008</v>
      </c>
      <c r="P1002" s="170">
        <v>9.2724990999999992</v>
      </c>
      <c r="Q1002" s="170">
        <v>8.9656582</v>
      </c>
      <c r="R1002" s="170">
        <v>12.488263</v>
      </c>
      <c r="S1002" s="170">
        <v>12.931025999999999</v>
      </c>
      <c r="T1002" s="171">
        <v>11.230370000000001</v>
      </c>
      <c r="U1002" s="182">
        <f t="shared" si="15"/>
        <v>12.278120508333332</v>
      </c>
      <c r="V1002" s="182">
        <f t="shared" si="16"/>
        <v>3.6834361524999997</v>
      </c>
      <c r="W1002" s="14">
        <v>10</v>
      </c>
      <c r="X1002" s="179">
        <f t="shared" si="17"/>
        <v>1.2278120508333332</v>
      </c>
      <c r="Y1002" s="15">
        <v>1.2278122</v>
      </c>
      <c r="Z1002" s="11">
        <v>1.2278122</v>
      </c>
      <c r="AA1002" s="11">
        <v>1.2278122</v>
      </c>
      <c r="AB1002" s="11">
        <v>1.2278122</v>
      </c>
      <c r="AC1002" s="11">
        <v>1.2278122</v>
      </c>
      <c r="AD1002" s="11">
        <v>1.2278122</v>
      </c>
      <c r="AE1002" s="11">
        <v>1.2278122</v>
      </c>
      <c r="AF1002" s="11">
        <v>1.2278122</v>
      </c>
      <c r="AG1002" s="11">
        <v>1.2278122</v>
      </c>
      <c r="AH1002" s="11">
        <v>1.2278122</v>
      </c>
      <c r="AI1002" s="11">
        <v>1.2278122</v>
      </c>
      <c r="AJ1002" s="16">
        <v>1.2278122</v>
      </c>
      <c r="AK1002" s="13">
        <f t="shared" si="18"/>
        <v>14.733746400000003</v>
      </c>
      <c r="AL1002" s="13">
        <f t="shared" si="19"/>
        <v>100.00001214898215</v>
      </c>
    </row>
    <row r="1003" spans="1:38" ht="15.75" customHeight="1">
      <c r="A1003" s="44">
        <v>1001</v>
      </c>
      <c r="B1003" s="64" t="s">
        <v>1190</v>
      </c>
      <c r="C1003" s="42">
        <v>64.361198425292997</v>
      </c>
      <c r="D1003" s="38">
        <v>24.399452209472699</v>
      </c>
      <c r="E1003" s="3" t="s">
        <v>211</v>
      </c>
      <c r="F1003" s="51" t="s">
        <v>1240</v>
      </c>
      <c r="G1003" s="37" t="s">
        <v>64</v>
      </c>
      <c r="H1003" s="63" t="s">
        <v>150</v>
      </c>
      <c r="I1003" s="169">
        <v>17.664425000000001</v>
      </c>
      <c r="J1003" s="170">
        <v>14.852031</v>
      </c>
      <c r="K1003" s="170">
        <v>18.370090000000001</v>
      </c>
      <c r="L1003" s="170">
        <v>78.256186999999997</v>
      </c>
      <c r="M1003" s="170">
        <v>68.057884000000001</v>
      </c>
      <c r="N1003" s="170">
        <v>27.355440000000002</v>
      </c>
      <c r="O1003" s="170">
        <v>18.949940000000002</v>
      </c>
      <c r="P1003" s="170">
        <v>21.523087</v>
      </c>
      <c r="Q1003" s="170">
        <v>19.676117000000001</v>
      </c>
      <c r="R1003" s="170">
        <v>29.074850000000001</v>
      </c>
      <c r="S1003" s="170">
        <v>34.003410000000002</v>
      </c>
      <c r="T1003" s="171">
        <v>28.560676999999998</v>
      </c>
      <c r="U1003" s="182">
        <f t="shared" si="15"/>
        <v>31.362011499999998</v>
      </c>
      <c r="V1003" s="182">
        <f t="shared" si="16"/>
        <v>9.4086034499999993</v>
      </c>
      <c r="W1003" s="14">
        <v>17</v>
      </c>
      <c r="X1003" s="179">
        <f t="shared" si="17"/>
        <v>5.3315419549999996</v>
      </c>
      <c r="Y1003" s="15">
        <v>5.3315419999999998</v>
      </c>
      <c r="Z1003" s="11">
        <v>5.3315419999999998</v>
      </c>
      <c r="AA1003" s="11">
        <v>5.3315419999999998</v>
      </c>
      <c r="AB1003" s="11">
        <v>5.3315419999999998</v>
      </c>
      <c r="AC1003" s="11">
        <v>5.3315419999999998</v>
      </c>
      <c r="AD1003" s="11">
        <v>5.3315419999999998</v>
      </c>
      <c r="AE1003" s="11">
        <v>5.3315419999999998</v>
      </c>
      <c r="AF1003" s="11">
        <v>5.3315419999999998</v>
      </c>
      <c r="AG1003" s="11">
        <v>5.3315419999999998</v>
      </c>
      <c r="AH1003" s="11">
        <v>5.3315419999999998</v>
      </c>
      <c r="AI1003" s="11">
        <v>5.3315419999999998</v>
      </c>
      <c r="AJ1003" s="16">
        <v>5.3315419999999998</v>
      </c>
      <c r="AK1003" s="13">
        <f t="shared" si="18"/>
        <v>63.978503999999994</v>
      </c>
      <c r="AL1003" s="13">
        <f t="shared" si="19"/>
        <v>100.00000084403349</v>
      </c>
    </row>
    <row r="1004" spans="1:38" ht="15.75" customHeight="1">
      <c r="A1004" s="44">
        <v>1002</v>
      </c>
      <c r="B1004" s="64" t="s">
        <v>1191</v>
      </c>
      <c r="C1004" s="42">
        <v>60.472541809082003</v>
      </c>
      <c r="D1004" s="38">
        <v>25.606376647949201</v>
      </c>
      <c r="E1004" s="3" t="s">
        <v>211</v>
      </c>
      <c r="F1004" s="51" t="s">
        <v>1240</v>
      </c>
      <c r="G1004" s="37" t="s">
        <v>64</v>
      </c>
      <c r="H1004" s="63" t="s">
        <v>150</v>
      </c>
      <c r="I1004" s="169">
        <v>7.3781109000000002</v>
      </c>
      <c r="J1004" s="170">
        <v>5.9567094000000003</v>
      </c>
      <c r="K1004" s="170">
        <v>8.4725999999999999</v>
      </c>
      <c r="L1004" s="170">
        <v>34.173274999999997</v>
      </c>
      <c r="M1004" s="170">
        <v>16.74811</v>
      </c>
      <c r="N1004" s="170">
        <v>5.4791822000000003</v>
      </c>
      <c r="O1004" s="170">
        <v>4.7091273999999999</v>
      </c>
      <c r="P1004" s="170">
        <v>5.8468184000000001</v>
      </c>
      <c r="Q1004" s="170">
        <v>6.9267817000000003</v>
      </c>
      <c r="R1004" s="170">
        <v>11.618727</v>
      </c>
      <c r="S1004" s="170">
        <v>15.630746</v>
      </c>
      <c r="T1004" s="171">
        <v>11.858217</v>
      </c>
      <c r="U1004" s="182">
        <f t="shared" si="15"/>
        <v>11.233200416666667</v>
      </c>
      <c r="V1004" s="182">
        <f t="shared" si="16"/>
        <v>3.369960125</v>
      </c>
      <c r="W1004" s="14">
        <v>11</v>
      </c>
      <c r="X1004" s="179">
        <f t="shared" si="17"/>
        <v>1.2356520458333333</v>
      </c>
      <c r="Y1004" s="15">
        <v>1.235652</v>
      </c>
      <c r="Z1004" s="11">
        <v>1.235652</v>
      </c>
      <c r="AA1004" s="11">
        <v>1.235652</v>
      </c>
      <c r="AB1004" s="11">
        <v>1.235652</v>
      </c>
      <c r="AC1004" s="11">
        <v>1.235652</v>
      </c>
      <c r="AD1004" s="11">
        <v>1.235652</v>
      </c>
      <c r="AE1004" s="11">
        <v>1.235652</v>
      </c>
      <c r="AF1004" s="11">
        <v>1.235652</v>
      </c>
      <c r="AG1004" s="11">
        <v>1.235652</v>
      </c>
      <c r="AH1004" s="11">
        <v>1.235652</v>
      </c>
      <c r="AI1004" s="11">
        <v>1.235652</v>
      </c>
      <c r="AJ1004" s="16">
        <v>1.235652</v>
      </c>
      <c r="AK1004" s="13">
        <f t="shared" si="18"/>
        <v>14.827824</v>
      </c>
      <c r="AL1004" s="13">
        <f t="shared" si="19"/>
        <v>99.999996290757295</v>
      </c>
    </row>
    <row r="1005" spans="1:38" ht="15.75" customHeight="1">
      <c r="A1005" s="44">
        <v>1003</v>
      </c>
      <c r="B1005" s="64" t="s">
        <v>1192</v>
      </c>
      <c r="C1005" s="42">
        <v>65.023270600569802</v>
      </c>
      <c r="D1005" s="38">
        <v>25.4512451951408</v>
      </c>
      <c r="E1005" s="3" t="s">
        <v>211</v>
      </c>
      <c r="F1005" s="51" t="s">
        <v>1240</v>
      </c>
      <c r="G1005" s="37" t="s">
        <v>64</v>
      </c>
      <c r="H1005" s="63" t="s">
        <v>150</v>
      </c>
      <c r="I1005" s="169">
        <v>315.79993000000002</v>
      </c>
      <c r="J1005" s="170">
        <v>338.79453000000001</v>
      </c>
      <c r="K1005" s="170">
        <v>303.85834</v>
      </c>
      <c r="L1005" s="170">
        <v>266.34694999999999</v>
      </c>
      <c r="M1005" s="170">
        <v>246.61735999999999</v>
      </c>
      <c r="N1005" s="170">
        <v>195.19475</v>
      </c>
      <c r="O1005" s="170">
        <v>186.99726999999999</v>
      </c>
      <c r="P1005" s="170">
        <v>229.01668000000001</v>
      </c>
      <c r="Q1005" s="170">
        <v>250.60736</v>
      </c>
      <c r="R1005" s="170">
        <v>240.23177000000001</v>
      </c>
      <c r="S1005" s="170">
        <v>269.04376000000002</v>
      </c>
      <c r="T1005" s="171">
        <v>291.65073000000001</v>
      </c>
      <c r="U1005" s="182">
        <f t="shared" si="15"/>
        <v>261.17995249999996</v>
      </c>
      <c r="V1005" s="182">
        <f t="shared" si="16"/>
        <v>78.353985749999978</v>
      </c>
      <c r="W1005" s="14">
        <v>41</v>
      </c>
      <c r="X1005" s="179">
        <f t="shared" si="17"/>
        <v>107.08378052499998</v>
      </c>
      <c r="Y1005" s="15">
        <v>107.08377</v>
      </c>
      <c r="Z1005" s="11">
        <v>107.08377</v>
      </c>
      <c r="AA1005" s="11">
        <v>107.08377</v>
      </c>
      <c r="AB1005" s="11">
        <v>107.08377</v>
      </c>
      <c r="AC1005" s="11">
        <v>107.08377</v>
      </c>
      <c r="AD1005" s="11">
        <v>107.08377</v>
      </c>
      <c r="AE1005" s="11">
        <v>107.08377</v>
      </c>
      <c r="AF1005" s="11">
        <v>107.08377</v>
      </c>
      <c r="AG1005" s="11">
        <v>107.08377</v>
      </c>
      <c r="AH1005" s="11">
        <v>107.08377</v>
      </c>
      <c r="AI1005" s="11">
        <v>107.08377</v>
      </c>
      <c r="AJ1005" s="16">
        <v>107.08377</v>
      </c>
      <c r="AK1005" s="13">
        <f t="shared" si="18"/>
        <v>1285.0052399999997</v>
      </c>
      <c r="AL1005" s="13">
        <f t="shared" si="19"/>
        <v>99.999990171247248</v>
      </c>
    </row>
    <row r="1006" spans="1:38" ht="15.75" customHeight="1">
      <c r="A1006" s="44">
        <v>1004</v>
      </c>
      <c r="B1006" s="64" t="s">
        <v>1193</v>
      </c>
      <c r="C1006" s="42">
        <v>60.149898529052699</v>
      </c>
      <c r="D1006" s="38">
        <v>23.8337001800537</v>
      </c>
      <c r="E1006" s="3" t="s">
        <v>211</v>
      </c>
      <c r="F1006" s="51" t="s">
        <v>1240</v>
      </c>
      <c r="G1006" s="37" t="s">
        <v>64</v>
      </c>
      <c r="H1006" s="63" t="s">
        <v>150</v>
      </c>
      <c r="I1006" s="169">
        <v>20.132351</v>
      </c>
      <c r="J1006" s="170">
        <v>21.983986000000002</v>
      </c>
      <c r="K1006" s="170">
        <v>19.403452000000001</v>
      </c>
      <c r="L1006" s="170">
        <v>18.469298999999999</v>
      </c>
      <c r="M1006" s="170">
        <v>21.034575</v>
      </c>
      <c r="N1006" s="170">
        <v>13.189099000000001</v>
      </c>
      <c r="O1006" s="170">
        <v>12.609238</v>
      </c>
      <c r="P1006" s="170">
        <v>13.241626</v>
      </c>
      <c r="Q1006" s="170">
        <v>11.897112</v>
      </c>
      <c r="R1006" s="170">
        <v>11.835912</v>
      </c>
      <c r="S1006" s="170">
        <v>16.078814000000001</v>
      </c>
      <c r="T1006" s="171">
        <v>20.023102000000002</v>
      </c>
      <c r="U1006" s="182">
        <f t="shared" si="15"/>
        <v>16.658213833333335</v>
      </c>
      <c r="V1006" s="182">
        <f t="shared" si="16"/>
        <v>4.9974641499999999</v>
      </c>
      <c r="W1006" s="14">
        <v>41</v>
      </c>
      <c r="X1006" s="179">
        <f t="shared" si="17"/>
        <v>6.8298676716666664</v>
      </c>
      <c r="Y1006" s="15">
        <v>6.8298674000000004</v>
      </c>
      <c r="Z1006" s="11">
        <v>6.8298674000000004</v>
      </c>
      <c r="AA1006" s="11">
        <v>6.8298674000000004</v>
      </c>
      <c r="AB1006" s="11">
        <v>6.8298674000000004</v>
      </c>
      <c r="AC1006" s="11">
        <v>6.8298674000000004</v>
      </c>
      <c r="AD1006" s="11">
        <v>6.8298674000000004</v>
      </c>
      <c r="AE1006" s="11">
        <v>6.8298674000000004</v>
      </c>
      <c r="AF1006" s="11">
        <v>6.8298674000000004</v>
      </c>
      <c r="AG1006" s="11">
        <v>6.8298674000000004</v>
      </c>
      <c r="AH1006" s="11">
        <v>6.8298674000000004</v>
      </c>
      <c r="AI1006" s="11">
        <v>6.8298674000000004</v>
      </c>
      <c r="AJ1006" s="16">
        <v>6.8298674000000004</v>
      </c>
      <c r="AK1006" s="13">
        <f t="shared" si="18"/>
        <v>81.958408799999987</v>
      </c>
      <c r="AL1006" s="13">
        <f t="shared" si="19"/>
        <v>99.999996022372898</v>
      </c>
    </row>
    <row r="1007" spans="1:38" ht="15.75" customHeight="1">
      <c r="A1007" s="44">
        <v>1005</v>
      </c>
      <c r="B1007" s="64" t="s">
        <v>1194</v>
      </c>
      <c r="C1007" s="42">
        <v>65.367500000000007</v>
      </c>
      <c r="D1007" s="38">
        <v>25.260833000000002</v>
      </c>
      <c r="E1007" s="3" t="s">
        <v>211</v>
      </c>
      <c r="F1007" s="51" t="s">
        <v>1240</v>
      </c>
      <c r="G1007" s="37" t="s">
        <v>64</v>
      </c>
      <c r="H1007" s="63" t="s">
        <v>150</v>
      </c>
      <c r="I1007" s="169">
        <v>93.767937000000003</v>
      </c>
      <c r="J1007" s="170">
        <v>76.676856999999998</v>
      </c>
      <c r="K1007" s="170">
        <v>68.934357000000006</v>
      </c>
      <c r="L1007" s="170">
        <v>149.74468999999999</v>
      </c>
      <c r="M1007" s="170">
        <v>530.68951000000004</v>
      </c>
      <c r="N1007" s="170">
        <v>267.56903</v>
      </c>
      <c r="O1007" s="170">
        <v>150.95818</v>
      </c>
      <c r="P1007" s="170">
        <v>123.15685000000001</v>
      </c>
      <c r="Q1007" s="170">
        <v>139.55092999999999</v>
      </c>
      <c r="R1007" s="170">
        <v>172.48337000000001</v>
      </c>
      <c r="S1007" s="170">
        <v>166.89324999999999</v>
      </c>
      <c r="T1007" s="171">
        <v>125.25476</v>
      </c>
      <c r="U1007" s="182">
        <f t="shared" si="15"/>
        <v>172.13997674999999</v>
      </c>
      <c r="V1007" s="182">
        <f t="shared" si="16"/>
        <v>51.641993024999998</v>
      </c>
      <c r="W1007" s="14">
        <v>10</v>
      </c>
      <c r="X1007" s="179">
        <f t="shared" si="17"/>
        <v>17.213997674999998</v>
      </c>
      <c r="Y1007" s="15">
        <v>17.213996999999999</v>
      </c>
      <c r="Z1007" s="11">
        <v>17.213996999999999</v>
      </c>
      <c r="AA1007" s="11">
        <v>17.213996999999999</v>
      </c>
      <c r="AB1007" s="11">
        <v>17.213996999999999</v>
      </c>
      <c r="AC1007" s="11">
        <v>17.213996999999999</v>
      </c>
      <c r="AD1007" s="11">
        <v>17.213996999999999</v>
      </c>
      <c r="AE1007" s="11">
        <v>17.213996999999999</v>
      </c>
      <c r="AF1007" s="11">
        <v>17.213996999999999</v>
      </c>
      <c r="AG1007" s="11">
        <v>17.213996999999999</v>
      </c>
      <c r="AH1007" s="11">
        <v>17.213996999999999</v>
      </c>
      <c r="AI1007" s="11">
        <v>17.213996999999999</v>
      </c>
      <c r="AJ1007" s="16">
        <v>17.213996999999999</v>
      </c>
      <c r="AK1007" s="13">
        <f t="shared" si="18"/>
        <v>206.56796400000005</v>
      </c>
      <c r="AL1007" s="13">
        <f t="shared" si="19"/>
        <v>99.999996078772597</v>
      </c>
    </row>
    <row r="1008" spans="1:38" ht="15.75" customHeight="1">
      <c r="A1008" s="44">
        <v>1006</v>
      </c>
      <c r="B1008" s="64" t="s">
        <v>1195</v>
      </c>
      <c r="C1008" s="42">
        <v>65.618927001953097</v>
      </c>
      <c r="D1008" s="38">
        <v>25.290969848632798</v>
      </c>
      <c r="E1008" s="3" t="s">
        <v>211</v>
      </c>
      <c r="F1008" s="51" t="s">
        <v>1240</v>
      </c>
      <c r="G1008" s="37" t="s">
        <v>64</v>
      </c>
      <c r="H1008" s="63" t="s">
        <v>150</v>
      </c>
      <c r="I1008" s="169">
        <v>4.8669051999999997</v>
      </c>
      <c r="J1008" s="170">
        <v>3.4569247000000001</v>
      </c>
      <c r="K1008" s="170">
        <v>3.2698299999999998</v>
      </c>
      <c r="L1008" s="170">
        <v>21.539171</v>
      </c>
      <c r="M1008" s="170">
        <v>76.772239999999996</v>
      </c>
      <c r="N1008" s="170">
        <v>15.959307000000001</v>
      </c>
      <c r="O1008" s="170">
        <v>8.9230193999999994</v>
      </c>
      <c r="P1008" s="170">
        <v>9.3254347000000006</v>
      </c>
      <c r="Q1008" s="170">
        <v>11.253151000000001</v>
      </c>
      <c r="R1008" s="170">
        <v>17.322469999999999</v>
      </c>
      <c r="S1008" s="170">
        <v>17.545584000000002</v>
      </c>
      <c r="T1008" s="171">
        <v>9.9028872999999997</v>
      </c>
      <c r="U1008" s="182">
        <f t="shared" si="15"/>
        <v>16.678077024999997</v>
      </c>
      <c r="V1008" s="182">
        <f t="shared" si="16"/>
        <v>5.0034231074999989</v>
      </c>
      <c r="W1008" s="14">
        <v>37</v>
      </c>
      <c r="X1008" s="179">
        <f t="shared" si="17"/>
        <v>6.1708884992499984</v>
      </c>
      <c r="Y1008" s="15">
        <v>0</v>
      </c>
      <c r="Z1008" s="11">
        <v>0</v>
      </c>
      <c r="AA1008" s="11">
        <v>0</v>
      </c>
      <c r="AB1008" s="11">
        <v>6.1708888999999996</v>
      </c>
      <c r="AC1008" s="11">
        <v>6.1708888999999996</v>
      </c>
      <c r="AD1008" s="11">
        <v>6.1708888999999996</v>
      </c>
      <c r="AE1008" s="11">
        <v>3.9195962</v>
      </c>
      <c r="AF1008" s="11">
        <v>4.3220115000000003</v>
      </c>
      <c r="AG1008" s="11">
        <v>6.1708888999999996</v>
      </c>
      <c r="AH1008" s="11">
        <v>6.1708888999999996</v>
      </c>
      <c r="AI1008" s="11">
        <v>6.1708888999999996</v>
      </c>
      <c r="AJ1008" s="16">
        <v>4.8994641000000003</v>
      </c>
      <c r="AK1008" s="13">
        <f t="shared" si="18"/>
        <v>50.166405200000007</v>
      </c>
      <c r="AL1008" s="13">
        <f t="shared" si="19"/>
        <v>67.746059050892967</v>
      </c>
    </row>
    <row r="1009" spans="1:38" ht="15.75" customHeight="1">
      <c r="A1009" s="44">
        <v>1007</v>
      </c>
      <c r="B1009" s="64" t="s">
        <v>1196</v>
      </c>
      <c r="C1009" s="42">
        <v>65.665397644042997</v>
      </c>
      <c r="D1009" s="38">
        <v>25.089399337768601</v>
      </c>
      <c r="E1009" s="3" t="s">
        <v>211</v>
      </c>
      <c r="F1009" s="51" t="s">
        <v>1240</v>
      </c>
      <c r="G1009" s="37" t="s">
        <v>64</v>
      </c>
      <c r="H1009" s="63" t="s">
        <v>150</v>
      </c>
      <c r="I1009" s="169">
        <v>14.51451</v>
      </c>
      <c r="J1009" s="170">
        <v>10.258395999999999</v>
      </c>
      <c r="K1009" s="170">
        <v>8.6495476</v>
      </c>
      <c r="L1009" s="170">
        <v>44.101134999999999</v>
      </c>
      <c r="M1009" s="170">
        <v>163.64922000000001</v>
      </c>
      <c r="N1009" s="170">
        <v>51.206718000000002</v>
      </c>
      <c r="O1009" s="170">
        <v>29.125149</v>
      </c>
      <c r="P1009" s="170">
        <v>25.601866000000001</v>
      </c>
      <c r="Q1009" s="170">
        <v>29.029678000000001</v>
      </c>
      <c r="R1009" s="170">
        <v>39.488056</v>
      </c>
      <c r="S1009" s="170">
        <v>42.842682000000003</v>
      </c>
      <c r="T1009" s="171">
        <v>27.317736</v>
      </c>
      <c r="U1009" s="182">
        <f t="shared" si="15"/>
        <v>40.482057800000007</v>
      </c>
      <c r="V1009" s="182">
        <f t="shared" si="16"/>
        <v>12.144617340000002</v>
      </c>
      <c r="W1009" s="14">
        <v>37</v>
      </c>
      <c r="X1009" s="179">
        <f t="shared" si="17"/>
        <v>14.978361386000003</v>
      </c>
      <c r="Y1009" s="15">
        <v>2.3698920999999999</v>
      </c>
      <c r="Z1009" s="11">
        <v>0</v>
      </c>
      <c r="AA1009" s="11">
        <v>0</v>
      </c>
      <c r="AB1009" s="11">
        <v>14.978362000000001</v>
      </c>
      <c r="AC1009" s="11">
        <v>14.978362000000001</v>
      </c>
      <c r="AD1009" s="11">
        <v>14.978362000000001</v>
      </c>
      <c r="AE1009" s="11">
        <v>14.978362000000001</v>
      </c>
      <c r="AF1009" s="11">
        <v>13.457248</v>
      </c>
      <c r="AG1009" s="11">
        <v>14.978362000000001</v>
      </c>
      <c r="AH1009" s="11">
        <v>14.978362000000001</v>
      </c>
      <c r="AI1009" s="11">
        <v>14.978362000000001</v>
      </c>
      <c r="AJ1009" s="16">
        <v>14.978362000000001</v>
      </c>
      <c r="AK1009" s="13">
        <f t="shared" si="18"/>
        <v>135.65403610000001</v>
      </c>
      <c r="AL1009" s="13">
        <f t="shared" si="19"/>
        <v>75.472227682391505</v>
      </c>
    </row>
    <row r="1010" spans="1:38" ht="15.75" customHeight="1">
      <c r="A1010" s="44">
        <v>1008</v>
      </c>
      <c r="B1010" s="64" t="s">
        <v>1197</v>
      </c>
      <c r="C1010" s="42">
        <v>64.200096130371094</v>
      </c>
      <c r="D1010" s="38">
        <v>24.118913650512699</v>
      </c>
      <c r="E1010" s="3" t="s">
        <v>211</v>
      </c>
      <c r="F1010" s="51" t="s">
        <v>1240</v>
      </c>
      <c r="G1010" s="37" t="s">
        <v>64</v>
      </c>
      <c r="H1010" s="63" t="s">
        <v>150</v>
      </c>
      <c r="I1010" s="169">
        <v>10.867505</v>
      </c>
      <c r="J1010" s="170">
        <v>7.2237625000000003</v>
      </c>
      <c r="K1010" s="170">
        <v>7.6433172000000003</v>
      </c>
      <c r="L1010" s="170">
        <v>65.941467000000003</v>
      </c>
      <c r="M1010" s="170">
        <v>85.578957000000003</v>
      </c>
      <c r="N1010" s="170">
        <v>24.876733999999999</v>
      </c>
      <c r="O1010" s="170">
        <v>12.975089000000001</v>
      </c>
      <c r="P1010" s="170">
        <v>14.599762999999999</v>
      </c>
      <c r="Q1010" s="170">
        <v>18.296814000000001</v>
      </c>
      <c r="R1010" s="170">
        <v>27.220901000000001</v>
      </c>
      <c r="S1010" s="170">
        <v>28.900158000000001</v>
      </c>
      <c r="T1010" s="171">
        <v>21.802298</v>
      </c>
      <c r="U1010" s="182">
        <f t="shared" si="15"/>
        <v>27.160563808333336</v>
      </c>
      <c r="V1010" s="182">
        <f t="shared" si="16"/>
        <v>8.1481691425000005</v>
      </c>
      <c r="W1010" s="14">
        <v>23</v>
      </c>
      <c r="X1010" s="179">
        <f t="shared" si="17"/>
        <v>6.2469296759166673</v>
      </c>
      <c r="Y1010" s="15">
        <v>2.7193364999999998</v>
      </c>
      <c r="Z1010" s="11">
        <v>0</v>
      </c>
      <c r="AA1010" s="11">
        <v>0</v>
      </c>
      <c r="AB1010" s="11">
        <v>6.2469292000000003</v>
      </c>
      <c r="AC1010" s="11">
        <v>6.2469292000000003</v>
      </c>
      <c r="AD1010" s="11">
        <v>6.2469292000000003</v>
      </c>
      <c r="AE1010" s="11">
        <v>4.8269204999999999</v>
      </c>
      <c r="AF1010" s="11">
        <v>6.2469292000000003</v>
      </c>
      <c r="AG1010" s="11">
        <v>6.2469292000000003</v>
      </c>
      <c r="AH1010" s="11">
        <v>6.2469292000000003</v>
      </c>
      <c r="AI1010" s="11">
        <v>6.2469292000000003</v>
      </c>
      <c r="AJ1010" s="16">
        <v>6.2469292000000003</v>
      </c>
      <c r="AK1010" s="13">
        <f t="shared" si="18"/>
        <v>57.521690599999985</v>
      </c>
      <c r="AL1010" s="13">
        <f t="shared" si="19"/>
        <v>76.733282834071233</v>
      </c>
    </row>
    <row r="1011" spans="1:38" ht="15.75" customHeight="1">
      <c r="A1011" s="44">
        <v>1009</v>
      </c>
      <c r="B1011" s="64" t="s">
        <v>1198</v>
      </c>
      <c r="C1011" s="42">
        <v>62.238498687744098</v>
      </c>
      <c r="D1011" s="38">
        <v>21.5820007324219</v>
      </c>
      <c r="E1011" s="3" t="s">
        <v>211</v>
      </c>
      <c r="F1011" s="51" t="s">
        <v>1240</v>
      </c>
      <c r="G1011" s="37" t="s">
        <v>64</v>
      </c>
      <c r="H1011" s="63" t="s">
        <v>150</v>
      </c>
      <c r="I1011" s="169">
        <v>9.5761318000000006</v>
      </c>
      <c r="J1011" s="170">
        <v>6.7579473999999999</v>
      </c>
      <c r="K1011" s="170">
        <v>11.143552</v>
      </c>
      <c r="L1011" s="170">
        <v>34.013446999999999</v>
      </c>
      <c r="M1011" s="170">
        <v>16.402287999999999</v>
      </c>
      <c r="N1011" s="170">
        <v>7.1034993999999996</v>
      </c>
      <c r="O1011" s="170">
        <v>5.2851048</v>
      </c>
      <c r="P1011" s="170">
        <v>6.0879731000000001</v>
      </c>
      <c r="Q1011" s="170">
        <v>8.5833425999999999</v>
      </c>
      <c r="R1011" s="170">
        <v>14.004078</v>
      </c>
      <c r="S1011" s="170">
        <v>18.182393999999999</v>
      </c>
      <c r="T1011" s="171">
        <v>16.595606</v>
      </c>
      <c r="U1011" s="182">
        <f t="shared" si="15"/>
        <v>12.811280341666667</v>
      </c>
      <c r="V1011" s="182">
        <f t="shared" si="16"/>
        <v>3.8433841025</v>
      </c>
      <c r="W1011" s="14">
        <v>11</v>
      </c>
      <c r="X1011" s="179">
        <f t="shared" si="17"/>
        <v>1.4092408375833334</v>
      </c>
      <c r="Y1011" s="15">
        <v>1.4092408000000001</v>
      </c>
      <c r="Z1011" s="11">
        <v>1.4092408000000001</v>
      </c>
      <c r="AA1011" s="11">
        <v>1.4092408000000001</v>
      </c>
      <c r="AB1011" s="11">
        <v>1.4092408000000001</v>
      </c>
      <c r="AC1011" s="11">
        <v>1.4092408000000001</v>
      </c>
      <c r="AD1011" s="11">
        <v>1.4092408000000001</v>
      </c>
      <c r="AE1011" s="11">
        <v>1.4092408000000001</v>
      </c>
      <c r="AF1011" s="11">
        <v>1.4092408000000001</v>
      </c>
      <c r="AG1011" s="11">
        <v>1.4092408000000001</v>
      </c>
      <c r="AH1011" s="11">
        <v>1.4092408000000001</v>
      </c>
      <c r="AI1011" s="11">
        <v>1.4092408000000001</v>
      </c>
      <c r="AJ1011" s="16">
        <v>1.4092408000000001</v>
      </c>
      <c r="AK1011" s="13">
        <f t="shared" si="18"/>
        <v>16.910889599999997</v>
      </c>
      <c r="AL1011" s="13">
        <f t="shared" si="19"/>
        <v>99.999997333079421</v>
      </c>
    </row>
    <row r="1012" spans="1:38" ht="15.75" customHeight="1">
      <c r="A1012" s="44">
        <v>1010</v>
      </c>
      <c r="B1012" s="64" t="s">
        <v>1199</v>
      </c>
      <c r="C1012" s="42">
        <v>40.787500000000001</v>
      </c>
      <c r="D1012" s="38">
        <v>23.862500000000001</v>
      </c>
      <c r="E1012" s="3" t="s">
        <v>539</v>
      </c>
      <c r="F1012" s="51" t="s">
        <v>1238</v>
      </c>
      <c r="G1012" s="37" t="s">
        <v>64</v>
      </c>
      <c r="H1012" s="63" t="s">
        <v>65</v>
      </c>
      <c r="I1012" s="169">
        <v>61.698895</v>
      </c>
      <c r="J1012" s="170">
        <v>95.285888999999997</v>
      </c>
      <c r="K1012" s="170">
        <v>106.69888</v>
      </c>
      <c r="L1012" s="170">
        <v>107.6889</v>
      </c>
      <c r="M1012" s="170">
        <v>130.63454999999999</v>
      </c>
      <c r="N1012" s="170">
        <v>87.411338999999998</v>
      </c>
      <c r="O1012" s="170">
        <v>35.749001</v>
      </c>
      <c r="P1012" s="170">
        <v>27.498221999999998</v>
      </c>
      <c r="Q1012" s="170">
        <v>29.551666000000001</v>
      </c>
      <c r="R1012" s="170">
        <v>34.827888000000002</v>
      </c>
      <c r="S1012" s="170">
        <v>52.881554000000001</v>
      </c>
      <c r="T1012" s="171">
        <v>70.487335000000002</v>
      </c>
      <c r="U1012" s="182">
        <f t="shared" si="15"/>
        <v>70.034509916666678</v>
      </c>
      <c r="V1012" s="182">
        <f t="shared" si="16"/>
        <v>21.010352975000004</v>
      </c>
      <c r="W1012" s="14">
        <v>9</v>
      </c>
      <c r="X1012" s="179">
        <f t="shared" si="17"/>
        <v>6.3031058925000005</v>
      </c>
      <c r="Y1012" s="15">
        <v>6.3031062999999996</v>
      </c>
      <c r="Z1012" s="11">
        <v>6.3031062999999996</v>
      </c>
      <c r="AA1012" s="11">
        <v>6.3031062999999996</v>
      </c>
      <c r="AB1012" s="11">
        <v>6.3031062999999996</v>
      </c>
      <c r="AC1012" s="11">
        <v>6.3031062999999996</v>
      </c>
      <c r="AD1012" s="11">
        <v>6.3031062999999996</v>
      </c>
      <c r="AE1012" s="11">
        <v>6.3031062999999996</v>
      </c>
      <c r="AF1012" s="11">
        <v>6.3031062999999996</v>
      </c>
      <c r="AG1012" s="11">
        <v>6.3031062999999996</v>
      </c>
      <c r="AH1012" s="11">
        <v>6.3031062999999996</v>
      </c>
      <c r="AI1012" s="11">
        <v>6.3031062999999996</v>
      </c>
      <c r="AJ1012" s="16">
        <v>6.3031062999999996</v>
      </c>
      <c r="AK1012" s="13">
        <f t="shared" si="18"/>
        <v>75.637275599999981</v>
      </c>
      <c r="AL1012" s="13">
        <f t="shared" si="19"/>
        <v>100.00000646506666</v>
      </c>
    </row>
    <row r="1013" spans="1:38" ht="15.75" customHeight="1">
      <c r="A1013" s="44">
        <v>1011</v>
      </c>
      <c r="B1013" s="64" t="s">
        <v>1200</v>
      </c>
      <c r="C1013" s="42">
        <v>43.1875</v>
      </c>
      <c r="D1013" s="38">
        <v>40.283333333333303</v>
      </c>
      <c r="E1013" s="3" t="s">
        <v>999</v>
      </c>
      <c r="F1013" s="51" t="s">
        <v>1243</v>
      </c>
      <c r="G1013" s="37" t="s">
        <v>29</v>
      </c>
      <c r="H1013" s="63" t="s">
        <v>65</v>
      </c>
      <c r="I1013" s="169">
        <v>47.967700999999998</v>
      </c>
      <c r="J1013" s="170">
        <v>46.256000999999998</v>
      </c>
      <c r="K1013" s="170">
        <v>56.474201000000001</v>
      </c>
      <c r="L1013" s="170">
        <v>158.48320000000001</v>
      </c>
      <c r="M1013" s="170">
        <v>259.79021999999998</v>
      </c>
      <c r="N1013" s="170">
        <v>225.01660000000001</v>
      </c>
      <c r="O1013" s="170">
        <v>129.04839999999999</v>
      </c>
      <c r="P1013" s="170">
        <v>74.574196000000001</v>
      </c>
      <c r="Q1013" s="170">
        <v>54.3367</v>
      </c>
      <c r="R1013" s="170">
        <v>53.687095999999997</v>
      </c>
      <c r="S1013" s="170">
        <v>78.183205000000001</v>
      </c>
      <c r="T1013" s="171">
        <v>67.645302000000001</v>
      </c>
      <c r="U1013" s="182">
        <f t="shared" si="15"/>
        <v>104.28856850000001</v>
      </c>
      <c r="V1013" s="182">
        <f t="shared" si="16"/>
        <v>31.28657055</v>
      </c>
      <c r="W1013" s="14">
        <v>14</v>
      </c>
      <c r="X1013" s="179">
        <f t="shared" si="17"/>
        <v>14.600399590000002</v>
      </c>
      <c r="Y1013" s="15">
        <v>14.6004</v>
      </c>
      <c r="Z1013" s="11">
        <v>14.6004</v>
      </c>
      <c r="AA1013" s="11">
        <v>14.6004</v>
      </c>
      <c r="AB1013" s="11">
        <v>14.6004</v>
      </c>
      <c r="AC1013" s="11">
        <v>14.6004</v>
      </c>
      <c r="AD1013" s="11">
        <v>14.6004</v>
      </c>
      <c r="AE1013" s="11">
        <v>14.6004</v>
      </c>
      <c r="AF1013" s="11">
        <v>14.6004</v>
      </c>
      <c r="AG1013" s="11">
        <v>14.6004</v>
      </c>
      <c r="AH1013" s="11">
        <v>14.6004</v>
      </c>
      <c r="AI1013" s="11">
        <v>14.6004</v>
      </c>
      <c r="AJ1013" s="16">
        <v>14.6004</v>
      </c>
      <c r="AK1013" s="13">
        <f t="shared" si="18"/>
        <v>175.20480000000006</v>
      </c>
      <c r="AL1013" s="13">
        <f t="shared" si="19"/>
        <v>100.00000280814234</v>
      </c>
    </row>
    <row r="1014" spans="1:38" ht="15.75" customHeight="1">
      <c r="A1014" s="44">
        <v>1012</v>
      </c>
      <c r="B1014" s="64" t="s">
        <v>1201</v>
      </c>
      <c r="C1014" s="42">
        <v>42.2708333333333</v>
      </c>
      <c r="D1014" s="38">
        <v>41.641666666666701</v>
      </c>
      <c r="E1014" s="3" t="s">
        <v>999</v>
      </c>
      <c r="F1014" s="51" t="s">
        <v>1243</v>
      </c>
      <c r="G1014" s="37" t="s">
        <v>29</v>
      </c>
      <c r="H1014" s="63" t="s">
        <v>65</v>
      </c>
      <c r="I1014" s="169">
        <v>9.6550007000000004</v>
      </c>
      <c r="J1014" s="170">
        <v>9.8441010000000002</v>
      </c>
      <c r="K1014" s="170">
        <v>12.458</v>
      </c>
      <c r="L1014" s="170">
        <v>27.776602</v>
      </c>
      <c r="M1014" s="170">
        <v>37.419196999999997</v>
      </c>
      <c r="N1014" s="170">
        <v>32.443500999999998</v>
      </c>
      <c r="O1014" s="170">
        <v>25.548200999999999</v>
      </c>
      <c r="P1014" s="170">
        <v>23.438599</v>
      </c>
      <c r="Q1014" s="170">
        <v>16.649899000000001</v>
      </c>
      <c r="R1014" s="170">
        <v>15.729001</v>
      </c>
      <c r="S1014" s="170">
        <v>15.3666</v>
      </c>
      <c r="T1014" s="171">
        <v>11.2935</v>
      </c>
      <c r="U1014" s="182">
        <f t="shared" si="15"/>
        <v>19.801850141666669</v>
      </c>
      <c r="V1014" s="182">
        <f t="shared" si="16"/>
        <v>5.9405550425000007</v>
      </c>
      <c r="W1014" s="14">
        <v>18</v>
      </c>
      <c r="X1014" s="179">
        <f t="shared" si="17"/>
        <v>3.5643330255000003</v>
      </c>
      <c r="Y1014" s="15">
        <v>3.5643332000000001</v>
      </c>
      <c r="Z1014" s="11">
        <v>3.5643332000000001</v>
      </c>
      <c r="AA1014" s="11">
        <v>3.5643332000000001</v>
      </c>
      <c r="AB1014" s="11">
        <v>3.5643332000000001</v>
      </c>
      <c r="AC1014" s="11">
        <v>3.5643332000000001</v>
      </c>
      <c r="AD1014" s="11">
        <v>3.5643332000000001</v>
      </c>
      <c r="AE1014" s="11">
        <v>3.5643332000000001</v>
      </c>
      <c r="AF1014" s="11">
        <v>3.5643332000000001</v>
      </c>
      <c r="AG1014" s="11">
        <v>3.5643332000000001</v>
      </c>
      <c r="AH1014" s="11">
        <v>3.5643332000000001</v>
      </c>
      <c r="AI1014" s="11">
        <v>3.5643332000000001</v>
      </c>
      <c r="AJ1014" s="16">
        <v>3.5643332000000001</v>
      </c>
      <c r="AK1014" s="13">
        <f t="shared" si="18"/>
        <v>42.771998400000001</v>
      </c>
      <c r="AL1014" s="13">
        <f t="shared" si="19"/>
        <v>100.00000489572658</v>
      </c>
    </row>
    <row r="1015" spans="1:38" ht="15.75" customHeight="1">
      <c r="A1015" s="44">
        <v>1013</v>
      </c>
      <c r="B1015" s="64" t="s">
        <v>1202</v>
      </c>
      <c r="C1015" s="42">
        <v>42.198998634160603</v>
      </c>
      <c r="D1015" s="38">
        <v>41.653539018621601</v>
      </c>
      <c r="E1015" s="3" t="s">
        <v>999</v>
      </c>
      <c r="F1015" s="51" t="s">
        <v>1243</v>
      </c>
      <c r="G1015" s="37" t="s">
        <v>29</v>
      </c>
      <c r="H1015" s="63" t="s">
        <v>65</v>
      </c>
      <c r="I1015" s="169">
        <v>302.39999</v>
      </c>
      <c r="J1015" s="170">
        <v>345.45001000000002</v>
      </c>
      <c r="K1015" s="170">
        <v>429.75</v>
      </c>
      <c r="L1015" s="170">
        <v>652.84997999999996</v>
      </c>
      <c r="M1015" s="170">
        <v>610.09997999999996</v>
      </c>
      <c r="N1015" s="170">
        <v>533.59997999999996</v>
      </c>
      <c r="O1015" s="170">
        <v>426.95001000000002</v>
      </c>
      <c r="P1015" s="170">
        <v>325.45001000000002</v>
      </c>
      <c r="Q1015" s="170">
        <v>240.14999</v>
      </c>
      <c r="R1015" s="170">
        <v>293.64999</v>
      </c>
      <c r="S1015" s="170">
        <v>356.60001</v>
      </c>
      <c r="T1015" s="171">
        <v>385.10001</v>
      </c>
      <c r="U1015" s="182">
        <f t="shared" si="15"/>
        <v>408.50416333333334</v>
      </c>
      <c r="V1015" s="182">
        <f t="shared" si="16"/>
        <v>122.551249</v>
      </c>
      <c r="W1015" s="14">
        <v>28</v>
      </c>
      <c r="X1015" s="179">
        <f t="shared" si="17"/>
        <v>114.38116573333335</v>
      </c>
      <c r="Y1015" s="15">
        <v>114.38115999999999</v>
      </c>
      <c r="Z1015" s="11">
        <v>114.38115999999999</v>
      </c>
      <c r="AA1015" s="11">
        <v>114.38115999999999</v>
      </c>
      <c r="AB1015" s="11">
        <v>114.38115999999999</v>
      </c>
      <c r="AC1015" s="11">
        <v>114.38115999999999</v>
      </c>
      <c r="AD1015" s="11">
        <v>114.38115999999999</v>
      </c>
      <c r="AE1015" s="11">
        <v>114.38115999999999</v>
      </c>
      <c r="AF1015" s="11">
        <v>114.38115999999999</v>
      </c>
      <c r="AG1015" s="11">
        <v>114.38115999999999</v>
      </c>
      <c r="AH1015" s="11">
        <v>114.38115999999999</v>
      </c>
      <c r="AI1015" s="11">
        <v>114.38115999999999</v>
      </c>
      <c r="AJ1015" s="16">
        <v>114.38115999999999</v>
      </c>
      <c r="AK1015" s="13">
        <f t="shared" si="18"/>
        <v>1372.5739199999998</v>
      </c>
      <c r="AL1015" s="13">
        <f t="shared" si="19"/>
        <v>99.999994987519727</v>
      </c>
    </row>
    <row r="1016" spans="1:38" ht="15.75" customHeight="1">
      <c r="A1016" s="44">
        <v>1014</v>
      </c>
      <c r="B1016" s="64" t="s">
        <v>1203</v>
      </c>
      <c r="C1016" s="42">
        <v>42.024999999999999</v>
      </c>
      <c r="D1016" s="38">
        <v>41.754166666666698</v>
      </c>
      <c r="E1016" s="3" t="s">
        <v>999</v>
      </c>
      <c r="F1016" s="51" t="s">
        <v>1243</v>
      </c>
      <c r="G1016" s="37" t="s">
        <v>29</v>
      </c>
      <c r="H1016" s="63" t="s">
        <v>65</v>
      </c>
      <c r="I1016" s="169">
        <v>53.435394000000002</v>
      </c>
      <c r="J1016" s="170">
        <v>58.051597999999998</v>
      </c>
      <c r="K1016" s="170">
        <v>55.551696999999997</v>
      </c>
      <c r="L1016" s="170">
        <v>74.910103000000007</v>
      </c>
      <c r="M1016" s="170">
        <v>69.277396999999993</v>
      </c>
      <c r="N1016" s="170">
        <v>56.296599999999998</v>
      </c>
      <c r="O1016" s="170">
        <v>53.896698000000001</v>
      </c>
      <c r="P1016" s="170">
        <v>51.493499999999997</v>
      </c>
      <c r="Q1016" s="170">
        <v>47.343201000000001</v>
      </c>
      <c r="R1016" s="170">
        <v>50.787300000000002</v>
      </c>
      <c r="S1016" s="170">
        <v>64.286804000000004</v>
      </c>
      <c r="T1016" s="171">
        <v>57.844994</v>
      </c>
      <c r="U1016" s="182">
        <f t="shared" si="15"/>
        <v>57.764607166666671</v>
      </c>
      <c r="V1016" s="182">
        <f t="shared" si="16"/>
        <v>17.329382150000001</v>
      </c>
      <c r="W1016" s="14">
        <v>51</v>
      </c>
      <c r="X1016" s="179">
        <f t="shared" si="17"/>
        <v>29.459949655000003</v>
      </c>
      <c r="Y1016" s="15">
        <v>29.459949000000002</v>
      </c>
      <c r="Z1016" s="11">
        <v>29.459949000000002</v>
      </c>
      <c r="AA1016" s="11">
        <v>29.459949000000002</v>
      </c>
      <c r="AB1016" s="11">
        <v>29.459949000000002</v>
      </c>
      <c r="AC1016" s="11">
        <v>29.459949000000002</v>
      </c>
      <c r="AD1016" s="11">
        <v>29.459949000000002</v>
      </c>
      <c r="AE1016" s="11">
        <v>29.459949000000002</v>
      </c>
      <c r="AF1016" s="11">
        <v>29.459949000000002</v>
      </c>
      <c r="AG1016" s="11">
        <v>29.459949000000002</v>
      </c>
      <c r="AH1016" s="11">
        <v>29.459949000000002</v>
      </c>
      <c r="AI1016" s="11">
        <v>29.459949000000002</v>
      </c>
      <c r="AJ1016" s="16">
        <v>29.459949000000002</v>
      </c>
      <c r="AK1016" s="13">
        <f t="shared" si="18"/>
        <v>353.51938799999999</v>
      </c>
      <c r="AL1016" s="13">
        <f t="shared" si="19"/>
        <v>99.999997776642488</v>
      </c>
    </row>
    <row r="1017" spans="1:38" ht="15.75" customHeight="1">
      <c r="A1017" s="44">
        <v>1015</v>
      </c>
      <c r="B1017" s="64" t="s">
        <v>1204</v>
      </c>
      <c r="C1017" s="42">
        <v>41.912500000000001</v>
      </c>
      <c r="D1017" s="38">
        <v>41.7708333333333</v>
      </c>
      <c r="E1017" s="3" t="s">
        <v>999</v>
      </c>
      <c r="F1017" s="51" t="s">
        <v>1243</v>
      </c>
      <c r="G1017" s="37" t="s">
        <v>29</v>
      </c>
      <c r="H1017" s="63" t="s">
        <v>65</v>
      </c>
      <c r="I1017" s="169">
        <v>22.892444999999999</v>
      </c>
      <c r="J1017" s="170">
        <v>24.645886999999998</v>
      </c>
      <c r="K1017" s="170">
        <v>25.340554999999998</v>
      </c>
      <c r="L1017" s="170">
        <v>32.326000000000001</v>
      </c>
      <c r="M1017" s="170">
        <v>31.702555</v>
      </c>
      <c r="N1017" s="170">
        <v>25.433336000000001</v>
      </c>
      <c r="O1017" s="170">
        <v>21.720445999999999</v>
      </c>
      <c r="P1017" s="170">
        <v>22.344109</v>
      </c>
      <c r="Q1017" s="170">
        <v>21.474112000000002</v>
      </c>
      <c r="R1017" s="170">
        <v>23.419333999999999</v>
      </c>
      <c r="S1017" s="170">
        <v>29.536888000000001</v>
      </c>
      <c r="T1017" s="171">
        <v>25.372779999999999</v>
      </c>
      <c r="U1017" s="182">
        <f t="shared" si="15"/>
        <v>25.517370583333328</v>
      </c>
      <c r="V1017" s="182">
        <f t="shared" si="16"/>
        <v>7.655211174999998</v>
      </c>
      <c r="W1017" s="14">
        <v>54</v>
      </c>
      <c r="X1017" s="179">
        <f t="shared" si="17"/>
        <v>13.779380114999999</v>
      </c>
      <c r="Y1017" s="15">
        <v>13.77938</v>
      </c>
      <c r="Z1017" s="11">
        <v>13.77938</v>
      </c>
      <c r="AA1017" s="11">
        <v>13.77938</v>
      </c>
      <c r="AB1017" s="11">
        <v>13.77938</v>
      </c>
      <c r="AC1017" s="11">
        <v>13.77938</v>
      </c>
      <c r="AD1017" s="11">
        <v>13.77938</v>
      </c>
      <c r="AE1017" s="11">
        <v>13.77938</v>
      </c>
      <c r="AF1017" s="11">
        <v>13.77938</v>
      </c>
      <c r="AG1017" s="11">
        <v>13.77938</v>
      </c>
      <c r="AH1017" s="11">
        <v>13.77938</v>
      </c>
      <c r="AI1017" s="11">
        <v>13.77938</v>
      </c>
      <c r="AJ1017" s="16">
        <v>13.77938</v>
      </c>
      <c r="AK1017" s="13">
        <f t="shared" si="18"/>
        <v>165.35256000000001</v>
      </c>
      <c r="AL1017" s="13">
        <f t="shared" si="19"/>
        <v>99.999999165419652</v>
      </c>
    </row>
    <row r="1018" spans="1:38" ht="15.75" customHeight="1">
      <c r="A1018" s="44">
        <v>1016</v>
      </c>
      <c r="B1018" s="64" t="s">
        <v>1205</v>
      </c>
      <c r="C1018" s="42">
        <v>56.375</v>
      </c>
      <c r="D1018" s="38">
        <v>8.1208333333333407</v>
      </c>
      <c r="E1018" s="3" t="s">
        <v>712</v>
      </c>
      <c r="F1018" s="51" t="s">
        <v>1240</v>
      </c>
      <c r="G1018" s="37" t="s">
        <v>64</v>
      </c>
      <c r="H1018" s="63" t="s">
        <v>20</v>
      </c>
      <c r="I1018" s="169">
        <v>24.264382999999999</v>
      </c>
      <c r="J1018" s="170">
        <v>22.435383000000002</v>
      </c>
      <c r="K1018" s="170">
        <v>21.489553000000001</v>
      </c>
      <c r="L1018" s="170">
        <v>16.704830000000001</v>
      </c>
      <c r="M1018" s="170">
        <v>13.450170999999999</v>
      </c>
      <c r="N1018" s="170">
        <v>11.509978</v>
      </c>
      <c r="O1018" s="170">
        <v>10.72683</v>
      </c>
      <c r="P1018" s="170">
        <v>10.567723000000001</v>
      </c>
      <c r="Q1018" s="170">
        <v>12.548978999999999</v>
      </c>
      <c r="R1018" s="170">
        <v>16.155321000000001</v>
      </c>
      <c r="S1018" s="170">
        <v>20.355658999999999</v>
      </c>
      <c r="T1018" s="171">
        <v>22.756618</v>
      </c>
      <c r="U1018" s="182">
        <f t="shared" si="15"/>
        <v>16.913785666666669</v>
      </c>
      <c r="V1018" s="182">
        <f t="shared" si="16"/>
        <v>5.0741357000000002</v>
      </c>
      <c r="W1018" s="14">
        <v>32</v>
      </c>
      <c r="X1018" s="179">
        <f t="shared" si="17"/>
        <v>5.4124114133333343</v>
      </c>
      <c r="Y1018" s="15">
        <v>5.4124116999999998</v>
      </c>
      <c r="Z1018" s="11">
        <v>5.4124116999999998</v>
      </c>
      <c r="AA1018" s="11">
        <v>5.4124116999999998</v>
      </c>
      <c r="AB1018" s="11">
        <v>5.4124116999999998</v>
      </c>
      <c r="AC1018" s="11">
        <v>5.4124116999999998</v>
      </c>
      <c r="AD1018" s="11">
        <v>5.4124116999999998</v>
      </c>
      <c r="AE1018" s="11">
        <v>5.4124116999999998</v>
      </c>
      <c r="AF1018" s="11">
        <v>5.4124116999999998</v>
      </c>
      <c r="AG1018" s="11">
        <v>5.4124116999999998</v>
      </c>
      <c r="AH1018" s="11">
        <v>5.4124116999999998</v>
      </c>
      <c r="AI1018" s="11">
        <v>5.4124116999999998</v>
      </c>
      <c r="AJ1018" s="16">
        <v>5.4124116999999998</v>
      </c>
      <c r="AK1018" s="13">
        <f t="shared" si="18"/>
        <v>64.948940399999998</v>
      </c>
      <c r="AL1018" s="13">
        <f t="shared" si="19"/>
        <v>100.00000529646852</v>
      </c>
    </row>
    <row r="1019" spans="1:38" ht="15.75" customHeight="1">
      <c r="A1019" s="44">
        <v>1017</v>
      </c>
      <c r="B1019" s="64" t="s">
        <v>1206</v>
      </c>
      <c r="C1019" s="42">
        <v>54.962499999999999</v>
      </c>
      <c r="D1019" s="38">
        <v>8.6625000000000192</v>
      </c>
      <c r="E1019" s="3" t="s">
        <v>712</v>
      </c>
      <c r="F1019" s="51" t="s">
        <v>1240</v>
      </c>
      <c r="G1019" s="37" t="s">
        <v>64</v>
      </c>
      <c r="H1019" s="63" t="s">
        <v>20</v>
      </c>
      <c r="I1019" s="169">
        <v>18.663637000000001</v>
      </c>
      <c r="J1019" s="170">
        <v>16.745455</v>
      </c>
      <c r="K1019" s="170">
        <v>14.418182</v>
      </c>
      <c r="L1019" s="170">
        <v>12.618181999999999</v>
      </c>
      <c r="M1019" s="170">
        <v>8.8818178000000003</v>
      </c>
      <c r="N1019" s="170">
        <v>5.0999999000000003</v>
      </c>
      <c r="O1019" s="170">
        <v>4.5272727000000001</v>
      </c>
      <c r="P1019" s="170">
        <v>5.1545452999999997</v>
      </c>
      <c r="Q1019" s="170">
        <v>7.0818180999999996</v>
      </c>
      <c r="R1019" s="170">
        <v>10.499999000000001</v>
      </c>
      <c r="S1019" s="170">
        <v>15.354545</v>
      </c>
      <c r="T1019" s="171">
        <v>19.172727999999999</v>
      </c>
      <c r="U1019" s="182">
        <f t="shared" si="15"/>
        <v>11.518181816666667</v>
      </c>
      <c r="V1019" s="182">
        <f t="shared" si="16"/>
        <v>3.4554545449999998</v>
      </c>
      <c r="W1019" s="14">
        <v>9</v>
      </c>
      <c r="X1019" s="179">
        <f t="shared" si="17"/>
        <v>1.0366363635</v>
      </c>
      <c r="Y1019" s="15">
        <v>1.0366363999999999</v>
      </c>
      <c r="Z1019" s="11">
        <v>1.0366363999999999</v>
      </c>
      <c r="AA1019" s="11">
        <v>1.0366363999999999</v>
      </c>
      <c r="AB1019" s="11">
        <v>1.0366363999999999</v>
      </c>
      <c r="AC1019" s="11">
        <v>1.0366363999999999</v>
      </c>
      <c r="AD1019" s="11">
        <v>1.0366363999999999</v>
      </c>
      <c r="AE1019" s="11">
        <v>1.0366363999999999</v>
      </c>
      <c r="AF1019" s="11">
        <v>1.0366363999999999</v>
      </c>
      <c r="AG1019" s="11">
        <v>1.0366363999999999</v>
      </c>
      <c r="AH1019" s="11">
        <v>1.0366363999999999</v>
      </c>
      <c r="AI1019" s="11">
        <v>1.0366363999999999</v>
      </c>
      <c r="AJ1019" s="16">
        <v>1.0366363999999999</v>
      </c>
      <c r="AK1019" s="13">
        <f t="shared" si="18"/>
        <v>12.439636799999995</v>
      </c>
      <c r="AL1019" s="13">
        <f t="shared" si="19"/>
        <v>100.00000352100319</v>
      </c>
    </row>
    <row r="1020" spans="1:38" ht="15.75" customHeight="1">
      <c r="A1020" s="44">
        <v>1018</v>
      </c>
      <c r="B1020" s="64" t="s">
        <v>1207</v>
      </c>
      <c r="C1020" s="42">
        <v>59.9159235388694</v>
      </c>
      <c r="D1020" s="38">
        <v>30.256557747153501</v>
      </c>
      <c r="E1020" s="3" t="s">
        <v>38</v>
      </c>
      <c r="F1020" s="51" t="s">
        <v>1234</v>
      </c>
      <c r="G1020" s="37" t="s">
        <v>64</v>
      </c>
      <c r="H1020" s="63" t="s">
        <v>150</v>
      </c>
      <c r="I1020" s="169">
        <v>1702.2937999999999</v>
      </c>
      <c r="J1020" s="170">
        <v>1707.4793999999999</v>
      </c>
      <c r="K1020" s="170">
        <v>1860.0744999999999</v>
      </c>
      <c r="L1020" s="170">
        <v>2523.5241999999998</v>
      </c>
      <c r="M1020" s="170">
        <v>3023.9641000000001</v>
      </c>
      <c r="N1020" s="170">
        <v>3093.9843999999998</v>
      </c>
      <c r="O1020" s="170">
        <v>3023.5654</v>
      </c>
      <c r="P1020" s="170">
        <v>2922.2116999999998</v>
      </c>
      <c r="Q1020" s="170">
        <v>2831.3687</v>
      </c>
      <c r="R1020" s="170">
        <v>2744.1958</v>
      </c>
      <c r="S1020" s="170">
        <v>2558.0322000000001</v>
      </c>
      <c r="T1020" s="171">
        <v>1993.6813</v>
      </c>
      <c r="U1020" s="182">
        <f t="shared" si="15"/>
        <v>2498.6979583333336</v>
      </c>
      <c r="V1020" s="182">
        <f t="shared" si="16"/>
        <v>749.60938750000003</v>
      </c>
      <c r="W1020" s="14">
        <v>38</v>
      </c>
      <c r="X1020" s="179">
        <f t="shared" si="17"/>
        <v>949.50522416666684</v>
      </c>
      <c r="Y1020" s="15">
        <v>949.50525000000005</v>
      </c>
      <c r="Z1020" s="11">
        <v>949.50525000000005</v>
      </c>
      <c r="AA1020" s="11">
        <v>949.50525000000005</v>
      </c>
      <c r="AB1020" s="11">
        <v>949.50525000000005</v>
      </c>
      <c r="AC1020" s="11">
        <v>949.50525000000005</v>
      </c>
      <c r="AD1020" s="11">
        <v>949.50525000000005</v>
      </c>
      <c r="AE1020" s="11">
        <v>949.50525000000005</v>
      </c>
      <c r="AF1020" s="11">
        <v>949.50525000000005</v>
      </c>
      <c r="AG1020" s="11">
        <v>949.50525000000005</v>
      </c>
      <c r="AH1020" s="11">
        <v>949.50525000000005</v>
      </c>
      <c r="AI1020" s="11">
        <v>949.50525000000005</v>
      </c>
      <c r="AJ1020" s="16">
        <v>949.50525000000005</v>
      </c>
      <c r="AK1020" s="13">
        <f t="shared" si="18"/>
        <v>11394.063</v>
      </c>
      <c r="AL1020" s="13">
        <f t="shared" si="19"/>
        <v>100.0000027207152</v>
      </c>
    </row>
    <row r="1021" spans="1:38" ht="15.75" customHeight="1">
      <c r="A1021" s="44">
        <v>1019</v>
      </c>
      <c r="B1021" s="64" t="s">
        <v>1208</v>
      </c>
      <c r="C1021" s="42">
        <v>65.766670227050795</v>
      </c>
      <c r="D1021" s="38">
        <v>43.333332061767599</v>
      </c>
      <c r="E1021" s="3" t="s">
        <v>38</v>
      </c>
      <c r="F1021" s="51" t="s">
        <v>1234</v>
      </c>
      <c r="G1021" s="37" t="s">
        <v>64</v>
      </c>
      <c r="H1021" s="63" t="s">
        <v>39</v>
      </c>
      <c r="I1021" s="169">
        <v>31.113634000000001</v>
      </c>
      <c r="J1021" s="170">
        <v>28.231816999999999</v>
      </c>
      <c r="K1021" s="170">
        <v>27.872727999999999</v>
      </c>
      <c r="L1021" s="170">
        <v>36.890911000000003</v>
      </c>
      <c r="M1021" s="170">
        <v>128.53333000000001</v>
      </c>
      <c r="N1021" s="170">
        <v>86.581817999999998</v>
      </c>
      <c r="O1021" s="170">
        <v>50.881813000000001</v>
      </c>
      <c r="P1021" s="170">
        <v>43.354545999999999</v>
      </c>
      <c r="Q1021" s="170">
        <v>49.663634999999999</v>
      </c>
      <c r="R1021" s="170">
        <v>54.495654999999999</v>
      </c>
      <c r="S1021" s="170">
        <v>45.352173000000001</v>
      </c>
      <c r="T1021" s="171">
        <v>35.752173999999997</v>
      </c>
      <c r="U1021" s="182">
        <f t="shared" si="15"/>
        <v>51.560352833333333</v>
      </c>
      <c r="V1021" s="182">
        <f t="shared" si="16"/>
        <v>15.468105849999999</v>
      </c>
      <c r="W1021" s="14">
        <v>24</v>
      </c>
      <c r="X1021" s="179">
        <f t="shared" si="17"/>
        <v>12.37448468</v>
      </c>
      <c r="Y1021" s="15">
        <v>12.374485</v>
      </c>
      <c r="Z1021" s="11">
        <v>12.374485</v>
      </c>
      <c r="AA1021" s="11">
        <v>12.374485</v>
      </c>
      <c r="AB1021" s="11">
        <v>12.374485</v>
      </c>
      <c r="AC1021" s="11">
        <v>12.374485</v>
      </c>
      <c r="AD1021" s="11">
        <v>12.374485</v>
      </c>
      <c r="AE1021" s="11">
        <v>12.374485</v>
      </c>
      <c r="AF1021" s="11">
        <v>12.374485</v>
      </c>
      <c r="AG1021" s="11">
        <v>12.374485</v>
      </c>
      <c r="AH1021" s="11">
        <v>12.374485</v>
      </c>
      <c r="AI1021" s="11">
        <v>12.374485</v>
      </c>
      <c r="AJ1021" s="16">
        <v>12.374485</v>
      </c>
      <c r="AK1021" s="13">
        <f t="shared" si="18"/>
        <v>148.49381999999997</v>
      </c>
      <c r="AL1021" s="13">
        <f t="shared" si="19"/>
        <v>100.00000258596626</v>
      </c>
    </row>
    <row r="1022" spans="1:38" ht="15.75" customHeight="1">
      <c r="A1022" s="44">
        <v>1020</v>
      </c>
      <c r="B1022" s="64" t="s">
        <v>1209</v>
      </c>
      <c r="C1022" s="42">
        <v>66.691693999999998</v>
      </c>
      <c r="D1022" s="38">
        <v>32.853278000000003</v>
      </c>
      <c r="E1022" s="3" t="s">
        <v>38</v>
      </c>
      <c r="F1022" s="51" t="s">
        <v>1234</v>
      </c>
      <c r="G1022" s="37" t="s">
        <v>64</v>
      </c>
      <c r="H1022" s="63" t="s">
        <v>39</v>
      </c>
      <c r="I1022" s="169">
        <v>240.54497000000001</v>
      </c>
      <c r="J1022" s="170">
        <v>251.79340999999999</v>
      </c>
      <c r="K1022" s="170">
        <v>278.98477000000003</v>
      </c>
      <c r="L1022" s="170">
        <v>324.70769999999999</v>
      </c>
      <c r="M1022" s="170">
        <v>323.15778</v>
      </c>
      <c r="N1022" s="170">
        <v>312.24239999999998</v>
      </c>
      <c r="O1022" s="170">
        <v>264.77602999999999</v>
      </c>
      <c r="P1022" s="170">
        <v>285.77053999999998</v>
      </c>
      <c r="Q1022" s="170">
        <v>279.36703</v>
      </c>
      <c r="R1022" s="170">
        <v>245.98660000000001</v>
      </c>
      <c r="S1022" s="170">
        <v>241.10346999999999</v>
      </c>
      <c r="T1022" s="171">
        <v>230.36653000000001</v>
      </c>
      <c r="U1022" s="182">
        <f t="shared" si="15"/>
        <v>273.23343583333332</v>
      </c>
      <c r="V1022" s="182">
        <f t="shared" si="16"/>
        <v>81.970030749999992</v>
      </c>
      <c r="W1022" s="14">
        <v>54</v>
      </c>
      <c r="X1022" s="179">
        <f t="shared" si="17"/>
        <v>147.54605534999999</v>
      </c>
      <c r="Y1022" s="15">
        <v>147.54605000000001</v>
      </c>
      <c r="Z1022" s="11">
        <v>147.54605000000001</v>
      </c>
      <c r="AA1022" s="11">
        <v>147.54605000000001</v>
      </c>
      <c r="AB1022" s="11">
        <v>147.54605000000001</v>
      </c>
      <c r="AC1022" s="11">
        <v>147.54605000000001</v>
      </c>
      <c r="AD1022" s="11">
        <v>147.54605000000001</v>
      </c>
      <c r="AE1022" s="11">
        <v>147.54605000000001</v>
      </c>
      <c r="AF1022" s="11">
        <v>147.54605000000001</v>
      </c>
      <c r="AG1022" s="11">
        <v>147.54605000000001</v>
      </c>
      <c r="AH1022" s="11">
        <v>147.54605000000001</v>
      </c>
      <c r="AI1022" s="11">
        <v>147.54605000000001</v>
      </c>
      <c r="AJ1022" s="16">
        <v>147.54605000000001</v>
      </c>
      <c r="AK1022" s="13">
        <f t="shared" si="18"/>
        <v>1770.5525999999998</v>
      </c>
      <c r="AL1022" s="13">
        <f t="shared" si="19"/>
        <v>99.99999637401352</v>
      </c>
    </row>
    <row r="1023" spans="1:38" ht="15.75" customHeight="1">
      <c r="A1023" s="44">
        <v>1021</v>
      </c>
      <c r="B1023" s="64" t="s">
        <v>1210</v>
      </c>
      <c r="C1023" s="42">
        <v>69.289718627929702</v>
      </c>
      <c r="D1023" s="38">
        <v>32.800834655761697</v>
      </c>
      <c r="E1023" s="3" t="s">
        <v>38</v>
      </c>
      <c r="F1023" s="51" t="s">
        <v>1234</v>
      </c>
      <c r="G1023" s="37" t="s">
        <v>64</v>
      </c>
      <c r="H1023" s="63" t="s">
        <v>39</v>
      </c>
      <c r="I1023" s="169">
        <v>5.3790193000000004</v>
      </c>
      <c r="J1023" s="170">
        <v>4.5567736999999999</v>
      </c>
      <c r="K1023" s="170">
        <v>4.0409999000000001</v>
      </c>
      <c r="L1023" s="170">
        <v>5.6579813999999997</v>
      </c>
      <c r="M1023" s="170">
        <v>39.180019000000001</v>
      </c>
      <c r="N1023" s="170">
        <v>43.596443000000001</v>
      </c>
      <c r="O1023" s="170">
        <v>16.49091</v>
      </c>
      <c r="P1023" s="170">
        <v>12.071054</v>
      </c>
      <c r="Q1023" s="170">
        <v>12.827546</v>
      </c>
      <c r="R1023" s="170">
        <v>13.716094999999999</v>
      </c>
      <c r="S1023" s="170">
        <v>10.681354000000001</v>
      </c>
      <c r="T1023" s="171">
        <v>7.1334906</v>
      </c>
      <c r="U1023" s="182">
        <f t="shared" ref="U1023:U1080" si="20">AVERAGE(I1023:T1023)</f>
        <v>14.610973825</v>
      </c>
      <c r="V1023" s="182">
        <f t="shared" ref="V1023:V1080" si="21">U1023*0.3</f>
        <v>4.3832921474999997</v>
      </c>
      <c r="W1023" s="14">
        <v>6</v>
      </c>
      <c r="X1023" s="179">
        <f t="shared" ref="X1023:X1080" si="22">W1023/100*U1023</f>
        <v>0.87665842949999995</v>
      </c>
      <c r="Y1023" s="15">
        <v>0.87665837999999996</v>
      </c>
      <c r="Z1023" s="11">
        <v>0.17348146</v>
      </c>
      <c r="AA1023" s="11">
        <v>0</v>
      </c>
      <c r="AB1023" s="11">
        <v>0.87665837999999996</v>
      </c>
      <c r="AC1023" s="11">
        <v>0.87665837999999996</v>
      </c>
      <c r="AD1023" s="11">
        <v>0.87665837999999996</v>
      </c>
      <c r="AE1023" s="11">
        <v>0.87665837999999996</v>
      </c>
      <c r="AF1023" s="11">
        <v>0.87665837999999996</v>
      </c>
      <c r="AG1023" s="11">
        <v>0.87665837999999996</v>
      </c>
      <c r="AH1023" s="11">
        <v>0.87665837999999996</v>
      </c>
      <c r="AI1023" s="11">
        <v>0.87665837999999996</v>
      </c>
      <c r="AJ1023" s="16">
        <v>0.87665837999999996</v>
      </c>
      <c r="AK1023" s="13">
        <f t="shared" ref="AK1023:AK1080" si="23">SUM(Y1023:AJ1023)</f>
        <v>8.9400652600000008</v>
      </c>
      <c r="AL1023" s="13">
        <f t="shared" ref="AL1023:AL1080" si="24">AK1023/(X1023*12)*100</f>
        <v>84.98240743070771</v>
      </c>
    </row>
    <row r="1024" spans="1:38" ht="15.75" customHeight="1">
      <c r="A1024" s="44">
        <v>1022</v>
      </c>
      <c r="B1024" s="64" t="s">
        <v>1211</v>
      </c>
      <c r="C1024" s="42">
        <v>69.553886413574205</v>
      </c>
      <c r="D1024" s="38">
        <v>31.226943969726602</v>
      </c>
      <c r="E1024" s="3" t="s">
        <v>38</v>
      </c>
      <c r="F1024" s="51" t="s">
        <v>1234</v>
      </c>
      <c r="G1024" s="37" t="s">
        <v>64</v>
      </c>
      <c r="H1024" s="63" t="s">
        <v>39</v>
      </c>
      <c r="I1024" s="169">
        <v>7.4709124999999998</v>
      </c>
      <c r="J1024" s="170">
        <v>6.1968531999999996</v>
      </c>
      <c r="K1024" s="170">
        <v>5.3459120000000002</v>
      </c>
      <c r="L1024" s="170">
        <v>8.8619432000000007</v>
      </c>
      <c r="M1024" s="170">
        <v>73.276427999999996</v>
      </c>
      <c r="N1024" s="170">
        <v>65.308593999999999</v>
      </c>
      <c r="O1024" s="170">
        <v>24.644772</v>
      </c>
      <c r="P1024" s="170">
        <v>20.195886999999999</v>
      </c>
      <c r="Q1024" s="170">
        <v>23.846743</v>
      </c>
      <c r="R1024" s="170">
        <v>21.578389999999999</v>
      </c>
      <c r="S1024" s="170">
        <v>15.641256</v>
      </c>
      <c r="T1024" s="171">
        <v>9.6597509000000006</v>
      </c>
      <c r="U1024" s="182">
        <f t="shared" si="20"/>
        <v>23.502286816666665</v>
      </c>
      <c r="V1024" s="182">
        <f t="shared" si="21"/>
        <v>7.0506860449999991</v>
      </c>
      <c r="W1024" s="14">
        <v>11</v>
      </c>
      <c r="X1024" s="179">
        <f t="shared" si="22"/>
        <v>2.5852515498333331</v>
      </c>
      <c r="Y1024" s="15">
        <v>0.42022562000000002</v>
      </c>
      <c r="Z1024" s="11">
        <v>0</v>
      </c>
      <c r="AA1024" s="11">
        <v>0</v>
      </c>
      <c r="AB1024" s="11">
        <v>1.8112564</v>
      </c>
      <c r="AC1024" s="11">
        <v>2.5852518</v>
      </c>
      <c r="AD1024" s="11">
        <v>2.5852518</v>
      </c>
      <c r="AE1024" s="11">
        <v>2.5852518</v>
      </c>
      <c r="AF1024" s="11">
        <v>2.5852518</v>
      </c>
      <c r="AG1024" s="11">
        <v>2.5852518</v>
      </c>
      <c r="AH1024" s="11">
        <v>2.5852518</v>
      </c>
      <c r="AI1024" s="11">
        <v>2.5852518</v>
      </c>
      <c r="AJ1024" s="16">
        <v>2.5852518</v>
      </c>
      <c r="AK1024" s="13">
        <f t="shared" si="23"/>
        <v>22.913496420000001</v>
      </c>
      <c r="AL1024" s="13">
        <f t="shared" si="24"/>
        <v>73.85966116616774</v>
      </c>
    </row>
    <row r="1025" spans="1:38" ht="15.75" customHeight="1">
      <c r="A1025" s="44">
        <v>1023</v>
      </c>
      <c r="B1025" s="64" t="s">
        <v>1212</v>
      </c>
      <c r="C1025" s="42">
        <v>69.550003051757798</v>
      </c>
      <c r="D1025" s="38">
        <v>31.920000076293899</v>
      </c>
      <c r="E1025" s="3" t="s">
        <v>38</v>
      </c>
      <c r="F1025" s="51" t="s">
        <v>1234</v>
      </c>
      <c r="G1025" s="37" t="s">
        <v>64</v>
      </c>
      <c r="H1025" s="63" t="s">
        <v>39</v>
      </c>
      <c r="I1025" s="169">
        <v>3.6447837000000001</v>
      </c>
      <c r="J1025" s="170">
        <v>2.8090269999999999</v>
      </c>
      <c r="K1025" s="170">
        <v>2.4250541000000001</v>
      </c>
      <c r="L1025" s="170">
        <v>3.9096489000000001</v>
      </c>
      <c r="M1025" s="170">
        <v>45.171700000000001</v>
      </c>
      <c r="N1025" s="170">
        <v>47.285870000000003</v>
      </c>
      <c r="O1025" s="170">
        <v>13.932107999999999</v>
      </c>
      <c r="P1025" s="170">
        <v>11.326460000000001</v>
      </c>
      <c r="Q1025" s="170">
        <v>13.880077999999999</v>
      </c>
      <c r="R1025" s="170">
        <v>13.545078999999999</v>
      </c>
      <c r="S1025" s="170">
        <v>8.5809727000000002</v>
      </c>
      <c r="T1025" s="171">
        <v>5.2535261999999996</v>
      </c>
      <c r="U1025" s="182">
        <f t="shared" si="20"/>
        <v>14.3136923</v>
      </c>
      <c r="V1025" s="182">
        <f t="shared" si="21"/>
        <v>4.2941076899999997</v>
      </c>
      <c r="W1025" s="14">
        <v>66</v>
      </c>
      <c r="X1025" s="179">
        <f t="shared" si="22"/>
        <v>9.4470369180000002</v>
      </c>
      <c r="Y1025" s="15">
        <v>0</v>
      </c>
      <c r="Z1025" s="11">
        <v>0</v>
      </c>
      <c r="AA1025" s="11">
        <v>0</v>
      </c>
      <c r="AB1025" s="11">
        <v>0</v>
      </c>
      <c r="AC1025" s="11">
        <v>9.4470358000000001</v>
      </c>
      <c r="AD1025" s="11">
        <v>9.4470358000000001</v>
      </c>
      <c r="AE1025" s="11">
        <v>9.4470358000000001</v>
      </c>
      <c r="AF1025" s="11">
        <v>7.0323523999999997</v>
      </c>
      <c r="AG1025" s="11">
        <v>9.4470358000000001</v>
      </c>
      <c r="AH1025" s="11">
        <v>9.2509718000000003</v>
      </c>
      <c r="AI1025" s="11">
        <v>4.2868652000000003</v>
      </c>
      <c r="AJ1025" s="16">
        <v>0.95941876999999998</v>
      </c>
      <c r="AK1025" s="13">
        <f t="shared" si="23"/>
        <v>59.317751370000003</v>
      </c>
      <c r="AL1025" s="13">
        <f t="shared" si="24"/>
        <v>52.32482936614263</v>
      </c>
    </row>
    <row r="1026" spans="1:38" ht="15.75" customHeight="1">
      <c r="A1026" s="44">
        <v>1024</v>
      </c>
      <c r="B1026" s="64" t="s">
        <v>1213</v>
      </c>
      <c r="C1026" s="42">
        <v>69.416664123535199</v>
      </c>
      <c r="D1026" s="38">
        <v>32.256668090820298</v>
      </c>
      <c r="E1026" s="3" t="s">
        <v>38</v>
      </c>
      <c r="F1026" s="51" t="s">
        <v>1234</v>
      </c>
      <c r="G1026" s="37" t="s">
        <v>64</v>
      </c>
      <c r="H1026" s="63" t="s">
        <v>39</v>
      </c>
      <c r="I1026" s="169">
        <v>5.5045004000000004</v>
      </c>
      <c r="J1026" s="170">
        <v>4.6680951000000004</v>
      </c>
      <c r="K1026" s="170">
        <v>4.0390477000000002</v>
      </c>
      <c r="L1026" s="170">
        <v>6.7966670999999996</v>
      </c>
      <c r="M1026" s="170">
        <v>66.327278000000007</v>
      </c>
      <c r="N1026" s="170">
        <v>68.956001000000001</v>
      </c>
      <c r="O1026" s="170">
        <v>20.955832999999998</v>
      </c>
      <c r="P1026" s="170">
        <v>16.199566000000001</v>
      </c>
      <c r="Q1026" s="170">
        <v>19.291305999999999</v>
      </c>
      <c r="R1026" s="170">
        <v>20.538183</v>
      </c>
      <c r="S1026" s="170">
        <v>14.303159000000001</v>
      </c>
      <c r="T1026" s="171">
        <v>7.2260002999999999</v>
      </c>
      <c r="U1026" s="182">
        <f t="shared" si="20"/>
        <v>21.233803049999999</v>
      </c>
      <c r="V1026" s="182">
        <f t="shared" si="21"/>
        <v>6.3701409149999995</v>
      </c>
      <c r="W1026" s="14">
        <v>46</v>
      </c>
      <c r="X1026" s="179">
        <f t="shared" si="22"/>
        <v>9.7675494030000003</v>
      </c>
      <c r="Y1026" s="15">
        <v>0</v>
      </c>
      <c r="Z1026" s="11">
        <v>0</v>
      </c>
      <c r="AA1026" s="11">
        <v>0</v>
      </c>
      <c r="AB1026" s="11">
        <v>0.42652559000000001</v>
      </c>
      <c r="AC1026" s="11">
        <v>9.7675505000000005</v>
      </c>
      <c r="AD1026" s="11">
        <v>9.7675505000000005</v>
      </c>
      <c r="AE1026" s="11">
        <v>9.7675505000000005</v>
      </c>
      <c r="AF1026" s="11">
        <v>9.7675505000000005</v>
      </c>
      <c r="AG1026" s="11">
        <v>9.7675505000000005</v>
      </c>
      <c r="AH1026" s="11">
        <v>9.7675505000000005</v>
      </c>
      <c r="AI1026" s="11">
        <v>7.9330173000000004</v>
      </c>
      <c r="AJ1026" s="16">
        <v>0.85585880000000003</v>
      </c>
      <c r="AK1026" s="13">
        <f t="shared" si="23"/>
        <v>67.820704689999985</v>
      </c>
      <c r="AL1026" s="13">
        <f t="shared" si="24"/>
        <v>57.862265729595016</v>
      </c>
    </row>
    <row r="1027" spans="1:38" ht="15.75" customHeight="1">
      <c r="A1027" s="44">
        <v>1025</v>
      </c>
      <c r="B1027" s="64" t="s">
        <v>1214</v>
      </c>
      <c r="C1027" s="42">
        <v>69.164169311523395</v>
      </c>
      <c r="D1027" s="38">
        <v>35.140834808349602</v>
      </c>
      <c r="E1027" s="3" t="s">
        <v>38</v>
      </c>
      <c r="F1027" s="51" t="s">
        <v>1234</v>
      </c>
      <c r="G1027" s="37" t="s">
        <v>64</v>
      </c>
      <c r="H1027" s="63" t="s">
        <v>39</v>
      </c>
      <c r="I1027" s="169">
        <v>9.9443140000000003</v>
      </c>
      <c r="J1027" s="170">
        <v>8.059412</v>
      </c>
      <c r="K1027" s="170">
        <v>7.0872549999999999</v>
      </c>
      <c r="L1027" s="170">
        <v>7.6541176000000002</v>
      </c>
      <c r="M1027" s="170">
        <v>68.125197999999997</v>
      </c>
      <c r="N1027" s="170">
        <v>136.95883000000001</v>
      </c>
      <c r="O1027" s="170">
        <v>38.564509999999999</v>
      </c>
      <c r="P1027" s="170">
        <v>22.4102</v>
      </c>
      <c r="Q1027" s="170">
        <v>29.519608000000002</v>
      </c>
      <c r="R1027" s="170">
        <v>31.931999000000001</v>
      </c>
      <c r="S1027" s="170">
        <v>21.059197999999999</v>
      </c>
      <c r="T1027" s="171">
        <v>13.07</v>
      </c>
      <c r="U1027" s="182">
        <f t="shared" si="20"/>
        <v>32.865386799999996</v>
      </c>
      <c r="V1027" s="182">
        <f t="shared" si="21"/>
        <v>9.8596160399999988</v>
      </c>
      <c r="W1027" s="14">
        <v>38</v>
      </c>
      <c r="X1027" s="179">
        <f t="shared" si="22"/>
        <v>12.488846983999998</v>
      </c>
      <c r="Y1027" s="15">
        <v>8.4697723000000003E-2</v>
      </c>
      <c r="Z1027" s="11">
        <v>0</v>
      </c>
      <c r="AA1027" s="11">
        <v>0</v>
      </c>
      <c r="AB1027" s="11">
        <v>0</v>
      </c>
      <c r="AC1027" s="11">
        <v>12.488847</v>
      </c>
      <c r="AD1027" s="11">
        <v>12.488847</v>
      </c>
      <c r="AE1027" s="11">
        <v>12.488847</v>
      </c>
      <c r="AF1027" s="11">
        <v>12.488847</v>
      </c>
      <c r="AG1027" s="11">
        <v>12.488847</v>
      </c>
      <c r="AH1027" s="11">
        <v>12.488847</v>
      </c>
      <c r="AI1027" s="11">
        <v>11.199581999999999</v>
      </c>
      <c r="AJ1027" s="16">
        <v>3.2103834</v>
      </c>
      <c r="AK1027" s="13">
        <f t="shared" si="23"/>
        <v>89.42774512299998</v>
      </c>
      <c r="AL1027" s="13">
        <f t="shared" si="24"/>
        <v>59.671738336860173</v>
      </c>
    </row>
    <row r="1028" spans="1:38" ht="15.75" customHeight="1">
      <c r="A1028" s="44">
        <v>1026</v>
      </c>
      <c r="B1028" s="64" t="s">
        <v>1215</v>
      </c>
      <c r="C1028" s="42">
        <v>69.027496337890597</v>
      </c>
      <c r="D1028" s="38">
        <v>36.427501678466797</v>
      </c>
      <c r="E1028" s="3" t="s">
        <v>38</v>
      </c>
      <c r="F1028" s="51" t="s">
        <v>1234</v>
      </c>
      <c r="G1028" s="37" t="s">
        <v>64</v>
      </c>
      <c r="H1028" s="63" t="s">
        <v>39</v>
      </c>
      <c r="I1028" s="169">
        <v>2.3471429000000001</v>
      </c>
      <c r="J1028" s="170">
        <v>2.2442856</v>
      </c>
      <c r="K1028" s="170">
        <v>1.8957143999999999</v>
      </c>
      <c r="L1028" s="170">
        <v>3.1428573000000002</v>
      </c>
      <c r="M1028" s="170">
        <v>19.942858000000001</v>
      </c>
      <c r="N1028" s="170">
        <v>40.912502000000003</v>
      </c>
      <c r="O1028" s="170">
        <v>11.34625</v>
      </c>
      <c r="P1028" s="170">
        <v>6.3657140999999999</v>
      </c>
      <c r="Q1028" s="170">
        <v>11.694285000000001</v>
      </c>
      <c r="R1028" s="170">
        <v>10.811427</v>
      </c>
      <c r="S1028" s="170">
        <v>6.7942857999999999</v>
      </c>
      <c r="T1028" s="171">
        <v>4.2157144999999998</v>
      </c>
      <c r="U1028" s="182">
        <f t="shared" si="20"/>
        <v>10.14275305</v>
      </c>
      <c r="V1028" s="182">
        <f t="shared" si="21"/>
        <v>3.0428259149999999</v>
      </c>
      <c r="W1028" s="14">
        <v>36</v>
      </c>
      <c r="X1028" s="179">
        <f t="shared" si="22"/>
        <v>3.6513910979999995</v>
      </c>
      <c r="Y1028" s="15">
        <v>0</v>
      </c>
      <c r="Z1028" s="11">
        <v>0</v>
      </c>
      <c r="AA1028" s="11">
        <v>0</v>
      </c>
      <c r="AB1028" s="11">
        <v>0.10003161000000001</v>
      </c>
      <c r="AC1028" s="11">
        <v>3.6513909999999998</v>
      </c>
      <c r="AD1028" s="11">
        <v>3.6513909999999998</v>
      </c>
      <c r="AE1028" s="11">
        <v>3.6513909999999998</v>
      </c>
      <c r="AF1028" s="11">
        <v>3.3228884000000001</v>
      </c>
      <c r="AG1028" s="11">
        <v>3.6513909999999998</v>
      </c>
      <c r="AH1028" s="11">
        <v>3.6513909999999998</v>
      </c>
      <c r="AI1028" s="11">
        <v>3.6513909999999998</v>
      </c>
      <c r="AJ1028" s="16">
        <v>1.1728888</v>
      </c>
      <c r="AK1028" s="13">
        <f t="shared" si="23"/>
        <v>26.504154809999999</v>
      </c>
      <c r="AL1028" s="13">
        <f t="shared" si="24"/>
        <v>60.488715347686927</v>
      </c>
    </row>
    <row r="1029" spans="1:38" ht="15.75" customHeight="1">
      <c r="A1029" s="44">
        <v>1027</v>
      </c>
      <c r="B1029" s="64" t="s">
        <v>1216</v>
      </c>
      <c r="C1029" s="42">
        <v>68.7852783203125</v>
      </c>
      <c r="D1029" s="38">
        <v>37.326667785644503</v>
      </c>
      <c r="E1029" s="3" t="s">
        <v>38</v>
      </c>
      <c r="F1029" s="51" t="s">
        <v>1234</v>
      </c>
      <c r="G1029" s="37" t="s">
        <v>64</v>
      </c>
      <c r="H1029" s="63" t="s">
        <v>39</v>
      </c>
      <c r="I1029" s="169">
        <v>7.0533333000000002</v>
      </c>
      <c r="J1029" s="170">
        <v>5.0212501999999999</v>
      </c>
      <c r="K1029" s="170">
        <v>4.4229168999999997</v>
      </c>
      <c r="L1029" s="170">
        <v>5.5066667000000002</v>
      </c>
      <c r="M1029" s="170">
        <v>83.125</v>
      </c>
      <c r="N1029" s="170">
        <v>132.56086999999999</v>
      </c>
      <c r="O1029" s="170">
        <v>32.917389</v>
      </c>
      <c r="P1029" s="170">
        <v>21.906957999999999</v>
      </c>
      <c r="Q1029" s="170">
        <v>30.809093000000001</v>
      </c>
      <c r="R1029" s="170">
        <v>35.531818000000001</v>
      </c>
      <c r="S1029" s="170">
        <v>20.531815999999999</v>
      </c>
      <c r="T1029" s="171">
        <v>9.7690906999999996</v>
      </c>
      <c r="U1029" s="182">
        <f t="shared" si="20"/>
        <v>32.429683483333328</v>
      </c>
      <c r="V1029" s="182">
        <f t="shared" si="21"/>
        <v>9.7289050449999976</v>
      </c>
      <c r="W1029" s="14">
        <v>71</v>
      </c>
      <c r="X1029" s="179">
        <f t="shared" si="22"/>
        <v>23.02507527316666</v>
      </c>
      <c r="Y1029" s="15">
        <v>0</v>
      </c>
      <c r="Z1029" s="11">
        <v>0</v>
      </c>
      <c r="AA1029" s="11">
        <v>0</v>
      </c>
      <c r="AB1029" s="11">
        <v>0</v>
      </c>
      <c r="AC1029" s="11">
        <v>23.025075999999999</v>
      </c>
      <c r="AD1029" s="11">
        <v>23.025075999999999</v>
      </c>
      <c r="AE1029" s="11">
        <v>23.025075999999999</v>
      </c>
      <c r="AF1029" s="11">
        <v>12.178053</v>
      </c>
      <c r="AG1029" s="11">
        <v>21.080189000000001</v>
      </c>
      <c r="AH1029" s="11">
        <v>23.025075999999999</v>
      </c>
      <c r="AI1029" s="11">
        <v>10.802911999999999</v>
      </c>
      <c r="AJ1029" s="16">
        <v>4.0185928000000003E-2</v>
      </c>
      <c r="AK1029" s="13">
        <f t="shared" si="23"/>
        <v>136.20164392800001</v>
      </c>
      <c r="AL1029" s="13">
        <f t="shared" si="24"/>
        <v>49.294679211005274</v>
      </c>
    </row>
    <row r="1030" spans="1:38" ht="15.75" customHeight="1">
      <c r="A1030" s="44">
        <v>1028</v>
      </c>
      <c r="B1030" s="64" t="s">
        <v>1217</v>
      </c>
      <c r="C1030" s="42">
        <v>68.627777099609403</v>
      </c>
      <c r="D1030" s="38">
        <v>37.775001525878899</v>
      </c>
      <c r="E1030" s="3" t="s">
        <v>38</v>
      </c>
      <c r="F1030" s="51" t="s">
        <v>1234</v>
      </c>
      <c r="G1030" s="37" t="s">
        <v>64</v>
      </c>
      <c r="H1030" s="63" t="s">
        <v>39</v>
      </c>
      <c r="I1030" s="169">
        <v>7.2265214999999996</v>
      </c>
      <c r="J1030" s="170">
        <v>6.2452173000000002</v>
      </c>
      <c r="K1030" s="170">
        <v>5.75</v>
      </c>
      <c r="L1030" s="170">
        <v>7.6229171999999998</v>
      </c>
      <c r="M1030" s="170">
        <v>62.795836999999999</v>
      </c>
      <c r="N1030" s="170">
        <v>111.575</v>
      </c>
      <c r="O1030" s="170">
        <v>33.602173000000001</v>
      </c>
      <c r="P1030" s="170">
        <v>24.260833999999999</v>
      </c>
      <c r="Q1030" s="170">
        <v>32.262501</v>
      </c>
      <c r="R1030" s="170">
        <v>34.766666000000001</v>
      </c>
      <c r="S1030" s="170">
        <v>22.021818</v>
      </c>
      <c r="T1030" s="171">
        <v>10.734347</v>
      </c>
      <c r="U1030" s="182">
        <f t="shared" si="20"/>
        <v>29.905319333333328</v>
      </c>
      <c r="V1030" s="182">
        <f t="shared" si="21"/>
        <v>8.9715957999999976</v>
      </c>
      <c r="W1030" s="14">
        <v>82</v>
      </c>
      <c r="X1030" s="179">
        <f t="shared" si="22"/>
        <v>24.522361853333326</v>
      </c>
      <c r="Y1030" s="15">
        <v>0</v>
      </c>
      <c r="Z1030" s="11">
        <v>0</v>
      </c>
      <c r="AA1030" s="11">
        <v>0</v>
      </c>
      <c r="AB1030" s="11">
        <v>0</v>
      </c>
      <c r="AC1030" s="11">
        <v>24.522362000000001</v>
      </c>
      <c r="AD1030" s="11">
        <v>24.522362000000001</v>
      </c>
      <c r="AE1030" s="11">
        <v>24.522362000000001</v>
      </c>
      <c r="AF1030" s="11">
        <v>15.289237999999999</v>
      </c>
      <c r="AG1030" s="11">
        <v>23.290904999999999</v>
      </c>
      <c r="AH1030" s="11">
        <v>24.522362000000001</v>
      </c>
      <c r="AI1030" s="11">
        <v>13.050222</v>
      </c>
      <c r="AJ1030" s="16">
        <v>1.7627516000000001</v>
      </c>
      <c r="AK1030" s="13">
        <f t="shared" si="23"/>
        <v>151.48256459999999</v>
      </c>
      <c r="AL1030" s="13">
        <f t="shared" si="24"/>
        <v>51.477696665193285</v>
      </c>
    </row>
    <row r="1031" spans="1:38" ht="15.75" customHeight="1">
      <c r="A1031" s="44">
        <v>1029</v>
      </c>
      <c r="B1031" s="64" t="s">
        <v>1218</v>
      </c>
      <c r="C1031" s="42">
        <v>66.103614807128906</v>
      </c>
      <c r="D1031" s="38">
        <v>38.864444732666001</v>
      </c>
      <c r="E1031" s="3" t="s">
        <v>38</v>
      </c>
      <c r="F1031" s="51" t="s">
        <v>1234</v>
      </c>
      <c r="G1031" s="37" t="s">
        <v>64</v>
      </c>
      <c r="H1031" s="63" t="s">
        <v>39</v>
      </c>
      <c r="I1031" s="169">
        <v>1.6438621</v>
      </c>
      <c r="J1031" s="170">
        <v>1.2546896999999999</v>
      </c>
      <c r="K1031" s="170">
        <v>1.109</v>
      </c>
      <c r="L1031" s="170">
        <v>3.3365173000000001</v>
      </c>
      <c r="M1031" s="170">
        <v>65.185378999999998</v>
      </c>
      <c r="N1031" s="170">
        <v>28.918206999999999</v>
      </c>
      <c r="O1031" s="170">
        <v>7.6107582999999996</v>
      </c>
      <c r="P1031" s="170">
        <v>5.6292067000000001</v>
      </c>
      <c r="Q1031" s="170">
        <v>10.384767</v>
      </c>
      <c r="R1031" s="170">
        <v>13.303433</v>
      </c>
      <c r="S1031" s="170">
        <v>7.7473001000000004</v>
      </c>
      <c r="T1031" s="171">
        <v>2.5960667000000002</v>
      </c>
      <c r="U1031" s="182">
        <f t="shared" si="20"/>
        <v>12.393265574999999</v>
      </c>
      <c r="V1031" s="182">
        <f t="shared" si="21"/>
        <v>3.7179796724999994</v>
      </c>
      <c r="W1031" s="14">
        <v>100</v>
      </c>
      <c r="X1031" s="179">
        <f t="shared" si="22"/>
        <v>12.393265574999999</v>
      </c>
      <c r="Y1031" s="15">
        <v>0</v>
      </c>
      <c r="Z1031" s="11">
        <v>0</v>
      </c>
      <c r="AA1031" s="11">
        <v>0</v>
      </c>
      <c r="AB1031" s="11">
        <v>0</v>
      </c>
      <c r="AC1031" s="11">
        <v>12.393265</v>
      </c>
      <c r="AD1031" s="11">
        <v>12.393265</v>
      </c>
      <c r="AE1031" s="11">
        <v>3.8927789000000002</v>
      </c>
      <c r="AF1031" s="11">
        <v>1.9112271999999999</v>
      </c>
      <c r="AG1031" s="11">
        <v>6.6667870999999996</v>
      </c>
      <c r="AH1031" s="11">
        <v>9.5854540000000004</v>
      </c>
      <c r="AI1031" s="11">
        <v>4.0293207000000004</v>
      </c>
      <c r="AJ1031" s="16">
        <v>0</v>
      </c>
      <c r="AK1031" s="13">
        <f t="shared" si="23"/>
        <v>50.872097899999993</v>
      </c>
      <c r="AL1031" s="13">
        <f t="shared" si="24"/>
        <v>34.206815516149113</v>
      </c>
    </row>
    <row r="1032" spans="1:38" ht="15.75" customHeight="1">
      <c r="A1032" s="44">
        <v>1030</v>
      </c>
      <c r="B1032" s="64" t="s">
        <v>1219</v>
      </c>
      <c r="C1032" s="42">
        <v>66.072914123535199</v>
      </c>
      <c r="D1032" s="38">
        <v>38.667083740234403</v>
      </c>
      <c r="E1032" s="3" t="s">
        <v>38</v>
      </c>
      <c r="F1032" s="51" t="s">
        <v>1234</v>
      </c>
      <c r="G1032" s="37" t="s">
        <v>64</v>
      </c>
      <c r="H1032" s="63" t="s">
        <v>39</v>
      </c>
      <c r="I1032" s="169">
        <v>5.5495348</v>
      </c>
      <c r="J1032" s="170">
        <v>4.4616280000000001</v>
      </c>
      <c r="K1032" s="170">
        <v>3.8395348</v>
      </c>
      <c r="L1032" s="170">
        <v>9.5474414999999997</v>
      </c>
      <c r="M1032" s="170">
        <v>150.24773999999999</v>
      </c>
      <c r="N1032" s="170">
        <v>78.827270999999996</v>
      </c>
      <c r="O1032" s="170">
        <v>23.063407999999999</v>
      </c>
      <c r="P1032" s="170">
        <v>17.365680999999999</v>
      </c>
      <c r="Q1032" s="170">
        <v>27.636818000000002</v>
      </c>
      <c r="R1032" s="170">
        <v>30.40523</v>
      </c>
      <c r="S1032" s="170">
        <v>17.093954</v>
      </c>
      <c r="T1032" s="171">
        <v>7.8855820000000003</v>
      </c>
      <c r="U1032" s="182">
        <f t="shared" si="20"/>
        <v>31.326985258333334</v>
      </c>
      <c r="V1032" s="182">
        <f t="shared" si="21"/>
        <v>9.3980955774999995</v>
      </c>
      <c r="W1032" s="14">
        <v>58</v>
      </c>
      <c r="X1032" s="179">
        <f t="shared" si="22"/>
        <v>18.169651449833331</v>
      </c>
      <c r="Y1032" s="15">
        <v>0</v>
      </c>
      <c r="Z1032" s="11">
        <v>0</v>
      </c>
      <c r="AA1032" s="11">
        <v>0</v>
      </c>
      <c r="AB1032" s="11">
        <v>0.14934539999999999</v>
      </c>
      <c r="AC1032" s="11">
        <v>18.169653</v>
      </c>
      <c r="AD1032" s="11">
        <v>18.169653</v>
      </c>
      <c r="AE1032" s="11">
        <v>13.665312</v>
      </c>
      <c r="AF1032" s="11">
        <v>7.9675846000000003</v>
      </c>
      <c r="AG1032" s="11">
        <v>18.169653</v>
      </c>
      <c r="AH1032" s="11">
        <v>18.169653</v>
      </c>
      <c r="AI1032" s="11">
        <v>7.6958580000000003</v>
      </c>
      <c r="AJ1032" s="16">
        <v>0</v>
      </c>
      <c r="AK1032" s="13">
        <f t="shared" si="23"/>
        <v>102.156712</v>
      </c>
      <c r="AL1032" s="13">
        <f t="shared" si="24"/>
        <v>46.853179087325984</v>
      </c>
    </row>
    <row r="1033" spans="1:38" ht="15.75" customHeight="1">
      <c r="A1033" s="44">
        <v>1031</v>
      </c>
      <c r="B1033" s="64" t="s">
        <v>1220</v>
      </c>
      <c r="C1033" s="42">
        <v>66.114166259765597</v>
      </c>
      <c r="D1033" s="38">
        <v>37.759723663330099</v>
      </c>
      <c r="E1033" s="3" t="s">
        <v>38</v>
      </c>
      <c r="F1033" s="51" t="s">
        <v>1234</v>
      </c>
      <c r="G1033" s="37" t="s">
        <v>64</v>
      </c>
      <c r="H1033" s="63" t="s">
        <v>39</v>
      </c>
      <c r="I1033" s="169">
        <v>5.0469999000000003</v>
      </c>
      <c r="J1033" s="170">
        <v>4.0356664999999996</v>
      </c>
      <c r="K1033" s="170">
        <v>3.1902596999999999</v>
      </c>
      <c r="L1033" s="170">
        <v>4.2943572999999997</v>
      </c>
      <c r="M1033" s="170">
        <v>53.979602999999997</v>
      </c>
      <c r="N1033" s="170">
        <v>40.198737999999999</v>
      </c>
      <c r="O1033" s="170">
        <v>14.260776999999999</v>
      </c>
      <c r="P1033" s="170">
        <v>8.7918939999999992</v>
      </c>
      <c r="Q1033" s="170">
        <v>9.6623839999999994</v>
      </c>
      <c r="R1033" s="170">
        <v>13.826751</v>
      </c>
      <c r="S1033" s="170">
        <v>10.590166999999999</v>
      </c>
      <c r="T1033" s="171">
        <v>6.4602914</v>
      </c>
      <c r="U1033" s="182">
        <f t="shared" si="20"/>
        <v>14.5281574</v>
      </c>
      <c r="V1033" s="182">
        <f t="shared" si="21"/>
        <v>4.3584472199999995</v>
      </c>
      <c r="W1033" s="14">
        <v>36</v>
      </c>
      <c r="X1033" s="179">
        <f t="shared" si="22"/>
        <v>5.2301366639999998</v>
      </c>
      <c r="Y1033" s="15">
        <v>0.68855237999999996</v>
      </c>
      <c r="Z1033" s="11">
        <v>0</v>
      </c>
      <c r="AA1033" s="11">
        <v>0</v>
      </c>
      <c r="AB1033" s="11">
        <v>0</v>
      </c>
      <c r="AC1033" s="11">
        <v>5.2301373</v>
      </c>
      <c r="AD1033" s="11">
        <v>5.2301373</v>
      </c>
      <c r="AE1033" s="11">
        <v>5.2301373</v>
      </c>
      <c r="AF1033" s="11">
        <v>4.4334464000000002</v>
      </c>
      <c r="AG1033" s="11">
        <v>5.2301373</v>
      </c>
      <c r="AH1033" s="11">
        <v>5.2301373</v>
      </c>
      <c r="AI1033" s="11">
        <v>5.2301373</v>
      </c>
      <c r="AJ1033" s="16">
        <v>2.1018438000000002</v>
      </c>
      <c r="AK1033" s="13">
        <f t="shared" si="23"/>
        <v>38.604666379999998</v>
      </c>
      <c r="AL1033" s="13">
        <f t="shared" si="24"/>
        <v>61.509970739584233</v>
      </c>
    </row>
    <row r="1034" spans="1:38" ht="15.75" customHeight="1">
      <c r="A1034" s="44">
        <v>1032</v>
      </c>
      <c r="B1034" s="64" t="s">
        <v>1221</v>
      </c>
      <c r="C1034" s="42">
        <v>66.611114501953097</v>
      </c>
      <c r="D1034" s="38">
        <v>34.808334350585902</v>
      </c>
      <c r="E1034" s="3" t="s">
        <v>38</v>
      </c>
      <c r="F1034" s="51" t="s">
        <v>1234</v>
      </c>
      <c r="G1034" s="37" t="s">
        <v>64</v>
      </c>
      <c r="H1034" s="63" t="s">
        <v>39</v>
      </c>
      <c r="I1034" s="172">
        <v>1.5942757000000001</v>
      </c>
      <c r="J1034" s="173">
        <v>1.3045861999999999</v>
      </c>
      <c r="K1034" s="173">
        <v>1.1398621</v>
      </c>
      <c r="L1034" s="173">
        <v>2.7010000000000001</v>
      </c>
      <c r="M1034" s="173">
        <v>49.596069</v>
      </c>
      <c r="N1034" s="173">
        <v>23.851966999999998</v>
      </c>
      <c r="O1034" s="173">
        <v>7.9825176999999998</v>
      </c>
      <c r="P1034" s="173">
        <v>5.8526897</v>
      </c>
      <c r="Q1034" s="173">
        <v>10.213861</v>
      </c>
      <c r="R1034" s="173">
        <v>10.006861000000001</v>
      </c>
      <c r="S1034" s="173">
        <v>4.9044333</v>
      </c>
      <c r="T1034" s="174">
        <v>2.1212665999999998</v>
      </c>
      <c r="U1034" s="182">
        <f t="shared" si="20"/>
        <v>10.105782441666666</v>
      </c>
      <c r="V1034" s="182">
        <f t="shared" si="21"/>
        <v>3.0317347324999995</v>
      </c>
      <c r="W1034" s="14">
        <v>100</v>
      </c>
      <c r="X1034" s="179">
        <f t="shared" si="22"/>
        <v>10.105782441666666</v>
      </c>
      <c r="Y1034" s="169">
        <v>0</v>
      </c>
      <c r="Z1034" s="170">
        <v>0</v>
      </c>
      <c r="AA1034" s="170">
        <v>0</v>
      </c>
      <c r="AB1034" s="170">
        <v>0</v>
      </c>
      <c r="AC1034" s="170">
        <v>10.105783000000001</v>
      </c>
      <c r="AD1034" s="170">
        <v>10.105783000000001</v>
      </c>
      <c r="AE1034" s="170">
        <v>4.9507827999999998</v>
      </c>
      <c r="AF1034" s="170">
        <v>2.8209550000000001</v>
      </c>
      <c r="AG1034" s="170">
        <v>7.1821270000000004</v>
      </c>
      <c r="AH1034" s="170">
        <v>6.9751263000000003</v>
      </c>
      <c r="AI1034" s="170">
        <v>1.8726985</v>
      </c>
      <c r="AJ1034" s="184">
        <v>0</v>
      </c>
      <c r="AK1034" s="179">
        <f t="shared" si="23"/>
        <v>44.013255600000001</v>
      </c>
      <c r="AL1034" s="182">
        <f t="shared" si="24"/>
        <v>36.293788444104919</v>
      </c>
    </row>
    <row r="1035" spans="1:38" ht="15.75" customHeight="1">
      <c r="A1035" s="44">
        <v>1033</v>
      </c>
      <c r="B1035" s="64" t="s">
        <v>1222</v>
      </c>
      <c r="C1035" s="42">
        <v>67.089164733886705</v>
      </c>
      <c r="D1035" s="38">
        <v>32.985832214355497</v>
      </c>
      <c r="E1035" s="3" t="s">
        <v>38</v>
      </c>
      <c r="F1035" s="51" t="s">
        <v>1234</v>
      </c>
      <c r="G1035" s="37" t="s">
        <v>64</v>
      </c>
      <c r="H1035" s="63" t="s">
        <v>39</v>
      </c>
      <c r="I1035" s="172">
        <v>8.2641267999999997</v>
      </c>
      <c r="J1035" s="173">
        <v>7.4160155999999997</v>
      </c>
      <c r="K1035" s="173">
        <v>6.5637907999999996</v>
      </c>
      <c r="L1035" s="173">
        <v>5.9493064999999996</v>
      </c>
      <c r="M1035" s="173">
        <v>18.053999000000001</v>
      </c>
      <c r="N1035" s="173">
        <v>29.286652</v>
      </c>
      <c r="O1035" s="173">
        <v>23.578032</v>
      </c>
      <c r="P1035" s="173">
        <v>19.246828000000001</v>
      </c>
      <c r="Q1035" s="173">
        <v>17.347515000000001</v>
      </c>
      <c r="R1035" s="173">
        <v>16.036359999999998</v>
      </c>
      <c r="S1035" s="173">
        <v>14.034390999999999</v>
      </c>
      <c r="T1035" s="174">
        <v>10.712641</v>
      </c>
      <c r="U1035" s="182">
        <f t="shared" si="20"/>
        <v>14.707471475</v>
      </c>
      <c r="V1035" s="182">
        <f t="shared" si="21"/>
        <v>4.4122414425000001</v>
      </c>
      <c r="W1035" s="14">
        <v>10</v>
      </c>
      <c r="X1035" s="179">
        <f t="shared" si="22"/>
        <v>1.4707471475</v>
      </c>
      <c r="Y1035" s="169">
        <v>1.4707471999999999</v>
      </c>
      <c r="Z1035" s="170">
        <v>1.4707471999999999</v>
      </c>
      <c r="AA1035" s="170">
        <v>1.4707471999999999</v>
      </c>
      <c r="AB1035" s="170">
        <v>1.4707471999999999</v>
      </c>
      <c r="AC1035" s="170">
        <v>1.4707471999999999</v>
      </c>
      <c r="AD1035" s="170">
        <v>1.4707471999999999</v>
      </c>
      <c r="AE1035" s="170">
        <v>1.4707471999999999</v>
      </c>
      <c r="AF1035" s="170">
        <v>1.4707471999999999</v>
      </c>
      <c r="AG1035" s="170">
        <v>1.4707471999999999</v>
      </c>
      <c r="AH1035" s="170">
        <v>1.4707471999999999</v>
      </c>
      <c r="AI1035" s="170">
        <v>1.4707471999999999</v>
      </c>
      <c r="AJ1035" s="184">
        <v>1.4707471999999999</v>
      </c>
      <c r="AK1035" s="179">
        <f t="shared" si="23"/>
        <v>17.648966399999999</v>
      </c>
      <c r="AL1035" s="182">
        <f t="shared" si="24"/>
        <v>100.00000356961426</v>
      </c>
    </row>
    <row r="1036" spans="1:38" ht="15.75" customHeight="1">
      <c r="A1036" s="44">
        <v>1034</v>
      </c>
      <c r="B1036" s="64" t="s">
        <v>1223</v>
      </c>
      <c r="C1036" s="42">
        <v>43.904166666666697</v>
      </c>
      <c r="D1036" s="38">
        <v>39.337499999999999</v>
      </c>
      <c r="E1036" s="3" t="s">
        <v>38</v>
      </c>
      <c r="F1036" s="51" t="s">
        <v>1234</v>
      </c>
      <c r="G1036" s="37" t="s">
        <v>64</v>
      </c>
      <c r="H1036" s="63" t="s">
        <v>65</v>
      </c>
      <c r="I1036" s="172">
        <v>24.370998</v>
      </c>
      <c r="J1036" s="173">
        <v>19.5229</v>
      </c>
      <c r="K1036" s="173">
        <v>16.274099</v>
      </c>
      <c r="L1036" s="173">
        <v>23.906600999999998</v>
      </c>
      <c r="M1036" s="173">
        <v>15.296900000000001</v>
      </c>
      <c r="N1036" s="173">
        <v>6.8298006000000004</v>
      </c>
      <c r="O1036" s="173">
        <v>4.5225996999999998</v>
      </c>
      <c r="P1036" s="173">
        <v>4.1806001999999998</v>
      </c>
      <c r="Q1036" s="173">
        <v>4.5268002000000003</v>
      </c>
      <c r="R1036" s="173">
        <v>5.2517003999999998</v>
      </c>
      <c r="S1036" s="173">
        <v>18.896601</v>
      </c>
      <c r="T1036" s="174">
        <v>24.493501999999999</v>
      </c>
      <c r="U1036" s="182">
        <f t="shared" si="20"/>
        <v>14.006091841666667</v>
      </c>
      <c r="V1036" s="182">
        <f t="shared" si="21"/>
        <v>4.2018275525000002</v>
      </c>
      <c r="W1036" s="14">
        <v>7</v>
      </c>
      <c r="X1036" s="179">
        <f t="shared" si="22"/>
        <v>0.98042642891666676</v>
      </c>
      <c r="Y1036" s="169">
        <v>0.98042642999999996</v>
      </c>
      <c r="Z1036" s="170">
        <v>0.98042642999999996</v>
      </c>
      <c r="AA1036" s="170">
        <v>0.98042642999999996</v>
      </c>
      <c r="AB1036" s="170">
        <v>0.98042642999999996</v>
      </c>
      <c r="AC1036" s="170">
        <v>0.98042642999999996</v>
      </c>
      <c r="AD1036" s="170">
        <v>0.98042642999999996</v>
      </c>
      <c r="AE1036" s="170">
        <v>0.32077217000000002</v>
      </c>
      <c r="AF1036" s="170">
        <v>0</v>
      </c>
      <c r="AG1036" s="170">
        <v>0.32497262999999998</v>
      </c>
      <c r="AH1036" s="170">
        <v>0.98042642999999996</v>
      </c>
      <c r="AI1036" s="170">
        <v>0.98042642999999996</v>
      </c>
      <c r="AJ1036" s="184">
        <v>0.98042642999999996</v>
      </c>
      <c r="AK1036" s="179">
        <f t="shared" si="23"/>
        <v>9.4695826699999976</v>
      </c>
      <c r="AL1036" s="182">
        <f t="shared" si="24"/>
        <v>80.488639013804089</v>
      </c>
    </row>
    <row r="1037" spans="1:38" ht="15.75" customHeight="1">
      <c r="A1037" s="44">
        <v>1035</v>
      </c>
      <c r="B1037" s="64" t="s">
        <v>1224</v>
      </c>
      <c r="C1037" s="42">
        <v>43.787500000000001</v>
      </c>
      <c r="D1037" s="38">
        <v>39.466666666666598</v>
      </c>
      <c r="E1037" s="3" t="s">
        <v>38</v>
      </c>
      <c r="F1037" s="51" t="s">
        <v>1234</v>
      </c>
      <c r="G1037" s="37" t="s">
        <v>64</v>
      </c>
      <c r="H1037" s="63" t="s">
        <v>65</v>
      </c>
      <c r="I1037" s="172">
        <v>37.145302000000001</v>
      </c>
      <c r="J1037" s="173">
        <v>31.263901000000001</v>
      </c>
      <c r="K1037" s="173">
        <v>30.096700999999999</v>
      </c>
      <c r="L1037" s="173">
        <v>52.583199</v>
      </c>
      <c r="M1037" s="173">
        <v>47.096600000000002</v>
      </c>
      <c r="N1037" s="173">
        <v>27.060101</v>
      </c>
      <c r="O1037" s="173">
        <v>14.294600000000001</v>
      </c>
      <c r="P1037" s="173">
        <v>12.367701</v>
      </c>
      <c r="Q1037" s="173">
        <v>12.9132</v>
      </c>
      <c r="R1037" s="173">
        <v>15.467599999999999</v>
      </c>
      <c r="S1037" s="173">
        <v>31.136700000000001</v>
      </c>
      <c r="T1037" s="174">
        <v>41.038798999999997</v>
      </c>
      <c r="U1037" s="182">
        <f t="shared" si="20"/>
        <v>29.372033666666667</v>
      </c>
      <c r="V1037" s="182">
        <f t="shared" si="21"/>
        <v>8.8116100999999993</v>
      </c>
      <c r="W1037" s="14">
        <v>12</v>
      </c>
      <c r="X1037" s="179">
        <f t="shared" si="22"/>
        <v>3.5246440400000001</v>
      </c>
      <c r="Y1037" s="169">
        <v>3.5246439000000001</v>
      </c>
      <c r="Z1037" s="170">
        <v>3.5246439000000001</v>
      </c>
      <c r="AA1037" s="170">
        <v>3.5246439000000001</v>
      </c>
      <c r="AB1037" s="170">
        <v>3.5246439000000001</v>
      </c>
      <c r="AC1037" s="170">
        <v>3.5246439000000001</v>
      </c>
      <c r="AD1037" s="170">
        <v>3.5246439000000001</v>
      </c>
      <c r="AE1037" s="170">
        <v>3.5246439000000001</v>
      </c>
      <c r="AF1037" s="170">
        <v>3.5246439000000001</v>
      </c>
      <c r="AG1037" s="170">
        <v>3.5246439000000001</v>
      </c>
      <c r="AH1037" s="170">
        <v>3.5246439000000001</v>
      </c>
      <c r="AI1037" s="170">
        <v>3.5246439000000001</v>
      </c>
      <c r="AJ1037" s="184">
        <v>3.5246439000000001</v>
      </c>
      <c r="AK1037" s="179">
        <f t="shared" si="23"/>
        <v>42.295726800000004</v>
      </c>
      <c r="AL1037" s="182">
        <f t="shared" si="24"/>
        <v>99.999996027967697</v>
      </c>
    </row>
    <row r="1038" spans="1:38" ht="15.75" customHeight="1">
      <c r="A1038" s="45">
        <v>1036</v>
      </c>
      <c r="B1038" s="64" t="s">
        <v>1225</v>
      </c>
      <c r="C1038" s="42">
        <v>43.587499999999999</v>
      </c>
      <c r="D1038" s="38">
        <v>39.716666666666598</v>
      </c>
      <c r="E1038" s="3" t="s">
        <v>38</v>
      </c>
      <c r="F1038" s="51" t="s">
        <v>1234</v>
      </c>
      <c r="G1038" s="37" t="s">
        <v>64</v>
      </c>
      <c r="H1038" s="63" t="s">
        <v>65</v>
      </c>
      <c r="I1038" s="172">
        <v>22.016300000000001</v>
      </c>
      <c r="J1038" s="173">
        <v>15.832599</v>
      </c>
      <c r="K1038" s="173">
        <v>16.922699000000001</v>
      </c>
      <c r="L1038" s="173">
        <v>27.296700999999999</v>
      </c>
      <c r="M1038" s="173">
        <v>23.570999</v>
      </c>
      <c r="N1038" s="173">
        <v>11.6366</v>
      </c>
      <c r="O1038" s="173">
        <v>6.7032995</v>
      </c>
      <c r="P1038" s="173">
        <v>6.7515998000000002</v>
      </c>
      <c r="Q1038" s="173">
        <v>8.6033001000000002</v>
      </c>
      <c r="R1038" s="173">
        <v>8.7483997000000002</v>
      </c>
      <c r="S1038" s="173">
        <v>18.969899999999999</v>
      </c>
      <c r="T1038" s="174">
        <v>20.200099999999999</v>
      </c>
      <c r="U1038" s="182">
        <f t="shared" si="20"/>
        <v>15.604374758333334</v>
      </c>
      <c r="V1038" s="182">
        <f t="shared" si="21"/>
        <v>4.6813124275</v>
      </c>
      <c r="W1038" s="14">
        <v>12</v>
      </c>
      <c r="X1038" s="179">
        <f t="shared" si="22"/>
        <v>1.872524971</v>
      </c>
      <c r="Y1038" s="169">
        <v>1.8725248999999999</v>
      </c>
      <c r="Z1038" s="170">
        <v>1.8725248999999999</v>
      </c>
      <c r="AA1038" s="170">
        <v>1.8725248999999999</v>
      </c>
      <c r="AB1038" s="170">
        <v>1.8725248999999999</v>
      </c>
      <c r="AC1038" s="170">
        <v>1.8725248999999999</v>
      </c>
      <c r="AD1038" s="170">
        <v>1.8725248999999999</v>
      </c>
      <c r="AE1038" s="170">
        <v>1.8725248999999999</v>
      </c>
      <c r="AF1038" s="170">
        <v>1.8725248999999999</v>
      </c>
      <c r="AG1038" s="170">
        <v>1.8725248999999999</v>
      </c>
      <c r="AH1038" s="170">
        <v>1.8725248999999999</v>
      </c>
      <c r="AI1038" s="170">
        <v>1.8725248999999999</v>
      </c>
      <c r="AJ1038" s="184">
        <v>1.8725248999999999</v>
      </c>
      <c r="AK1038" s="179">
        <f t="shared" si="23"/>
        <v>22.470298799999995</v>
      </c>
      <c r="AL1038" s="182">
        <f t="shared" si="24"/>
        <v>99.999996208328241</v>
      </c>
    </row>
    <row r="1039" spans="1:38" ht="15.75" customHeight="1">
      <c r="A1039" s="46">
        <v>1037</v>
      </c>
      <c r="B1039" s="64" t="s">
        <v>1017</v>
      </c>
      <c r="C1039" s="42">
        <v>26.915394444444399</v>
      </c>
      <c r="D1039" s="38">
        <v>-82.165300000000002</v>
      </c>
      <c r="E1039" s="3" t="s">
        <v>35</v>
      </c>
      <c r="F1039" s="51" t="s">
        <v>1229</v>
      </c>
      <c r="G1039" s="37" t="s">
        <v>36</v>
      </c>
      <c r="H1039" s="63" t="s">
        <v>20</v>
      </c>
      <c r="I1039" s="172">
        <v>2.1408342999999999</v>
      </c>
      <c r="J1039" s="173">
        <v>2.3971558000000002</v>
      </c>
      <c r="K1039" s="173">
        <v>2.7524592999999999</v>
      </c>
      <c r="L1039" s="173">
        <v>1.5078514999999999</v>
      </c>
      <c r="M1039" s="173">
        <v>1.0286024</v>
      </c>
      <c r="N1039" s="173">
        <v>5.6571483999999996</v>
      </c>
      <c r="O1039" s="173">
        <v>7.8117618999999996</v>
      </c>
      <c r="P1039" s="173">
        <v>10.484849000000001</v>
      </c>
      <c r="Q1039" s="173">
        <v>11.190504000000001</v>
      </c>
      <c r="R1039" s="173">
        <v>3.8794377</v>
      </c>
      <c r="S1039" s="173">
        <v>1.6568702</v>
      </c>
      <c r="T1039" s="174">
        <v>1.7951766</v>
      </c>
      <c r="U1039" s="182">
        <f t="shared" si="20"/>
        <v>4.3585542583333332</v>
      </c>
      <c r="V1039" s="182">
        <f t="shared" si="21"/>
        <v>1.3075662774999999</v>
      </c>
      <c r="W1039" s="14">
        <v>8</v>
      </c>
      <c r="X1039" s="179">
        <f t="shared" si="22"/>
        <v>0.34868434066666665</v>
      </c>
      <c r="Y1039" s="169">
        <v>0.34868433999999998</v>
      </c>
      <c r="Z1039" s="170">
        <v>0.34868433999999998</v>
      </c>
      <c r="AA1039" s="170">
        <v>0.34868433999999998</v>
      </c>
      <c r="AB1039" s="170">
        <v>0.2002852</v>
      </c>
      <c r="AC1039" s="170">
        <v>0</v>
      </c>
      <c r="AD1039" s="170">
        <v>0.34868433999999998</v>
      </c>
      <c r="AE1039" s="170">
        <v>0.34868433999999998</v>
      </c>
      <c r="AF1039" s="170">
        <v>0.34868433999999998</v>
      </c>
      <c r="AG1039" s="170">
        <v>0.34868433999999998</v>
      </c>
      <c r="AH1039" s="170">
        <v>0.34868433999999998</v>
      </c>
      <c r="AI1039" s="170">
        <v>0.34868433999999998</v>
      </c>
      <c r="AJ1039" s="184">
        <v>0.34868433999999998</v>
      </c>
      <c r="AK1039" s="179">
        <f t="shared" si="23"/>
        <v>3.6871286000000003</v>
      </c>
      <c r="AL1039" s="182">
        <f t="shared" si="24"/>
        <v>88.120021701920976</v>
      </c>
    </row>
    <row r="1040" spans="1:38" ht="15.75" customHeight="1">
      <c r="A1040" s="46">
        <v>1038</v>
      </c>
      <c r="B1040" s="64" t="s">
        <v>1018</v>
      </c>
      <c r="C1040" s="42">
        <v>28.9975972222222</v>
      </c>
      <c r="D1040" s="38">
        <v>-82.750038888888895</v>
      </c>
      <c r="E1040" s="3" t="s">
        <v>35</v>
      </c>
      <c r="F1040" s="51" t="s">
        <v>1229</v>
      </c>
      <c r="G1040" s="37" t="s">
        <v>36</v>
      </c>
      <c r="H1040" s="63" t="s">
        <v>20</v>
      </c>
      <c r="I1040" s="172">
        <v>28.831347999999998</v>
      </c>
      <c r="J1040" s="173">
        <v>29.840799000000001</v>
      </c>
      <c r="K1040" s="173">
        <v>28.776309999999999</v>
      </c>
      <c r="L1040" s="173">
        <v>27.953678</v>
      </c>
      <c r="M1040" s="173">
        <v>25.334430999999999</v>
      </c>
      <c r="N1040" s="173">
        <v>25.603313</v>
      </c>
      <c r="O1040" s="173">
        <v>28.172995</v>
      </c>
      <c r="P1040" s="173">
        <v>30.036874999999998</v>
      </c>
      <c r="Q1040" s="173">
        <v>31.827249999999999</v>
      </c>
      <c r="R1040" s="173">
        <v>31.295449999999999</v>
      </c>
      <c r="S1040" s="173">
        <v>30.148453</v>
      </c>
      <c r="T1040" s="174">
        <v>29.177686999999999</v>
      </c>
      <c r="U1040" s="182">
        <f t="shared" si="20"/>
        <v>28.916549083333337</v>
      </c>
      <c r="V1040" s="182">
        <f t="shared" si="21"/>
        <v>8.6749647250000006</v>
      </c>
      <c r="W1040" s="14">
        <v>57</v>
      </c>
      <c r="X1040" s="179">
        <f t="shared" si="22"/>
        <v>16.4824329775</v>
      </c>
      <c r="Y1040" s="169">
        <v>16.482430000000001</v>
      </c>
      <c r="Z1040" s="170">
        <v>16.482430000000001</v>
      </c>
      <c r="AA1040" s="170">
        <v>16.482430000000001</v>
      </c>
      <c r="AB1040" s="170">
        <v>16.482430000000001</v>
      </c>
      <c r="AC1040" s="170">
        <v>16.482430000000001</v>
      </c>
      <c r="AD1040" s="170">
        <v>16.482430000000001</v>
      </c>
      <c r="AE1040" s="170">
        <v>16.482430000000001</v>
      </c>
      <c r="AF1040" s="170">
        <v>16.482430000000001</v>
      </c>
      <c r="AG1040" s="170">
        <v>16.482430000000001</v>
      </c>
      <c r="AH1040" s="170">
        <v>16.482430000000001</v>
      </c>
      <c r="AI1040" s="170">
        <v>16.482430000000001</v>
      </c>
      <c r="AJ1040" s="184">
        <v>16.482430000000001</v>
      </c>
      <c r="AK1040" s="179">
        <f t="shared" si="23"/>
        <v>197.78915999999995</v>
      </c>
      <c r="AL1040" s="182">
        <f t="shared" si="24"/>
        <v>99.999981935312533</v>
      </c>
    </row>
    <row r="1041" spans="1:38" ht="15.75" customHeight="1">
      <c r="A1041" s="46">
        <v>1039</v>
      </c>
      <c r="B1041" s="64" t="s">
        <v>1019</v>
      </c>
      <c r="C1041" s="42">
        <v>30.0880638888889</v>
      </c>
      <c r="D1041" s="38">
        <v>-83.991719444444399</v>
      </c>
      <c r="E1041" s="3" t="s">
        <v>35</v>
      </c>
      <c r="F1041" s="51" t="s">
        <v>1229</v>
      </c>
      <c r="G1041" s="37" t="s">
        <v>36</v>
      </c>
      <c r="H1041" s="63" t="s">
        <v>20</v>
      </c>
      <c r="I1041" s="172">
        <v>32.905692999999999</v>
      </c>
      <c r="J1041" s="173">
        <v>34.803234000000003</v>
      </c>
      <c r="K1041" s="173">
        <v>37.482948</v>
      </c>
      <c r="L1041" s="173">
        <v>31.535710999999999</v>
      </c>
      <c r="M1041" s="173">
        <v>19.435589</v>
      </c>
      <c r="N1041" s="173">
        <v>20.828137999999999</v>
      </c>
      <c r="O1041" s="173">
        <v>20.194407999999999</v>
      </c>
      <c r="P1041" s="173">
        <v>22.769821</v>
      </c>
      <c r="Q1041" s="173">
        <v>26.178881000000001</v>
      </c>
      <c r="R1041" s="173">
        <v>23.400058999999999</v>
      </c>
      <c r="S1041" s="173">
        <v>22.353784999999998</v>
      </c>
      <c r="T1041" s="174">
        <v>30.501757000000001</v>
      </c>
      <c r="U1041" s="182">
        <f t="shared" si="20"/>
        <v>26.865835333333337</v>
      </c>
      <c r="V1041" s="182">
        <f t="shared" si="21"/>
        <v>8.059750600000001</v>
      </c>
      <c r="W1041" s="14">
        <v>42</v>
      </c>
      <c r="X1041" s="179">
        <f t="shared" si="22"/>
        <v>11.283650840000002</v>
      </c>
      <c r="Y1041" s="169">
        <v>11.283651000000001</v>
      </c>
      <c r="Z1041" s="170">
        <v>11.283651000000001</v>
      </c>
      <c r="AA1041" s="170">
        <v>11.283651000000001</v>
      </c>
      <c r="AB1041" s="170">
        <v>11.283651000000001</v>
      </c>
      <c r="AC1041" s="170">
        <v>11.283651000000001</v>
      </c>
      <c r="AD1041" s="170">
        <v>11.283651000000001</v>
      </c>
      <c r="AE1041" s="170">
        <v>11.283651000000001</v>
      </c>
      <c r="AF1041" s="170">
        <v>11.283651000000001</v>
      </c>
      <c r="AG1041" s="170">
        <v>11.283651000000001</v>
      </c>
      <c r="AH1041" s="170">
        <v>11.283651000000001</v>
      </c>
      <c r="AI1041" s="170">
        <v>11.283651000000001</v>
      </c>
      <c r="AJ1041" s="184">
        <v>11.283651000000001</v>
      </c>
      <c r="AK1041" s="179">
        <f t="shared" si="23"/>
        <v>135.40381200000004</v>
      </c>
      <c r="AL1041" s="182">
        <f t="shared" si="24"/>
        <v>100.0000014179808</v>
      </c>
    </row>
    <row r="1042" spans="1:38" ht="15.75" customHeight="1">
      <c r="A1042" s="46">
        <v>1040</v>
      </c>
      <c r="B1042" s="64" t="s">
        <v>1020</v>
      </c>
      <c r="C1042" s="42">
        <v>30.088474999999999</v>
      </c>
      <c r="D1042" s="38">
        <v>-84.193008333333296</v>
      </c>
      <c r="E1042" s="3" t="s">
        <v>35</v>
      </c>
      <c r="F1042" s="51" t="s">
        <v>1229</v>
      </c>
      <c r="G1042" s="37" t="s">
        <v>36</v>
      </c>
      <c r="H1042" s="63" t="s">
        <v>20</v>
      </c>
      <c r="I1042" s="172">
        <v>17.571224000000001</v>
      </c>
      <c r="J1042" s="173">
        <v>20.063103000000002</v>
      </c>
      <c r="K1042" s="173">
        <v>23.568258</v>
      </c>
      <c r="L1042" s="173">
        <v>23.072344000000001</v>
      </c>
      <c r="M1042" s="173">
        <v>18.404823</v>
      </c>
      <c r="N1042" s="173">
        <v>18.847891000000001</v>
      </c>
      <c r="O1042" s="173">
        <v>20.028562999999998</v>
      </c>
      <c r="P1042" s="173">
        <v>21.769911</v>
      </c>
      <c r="Q1042" s="173">
        <v>20.388141999999998</v>
      </c>
      <c r="R1042" s="173">
        <v>17.064070000000001</v>
      </c>
      <c r="S1042" s="173">
        <v>14.806252000000001</v>
      </c>
      <c r="T1042" s="174">
        <v>16.277471999999999</v>
      </c>
      <c r="U1042" s="182">
        <f t="shared" si="20"/>
        <v>19.321837749999997</v>
      </c>
      <c r="V1042" s="182">
        <f t="shared" si="21"/>
        <v>5.7965513249999985</v>
      </c>
      <c r="W1042" s="14">
        <v>46</v>
      </c>
      <c r="X1042" s="179">
        <f t="shared" si="22"/>
        <v>8.8880453649999982</v>
      </c>
      <c r="Y1042" s="169">
        <v>8.8880444000000001</v>
      </c>
      <c r="Z1042" s="170">
        <v>8.8880444000000001</v>
      </c>
      <c r="AA1042" s="170">
        <v>8.8880444000000001</v>
      </c>
      <c r="AB1042" s="170">
        <v>8.8880444000000001</v>
      </c>
      <c r="AC1042" s="170">
        <v>8.8880444000000001</v>
      </c>
      <c r="AD1042" s="170">
        <v>8.8880444000000001</v>
      </c>
      <c r="AE1042" s="170">
        <v>8.8880444000000001</v>
      </c>
      <c r="AF1042" s="170">
        <v>8.8880444000000001</v>
      </c>
      <c r="AG1042" s="170">
        <v>8.8880444000000001</v>
      </c>
      <c r="AH1042" s="170">
        <v>8.8880444000000001</v>
      </c>
      <c r="AI1042" s="170">
        <v>8.8880444000000001</v>
      </c>
      <c r="AJ1042" s="184">
        <v>8.8880444000000001</v>
      </c>
      <c r="AK1042" s="179">
        <f t="shared" si="23"/>
        <v>106.65653279999999</v>
      </c>
      <c r="AL1042" s="182">
        <f t="shared" si="24"/>
        <v>99.999989142719699</v>
      </c>
    </row>
    <row r="1043" spans="1:38" ht="15.75" customHeight="1">
      <c r="A1043" s="46">
        <v>1041</v>
      </c>
      <c r="B1043" s="64" t="s">
        <v>1021</v>
      </c>
      <c r="C1043" s="42">
        <v>29.977922222222201</v>
      </c>
      <c r="D1043" s="38">
        <v>-84.439127777777799</v>
      </c>
      <c r="E1043" s="3" t="s">
        <v>35</v>
      </c>
      <c r="F1043" s="51" t="s">
        <v>1229</v>
      </c>
      <c r="G1043" s="37" t="s">
        <v>36</v>
      </c>
      <c r="H1043" s="63" t="s">
        <v>20</v>
      </c>
      <c r="I1043" s="172">
        <v>63.877392</v>
      </c>
      <c r="J1043" s="173">
        <v>80.542891999999995</v>
      </c>
      <c r="K1043" s="173">
        <v>105.51288</v>
      </c>
      <c r="L1043" s="173">
        <v>78.084518000000003</v>
      </c>
      <c r="M1043" s="173">
        <v>33.836216</v>
      </c>
      <c r="N1043" s="173">
        <v>36.010593</v>
      </c>
      <c r="O1043" s="173">
        <v>43.439976000000001</v>
      </c>
      <c r="P1043" s="173">
        <v>57.560974000000002</v>
      </c>
      <c r="Q1043" s="173">
        <v>38.973430999999998</v>
      </c>
      <c r="R1043" s="173">
        <v>27.414853999999998</v>
      </c>
      <c r="S1043" s="173">
        <v>27.423462000000001</v>
      </c>
      <c r="T1043" s="174">
        <v>55.489719000000001</v>
      </c>
      <c r="U1043" s="182">
        <f t="shared" si="20"/>
        <v>54.013908916666658</v>
      </c>
      <c r="V1043" s="182">
        <f t="shared" si="21"/>
        <v>16.204172674999995</v>
      </c>
      <c r="W1043" s="14">
        <v>20</v>
      </c>
      <c r="X1043" s="179">
        <f t="shared" si="22"/>
        <v>10.802781783333332</v>
      </c>
      <c r="Y1043" s="169">
        <v>10.802782000000001</v>
      </c>
      <c r="Z1043" s="170">
        <v>10.802782000000001</v>
      </c>
      <c r="AA1043" s="170">
        <v>10.802782000000001</v>
      </c>
      <c r="AB1043" s="170">
        <v>10.802782000000001</v>
      </c>
      <c r="AC1043" s="170">
        <v>10.802782000000001</v>
      </c>
      <c r="AD1043" s="170">
        <v>10.802782000000001</v>
      </c>
      <c r="AE1043" s="170">
        <v>10.802782000000001</v>
      </c>
      <c r="AF1043" s="170">
        <v>10.802782000000001</v>
      </c>
      <c r="AG1043" s="170">
        <v>10.802782000000001</v>
      </c>
      <c r="AH1043" s="170">
        <v>10.802782000000001</v>
      </c>
      <c r="AI1043" s="170">
        <v>10.802782000000001</v>
      </c>
      <c r="AJ1043" s="184">
        <v>10.802782000000001</v>
      </c>
      <c r="AK1043" s="179">
        <f t="shared" si="23"/>
        <v>129.63338400000004</v>
      </c>
      <c r="AL1043" s="182">
        <f t="shared" si="24"/>
        <v>100.00000200565626</v>
      </c>
    </row>
    <row r="1044" spans="1:38" ht="15.75" customHeight="1">
      <c r="A1044" s="46">
        <v>1042</v>
      </c>
      <c r="B1044" s="64" t="s">
        <v>1022</v>
      </c>
      <c r="C1044" s="42">
        <v>30.4051222222222</v>
      </c>
      <c r="D1044" s="38">
        <v>-86.121002777777804</v>
      </c>
      <c r="E1044" s="3" t="s">
        <v>35</v>
      </c>
      <c r="F1044" s="51" t="s">
        <v>1229</v>
      </c>
      <c r="G1044" s="37" t="s">
        <v>36</v>
      </c>
      <c r="H1044" s="63" t="s">
        <v>20</v>
      </c>
      <c r="I1044" s="172">
        <v>256.34179999999998</v>
      </c>
      <c r="J1044" s="173">
        <v>290.72223000000002</v>
      </c>
      <c r="K1044" s="173">
        <v>327.43923999999998</v>
      </c>
      <c r="L1044" s="173">
        <v>301.00952000000001</v>
      </c>
      <c r="M1044" s="173">
        <v>173.11122</v>
      </c>
      <c r="N1044" s="173">
        <v>141.26997</v>
      </c>
      <c r="O1044" s="173">
        <v>156.91515999999999</v>
      </c>
      <c r="P1044" s="173">
        <v>159.76212000000001</v>
      </c>
      <c r="Q1044" s="173">
        <v>131.51912999999999</v>
      </c>
      <c r="R1044" s="173">
        <v>120.86405999999999</v>
      </c>
      <c r="S1044" s="173">
        <v>122.99673</v>
      </c>
      <c r="T1044" s="174">
        <v>184.11743000000001</v>
      </c>
      <c r="U1044" s="182">
        <f t="shared" si="20"/>
        <v>197.17238416666669</v>
      </c>
      <c r="V1044" s="182">
        <f t="shared" si="21"/>
        <v>59.151715250000002</v>
      </c>
      <c r="W1044" s="14">
        <v>31</v>
      </c>
      <c r="X1044" s="179">
        <f t="shared" si="22"/>
        <v>61.123439091666675</v>
      </c>
      <c r="Y1044" s="169">
        <v>61.123446999999999</v>
      </c>
      <c r="Z1044" s="170">
        <v>61.123446999999999</v>
      </c>
      <c r="AA1044" s="170">
        <v>61.123446999999999</v>
      </c>
      <c r="AB1044" s="170">
        <v>61.123446999999999</v>
      </c>
      <c r="AC1044" s="170">
        <v>61.123446999999999</v>
      </c>
      <c r="AD1044" s="170">
        <v>61.123446999999999</v>
      </c>
      <c r="AE1044" s="170">
        <v>61.123446999999999</v>
      </c>
      <c r="AF1044" s="170">
        <v>61.123446999999999</v>
      </c>
      <c r="AG1044" s="170">
        <v>61.123446999999999</v>
      </c>
      <c r="AH1044" s="170">
        <v>61.123446999999999</v>
      </c>
      <c r="AI1044" s="170">
        <v>61.123446999999999</v>
      </c>
      <c r="AJ1044" s="184">
        <v>61.123446999999999</v>
      </c>
      <c r="AK1044" s="179">
        <f t="shared" si="23"/>
        <v>733.48136399999976</v>
      </c>
      <c r="AL1044" s="182">
        <f t="shared" si="24"/>
        <v>100.00001293829899</v>
      </c>
    </row>
    <row r="1045" spans="1:38" ht="15.75" customHeight="1">
      <c r="A1045" s="46">
        <v>1043</v>
      </c>
      <c r="B1045" s="64" t="s">
        <v>1023</v>
      </c>
      <c r="C1045" s="42">
        <v>30.451113888888901</v>
      </c>
      <c r="D1045" s="38">
        <v>-87.398274999999998</v>
      </c>
      <c r="E1045" s="3" t="s">
        <v>35</v>
      </c>
      <c r="F1045" s="51" t="s">
        <v>1229</v>
      </c>
      <c r="G1045" s="37" t="s">
        <v>36</v>
      </c>
      <c r="H1045" s="63" t="s">
        <v>20</v>
      </c>
      <c r="I1045" s="172">
        <v>26.212578000000001</v>
      </c>
      <c r="J1045" s="173">
        <v>26.596235</v>
      </c>
      <c r="K1045" s="173">
        <v>29.254971000000001</v>
      </c>
      <c r="L1045" s="173">
        <v>27.424927</v>
      </c>
      <c r="M1045" s="173">
        <v>20.015906999999999</v>
      </c>
      <c r="N1045" s="173">
        <v>19.649559</v>
      </c>
      <c r="O1045" s="173">
        <v>19.848679000000001</v>
      </c>
      <c r="P1045" s="173">
        <v>19.341877</v>
      </c>
      <c r="Q1045" s="173">
        <v>21.585616999999999</v>
      </c>
      <c r="R1045" s="173">
        <v>14.561512</v>
      </c>
      <c r="S1045" s="173">
        <v>16.892386999999999</v>
      </c>
      <c r="T1045" s="174">
        <v>20.904630999999998</v>
      </c>
      <c r="U1045" s="182">
        <f t="shared" si="20"/>
        <v>21.857406666666666</v>
      </c>
      <c r="V1045" s="182">
        <f t="shared" si="21"/>
        <v>6.5572219999999994</v>
      </c>
      <c r="W1045" s="14">
        <v>36</v>
      </c>
      <c r="X1045" s="179">
        <f t="shared" si="22"/>
        <v>7.8686663999999995</v>
      </c>
      <c r="Y1045" s="169">
        <v>7.8686661999999998</v>
      </c>
      <c r="Z1045" s="170">
        <v>7.8686661999999998</v>
      </c>
      <c r="AA1045" s="170">
        <v>7.8686661999999998</v>
      </c>
      <c r="AB1045" s="170">
        <v>7.8686661999999998</v>
      </c>
      <c r="AC1045" s="170">
        <v>7.8686661999999998</v>
      </c>
      <c r="AD1045" s="170">
        <v>7.8686661999999998</v>
      </c>
      <c r="AE1045" s="170">
        <v>7.8686661999999998</v>
      </c>
      <c r="AF1045" s="170">
        <v>7.8686661999999998</v>
      </c>
      <c r="AG1045" s="170">
        <v>7.8686661999999998</v>
      </c>
      <c r="AH1045" s="170">
        <v>7.8686661999999998</v>
      </c>
      <c r="AI1045" s="170">
        <v>7.8686661999999998</v>
      </c>
      <c r="AJ1045" s="184">
        <v>7.8686661999999998</v>
      </c>
      <c r="AK1045" s="179">
        <f t="shared" si="23"/>
        <v>94.423994400000026</v>
      </c>
      <c r="AL1045" s="182">
        <f t="shared" si="24"/>
        <v>99.999997458273256</v>
      </c>
    </row>
    <row r="1046" spans="1:38" ht="15.75" customHeight="1">
      <c r="A1046" s="46">
        <v>1044</v>
      </c>
      <c r="B1046" s="64" t="s">
        <v>1024</v>
      </c>
      <c r="C1046" s="42">
        <v>30.575972222222202</v>
      </c>
      <c r="D1046" s="38">
        <v>-87.004513888888894</v>
      </c>
      <c r="E1046" s="3" t="s">
        <v>35</v>
      </c>
      <c r="F1046" s="51" t="s">
        <v>1229</v>
      </c>
      <c r="G1046" s="37" t="s">
        <v>36</v>
      </c>
      <c r="H1046" s="63" t="s">
        <v>20</v>
      </c>
      <c r="I1046" s="172">
        <v>12.777312</v>
      </c>
      <c r="J1046" s="173">
        <v>14.517852</v>
      </c>
      <c r="K1046" s="173">
        <v>14.78965</v>
      </c>
      <c r="L1046" s="173">
        <v>12.648227</v>
      </c>
      <c r="M1046" s="173">
        <v>8.3426361</v>
      </c>
      <c r="N1046" s="173">
        <v>8.6547126999999993</v>
      </c>
      <c r="O1046" s="173">
        <v>7.3716239999999997</v>
      </c>
      <c r="P1046" s="173">
        <v>8.0098228000000002</v>
      </c>
      <c r="Q1046" s="173">
        <v>9.0223150000000008</v>
      </c>
      <c r="R1046" s="173">
        <v>6.0119103999999997</v>
      </c>
      <c r="S1046" s="173">
        <v>6.6644449000000003</v>
      </c>
      <c r="T1046" s="174">
        <v>10.392523000000001</v>
      </c>
      <c r="U1046" s="182">
        <f t="shared" si="20"/>
        <v>9.9335858249999998</v>
      </c>
      <c r="V1046" s="182">
        <f t="shared" si="21"/>
        <v>2.9800757474999999</v>
      </c>
      <c r="W1046" s="14">
        <v>30</v>
      </c>
      <c r="X1046" s="179">
        <f t="shared" si="22"/>
        <v>2.9800757474999999</v>
      </c>
      <c r="Y1046" s="169">
        <v>2.9800760999999998</v>
      </c>
      <c r="Z1046" s="170">
        <v>2.9800760999999998</v>
      </c>
      <c r="AA1046" s="170">
        <v>2.9800760999999998</v>
      </c>
      <c r="AB1046" s="170">
        <v>2.9800760999999998</v>
      </c>
      <c r="AC1046" s="170">
        <v>2.9800760999999998</v>
      </c>
      <c r="AD1046" s="170">
        <v>2.9800760999999998</v>
      </c>
      <c r="AE1046" s="170">
        <v>2.9800760999999998</v>
      </c>
      <c r="AF1046" s="170">
        <v>2.9800760999999998</v>
      </c>
      <c r="AG1046" s="170">
        <v>2.9800760999999998</v>
      </c>
      <c r="AH1046" s="170">
        <v>2.9800760999999998</v>
      </c>
      <c r="AI1046" s="170">
        <v>2.9800760999999998</v>
      </c>
      <c r="AJ1046" s="184">
        <v>2.9800760999999998</v>
      </c>
      <c r="AK1046" s="179">
        <f t="shared" si="23"/>
        <v>35.76091319999999</v>
      </c>
      <c r="AL1046" s="182">
        <f t="shared" si="24"/>
        <v>100.00001182855836</v>
      </c>
    </row>
    <row r="1047" spans="1:38" ht="15.75" customHeight="1">
      <c r="A1047" s="46">
        <v>1045</v>
      </c>
      <c r="B1047" s="64" t="s">
        <v>1025</v>
      </c>
      <c r="C1047" s="42">
        <v>30.2941222222222</v>
      </c>
      <c r="D1047" s="38">
        <v>-90.564949999999996</v>
      </c>
      <c r="E1047" s="3" t="s">
        <v>35</v>
      </c>
      <c r="F1047" s="51" t="s">
        <v>1229</v>
      </c>
      <c r="G1047" s="37" t="s">
        <v>36</v>
      </c>
      <c r="H1047" s="63" t="s">
        <v>20</v>
      </c>
      <c r="I1047" s="172">
        <v>89.853454999999997</v>
      </c>
      <c r="J1047" s="173">
        <v>129.02078</v>
      </c>
      <c r="K1047" s="173">
        <v>97.421645999999996</v>
      </c>
      <c r="L1047" s="173">
        <v>98.160019000000005</v>
      </c>
      <c r="M1047" s="173">
        <v>71.706963000000002</v>
      </c>
      <c r="N1047" s="173">
        <v>45.410708999999997</v>
      </c>
      <c r="O1047" s="173">
        <v>41.588352</v>
      </c>
      <c r="P1047" s="173">
        <v>35.636691999999996</v>
      </c>
      <c r="Q1047" s="173">
        <v>38.469372</v>
      </c>
      <c r="R1047" s="173">
        <v>39.480224999999997</v>
      </c>
      <c r="S1047" s="173">
        <v>33.198757000000001</v>
      </c>
      <c r="T1047" s="174">
        <v>53.219302999999996</v>
      </c>
      <c r="U1047" s="182">
        <f t="shared" si="20"/>
        <v>64.430522750000009</v>
      </c>
      <c r="V1047" s="182">
        <f t="shared" si="21"/>
        <v>19.329156825000002</v>
      </c>
      <c r="W1047" s="14">
        <v>21</v>
      </c>
      <c r="X1047" s="179">
        <f t="shared" si="22"/>
        <v>13.530409777500001</v>
      </c>
      <c r="Y1047" s="169">
        <v>13.530411000000001</v>
      </c>
      <c r="Z1047" s="170">
        <v>13.530411000000001</v>
      </c>
      <c r="AA1047" s="170">
        <v>13.530411000000001</v>
      </c>
      <c r="AB1047" s="170">
        <v>13.530411000000001</v>
      </c>
      <c r="AC1047" s="170">
        <v>13.530411000000001</v>
      </c>
      <c r="AD1047" s="170">
        <v>13.530411000000001</v>
      </c>
      <c r="AE1047" s="170">
        <v>13.530411000000001</v>
      </c>
      <c r="AF1047" s="170">
        <v>13.530411000000001</v>
      </c>
      <c r="AG1047" s="170">
        <v>13.530411000000001</v>
      </c>
      <c r="AH1047" s="170">
        <v>13.530411000000001</v>
      </c>
      <c r="AI1047" s="170">
        <v>13.530411000000001</v>
      </c>
      <c r="AJ1047" s="184">
        <v>13.530411000000001</v>
      </c>
      <c r="AK1047" s="179">
        <f t="shared" si="23"/>
        <v>162.36493200000001</v>
      </c>
      <c r="AL1047" s="182">
        <f t="shared" si="24"/>
        <v>100.00000903520305</v>
      </c>
    </row>
    <row r="1048" spans="1:38" ht="15.75" customHeight="1">
      <c r="A1048" s="46">
        <v>1046</v>
      </c>
      <c r="B1048" s="64" t="s">
        <v>1026</v>
      </c>
      <c r="C1048" s="42">
        <v>30.337161111111101</v>
      </c>
      <c r="D1048" s="38">
        <v>-90.276333333333298</v>
      </c>
      <c r="E1048" s="3" t="s">
        <v>35</v>
      </c>
      <c r="F1048" s="51" t="s">
        <v>1229</v>
      </c>
      <c r="G1048" s="37" t="s">
        <v>36</v>
      </c>
      <c r="H1048" s="63" t="s">
        <v>20</v>
      </c>
      <c r="I1048" s="172">
        <v>45.684806999999999</v>
      </c>
      <c r="J1048" s="173">
        <v>54.877921999999998</v>
      </c>
      <c r="K1048" s="173">
        <v>51.740699999999997</v>
      </c>
      <c r="L1048" s="173">
        <v>45.707047000000003</v>
      </c>
      <c r="M1048" s="173">
        <v>32.096919999999997</v>
      </c>
      <c r="N1048" s="173">
        <v>23.634962000000002</v>
      </c>
      <c r="O1048" s="173">
        <v>22.422139999999999</v>
      </c>
      <c r="P1048" s="173">
        <v>22.660864</v>
      </c>
      <c r="Q1048" s="173">
        <v>21.482885</v>
      </c>
      <c r="R1048" s="173">
        <v>17.335234</v>
      </c>
      <c r="S1048" s="173">
        <v>21.031199000000001</v>
      </c>
      <c r="T1048" s="174">
        <v>35.090870000000002</v>
      </c>
      <c r="U1048" s="182">
        <f t="shared" si="20"/>
        <v>32.813795833333337</v>
      </c>
      <c r="V1048" s="182">
        <f t="shared" si="21"/>
        <v>9.8441387500000008</v>
      </c>
      <c r="W1048" s="14">
        <v>22</v>
      </c>
      <c r="X1048" s="179">
        <f t="shared" si="22"/>
        <v>7.2190350833333339</v>
      </c>
      <c r="Y1048" s="169">
        <v>7.2190351000000001</v>
      </c>
      <c r="Z1048" s="170">
        <v>7.2190351000000001</v>
      </c>
      <c r="AA1048" s="170">
        <v>7.2190351000000001</v>
      </c>
      <c r="AB1048" s="170">
        <v>7.2190351000000001</v>
      </c>
      <c r="AC1048" s="170">
        <v>7.2190351000000001</v>
      </c>
      <c r="AD1048" s="170">
        <v>7.2190351000000001</v>
      </c>
      <c r="AE1048" s="170">
        <v>7.2190351000000001</v>
      </c>
      <c r="AF1048" s="170">
        <v>7.2190351000000001</v>
      </c>
      <c r="AG1048" s="170">
        <v>7.2190351000000001</v>
      </c>
      <c r="AH1048" s="170">
        <v>7.2190351000000001</v>
      </c>
      <c r="AI1048" s="170">
        <v>7.2190351000000001</v>
      </c>
      <c r="AJ1048" s="184">
        <v>7.2190351000000001</v>
      </c>
      <c r="AK1048" s="179">
        <f t="shared" si="23"/>
        <v>86.628421200000005</v>
      </c>
      <c r="AL1048" s="182">
        <f t="shared" si="24"/>
        <v>100.00000023087112</v>
      </c>
    </row>
    <row r="1049" spans="1:38" ht="15.75" customHeight="1">
      <c r="A1049" s="46">
        <v>1047</v>
      </c>
      <c r="B1049" s="64" t="s">
        <v>1027</v>
      </c>
      <c r="C1049" s="42">
        <v>28.859755555555601</v>
      </c>
      <c r="D1049" s="38">
        <v>-95.438602777777803</v>
      </c>
      <c r="E1049" s="3" t="s">
        <v>35</v>
      </c>
      <c r="F1049" s="51" t="s">
        <v>1229</v>
      </c>
      <c r="G1049" s="37" t="s">
        <v>36</v>
      </c>
      <c r="H1049" s="63" t="s">
        <v>20</v>
      </c>
      <c r="I1049" s="172">
        <v>16.863233999999999</v>
      </c>
      <c r="J1049" s="173">
        <v>16.311111</v>
      </c>
      <c r="K1049" s="173">
        <v>12.370248999999999</v>
      </c>
      <c r="L1049" s="173">
        <v>14.145213999999999</v>
      </c>
      <c r="M1049" s="173">
        <v>19.069282999999999</v>
      </c>
      <c r="N1049" s="173">
        <v>22.502656999999999</v>
      </c>
      <c r="O1049" s="173">
        <v>11.353408999999999</v>
      </c>
      <c r="P1049" s="173">
        <v>7.9207295999999996</v>
      </c>
      <c r="Q1049" s="173">
        <v>17.262663</v>
      </c>
      <c r="R1049" s="173">
        <v>17.198934999999999</v>
      </c>
      <c r="S1049" s="173">
        <v>16.907420999999999</v>
      </c>
      <c r="T1049" s="174">
        <v>12.135883</v>
      </c>
      <c r="U1049" s="182">
        <f t="shared" si="20"/>
        <v>15.336732383333334</v>
      </c>
      <c r="V1049" s="182">
        <f t="shared" si="21"/>
        <v>4.6010197150000005</v>
      </c>
      <c r="W1049" s="14">
        <v>21</v>
      </c>
      <c r="X1049" s="179">
        <f t="shared" si="22"/>
        <v>3.2207138005</v>
      </c>
      <c r="Y1049" s="169">
        <v>3.2207135999999998</v>
      </c>
      <c r="Z1049" s="170">
        <v>3.2207135999999998</v>
      </c>
      <c r="AA1049" s="170">
        <v>3.2207135999999998</v>
      </c>
      <c r="AB1049" s="170">
        <v>3.2207135999999998</v>
      </c>
      <c r="AC1049" s="170">
        <v>3.2207135999999998</v>
      </c>
      <c r="AD1049" s="170">
        <v>3.2207135999999998</v>
      </c>
      <c r="AE1049" s="170">
        <v>3.2207135999999998</v>
      </c>
      <c r="AF1049" s="170">
        <v>3.2207135999999998</v>
      </c>
      <c r="AG1049" s="170">
        <v>3.2207135999999998</v>
      </c>
      <c r="AH1049" s="170">
        <v>3.2207135999999998</v>
      </c>
      <c r="AI1049" s="170">
        <v>3.2207135999999998</v>
      </c>
      <c r="AJ1049" s="184">
        <v>3.2207135999999998</v>
      </c>
      <c r="AK1049" s="179">
        <f t="shared" si="23"/>
        <v>38.648563199999998</v>
      </c>
      <c r="AL1049" s="182">
        <f t="shared" si="24"/>
        <v>99.999993774671935</v>
      </c>
    </row>
    <row r="1050" spans="1:38" ht="15.75" customHeight="1">
      <c r="A1050" s="46">
        <v>1048</v>
      </c>
      <c r="B1050" s="64" t="s">
        <v>1028</v>
      </c>
      <c r="C1050" s="42">
        <v>23.769530555555601</v>
      </c>
      <c r="D1050" s="38">
        <v>-97.747816666666694</v>
      </c>
      <c r="E1050" s="3" t="s">
        <v>93</v>
      </c>
      <c r="F1050" s="51" t="s">
        <v>1237</v>
      </c>
      <c r="G1050" s="37" t="s">
        <v>36</v>
      </c>
      <c r="H1050" s="63" t="s">
        <v>20</v>
      </c>
      <c r="I1050" s="172">
        <v>0.51345456</v>
      </c>
      <c r="J1050" s="173">
        <v>0.32554546000000001</v>
      </c>
      <c r="K1050" s="173">
        <v>0.54100000999999998</v>
      </c>
      <c r="L1050" s="173">
        <v>0.48636364999999998</v>
      </c>
      <c r="M1050" s="173">
        <v>6.1858181999999999</v>
      </c>
      <c r="N1050" s="173">
        <v>7.1024547</v>
      </c>
      <c r="O1050" s="173">
        <v>2.5436363000000002</v>
      </c>
      <c r="P1050" s="173">
        <v>7.1009998000000003</v>
      </c>
      <c r="Q1050" s="173">
        <v>14.0296</v>
      </c>
      <c r="R1050" s="173">
        <v>13.798999999999999</v>
      </c>
      <c r="S1050" s="173">
        <v>3.0630000000000002</v>
      </c>
      <c r="T1050" s="174">
        <v>1.2179</v>
      </c>
      <c r="U1050" s="182">
        <f t="shared" si="20"/>
        <v>4.7423977233333332</v>
      </c>
      <c r="V1050" s="182">
        <f t="shared" si="21"/>
        <v>1.4227193169999999</v>
      </c>
      <c r="W1050" s="14">
        <v>100</v>
      </c>
      <c r="X1050" s="179">
        <f t="shared" si="22"/>
        <v>4.7423977233333332</v>
      </c>
      <c r="Y1050" s="169">
        <v>0</v>
      </c>
      <c r="Z1050" s="170">
        <v>0</v>
      </c>
      <c r="AA1050" s="170">
        <v>0</v>
      </c>
      <c r="AB1050" s="170">
        <v>0</v>
      </c>
      <c r="AC1050" s="170">
        <v>4.7423978</v>
      </c>
      <c r="AD1050" s="170">
        <v>4.7423978</v>
      </c>
      <c r="AE1050" s="170">
        <v>1.1209169999999999</v>
      </c>
      <c r="AF1050" s="170">
        <v>4.7423978</v>
      </c>
      <c r="AG1050" s="170">
        <v>4.7423978</v>
      </c>
      <c r="AH1050" s="170">
        <v>4.7423978</v>
      </c>
      <c r="AI1050" s="170">
        <v>1.6402806000000001</v>
      </c>
      <c r="AJ1050" s="184">
        <v>0</v>
      </c>
      <c r="AK1050" s="179">
        <f t="shared" si="23"/>
        <v>26.473186599999998</v>
      </c>
      <c r="AL1050" s="182">
        <f t="shared" si="24"/>
        <v>46.51863913646433</v>
      </c>
    </row>
    <row r="1051" spans="1:38" ht="15.75" customHeight="1">
      <c r="A1051" s="46">
        <v>1049</v>
      </c>
      <c r="B1051" s="64" t="s">
        <v>1029</v>
      </c>
      <c r="C1051" s="42">
        <v>19.4174527777778</v>
      </c>
      <c r="D1051" s="38">
        <v>-96.321825000000004</v>
      </c>
      <c r="E1051" s="3" t="s">
        <v>93</v>
      </c>
      <c r="F1051" s="51" t="s">
        <v>1237</v>
      </c>
      <c r="G1051" s="37" t="s">
        <v>36</v>
      </c>
      <c r="H1051" s="63" t="s">
        <v>20</v>
      </c>
      <c r="I1051" s="172">
        <v>4.8579692999999997</v>
      </c>
      <c r="J1051" s="173">
        <v>3.8097508000000002</v>
      </c>
      <c r="K1051" s="173">
        <v>3.0080575999999999</v>
      </c>
      <c r="L1051" s="173">
        <v>2.7818577000000002</v>
      </c>
      <c r="M1051" s="173">
        <v>3.5003609999999998</v>
      </c>
      <c r="N1051" s="173">
        <v>23.700886000000001</v>
      </c>
      <c r="O1051" s="173">
        <v>46.886859999999999</v>
      </c>
      <c r="P1051" s="173">
        <v>35.871864000000002</v>
      </c>
      <c r="Q1051" s="173">
        <v>50.466662999999997</v>
      </c>
      <c r="R1051" s="173">
        <v>26.760231000000001</v>
      </c>
      <c r="S1051" s="173">
        <v>10.248832</v>
      </c>
      <c r="T1051" s="174">
        <v>6.0802573999999998</v>
      </c>
      <c r="U1051" s="182">
        <f t="shared" si="20"/>
        <v>18.164465816666667</v>
      </c>
      <c r="V1051" s="182">
        <f t="shared" si="21"/>
        <v>5.4493397449999996</v>
      </c>
      <c r="W1051" s="14">
        <v>100</v>
      </c>
      <c r="X1051" s="179">
        <f t="shared" si="22"/>
        <v>18.164465816666667</v>
      </c>
      <c r="Y1051" s="169">
        <v>0</v>
      </c>
      <c r="Z1051" s="170">
        <v>0</v>
      </c>
      <c r="AA1051" s="170">
        <v>0</v>
      </c>
      <c r="AB1051" s="170">
        <v>0</v>
      </c>
      <c r="AC1051" s="170">
        <v>0</v>
      </c>
      <c r="AD1051" s="170">
        <v>18.164465</v>
      </c>
      <c r="AE1051" s="170">
        <v>18.164465</v>
      </c>
      <c r="AF1051" s="170">
        <v>18.164465</v>
      </c>
      <c r="AG1051" s="170">
        <v>18.164465</v>
      </c>
      <c r="AH1051" s="170">
        <v>18.164465</v>
      </c>
      <c r="AI1051" s="170">
        <v>4.7994924000000001</v>
      </c>
      <c r="AJ1051" s="184">
        <v>0.63091803000000002</v>
      </c>
      <c r="AK1051" s="179">
        <f t="shared" si="23"/>
        <v>96.252735430000016</v>
      </c>
      <c r="AL1051" s="182">
        <f t="shared" si="24"/>
        <v>44.157980569258861</v>
      </c>
    </row>
    <row r="1052" spans="1:38" ht="15.75" customHeight="1">
      <c r="A1052" s="46">
        <v>1050</v>
      </c>
      <c r="B1052" s="64" t="s">
        <v>1030</v>
      </c>
      <c r="C1052" s="42">
        <v>19.0987222222222</v>
      </c>
      <c r="D1052" s="38">
        <v>-96.108886111111104</v>
      </c>
      <c r="E1052" s="3" t="s">
        <v>93</v>
      </c>
      <c r="F1052" s="51" t="s">
        <v>1237</v>
      </c>
      <c r="G1052" s="37" t="s">
        <v>36</v>
      </c>
      <c r="H1052" s="63" t="s">
        <v>20</v>
      </c>
      <c r="I1052" s="172">
        <v>8.5959997000000001</v>
      </c>
      <c r="J1052" s="173">
        <v>7.7453332000000001</v>
      </c>
      <c r="K1052" s="173">
        <v>6.2020001000000002</v>
      </c>
      <c r="L1052" s="173">
        <v>5.7966666</v>
      </c>
      <c r="M1052" s="173">
        <v>6.4023123000000002</v>
      </c>
      <c r="N1052" s="173">
        <v>22.141874000000001</v>
      </c>
      <c r="O1052" s="173">
        <v>32.836063000000003</v>
      </c>
      <c r="P1052" s="173">
        <v>32.137501</v>
      </c>
      <c r="Q1052" s="173">
        <v>40.2425</v>
      </c>
      <c r="R1052" s="173">
        <v>28.155000999999999</v>
      </c>
      <c r="S1052" s="173">
        <v>14.824999999999999</v>
      </c>
      <c r="T1052" s="174">
        <v>10.1225</v>
      </c>
      <c r="U1052" s="182">
        <f t="shared" si="20"/>
        <v>17.933562575</v>
      </c>
      <c r="V1052" s="182">
        <f t="shared" si="21"/>
        <v>5.3800687724999996</v>
      </c>
      <c r="W1052" s="14">
        <v>2</v>
      </c>
      <c r="X1052" s="179">
        <f t="shared" si="22"/>
        <v>0.35867125150000001</v>
      </c>
      <c r="Y1052" s="169">
        <v>0.35867122000000001</v>
      </c>
      <c r="Z1052" s="170">
        <v>0.35867122000000001</v>
      </c>
      <c r="AA1052" s="170">
        <v>0.35867122000000001</v>
      </c>
      <c r="AB1052" s="170">
        <v>0.35867122000000001</v>
      </c>
      <c r="AC1052" s="170">
        <v>0.35867122000000001</v>
      </c>
      <c r="AD1052" s="170">
        <v>0.35867122000000001</v>
      </c>
      <c r="AE1052" s="170">
        <v>0.35867122000000001</v>
      </c>
      <c r="AF1052" s="170">
        <v>0.35867122000000001</v>
      </c>
      <c r="AG1052" s="170">
        <v>0.35867122000000001</v>
      </c>
      <c r="AH1052" s="170">
        <v>0.35867122000000001</v>
      </c>
      <c r="AI1052" s="170">
        <v>0.35867122000000001</v>
      </c>
      <c r="AJ1052" s="184">
        <v>0.35867122000000001</v>
      </c>
      <c r="AK1052" s="179">
        <f t="shared" si="23"/>
        <v>4.3040546400000013</v>
      </c>
      <c r="AL1052" s="182">
        <f t="shared" si="24"/>
        <v>99.999991217584423</v>
      </c>
    </row>
    <row r="1053" spans="1:38" ht="15.75" customHeight="1">
      <c r="A1053" s="46">
        <v>1051</v>
      </c>
      <c r="B1053" s="64" t="s">
        <v>1031</v>
      </c>
      <c r="C1053" s="42">
        <v>9.31666666666667</v>
      </c>
      <c r="D1053" s="38">
        <v>-80</v>
      </c>
      <c r="E1053" s="3" t="s">
        <v>380</v>
      </c>
      <c r="F1053" s="51" t="s">
        <v>1237</v>
      </c>
      <c r="G1053" s="37" t="s">
        <v>36</v>
      </c>
      <c r="H1053" s="63" t="s">
        <v>20</v>
      </c>
      <c r="I1053" s="172">
        <v>22.981999999999999</v>
      </c>
      <c r="J1053" s="173">
        <v>13.817778000000001</v>
      </c>
      <c r="K1053" s="173">
        <v>10.018000000000001</v>
      </c>
      <c r="L1053" s="173">
        <v>24.299889</v>
      </c>
      <c r="M1053" s="173">
        <v>30.645222</v>
      </c>
      <c r="N1053" s="173">
        <v>31.422222000000001</v>
      </c>
      <c r="O1053" s="173">
        <v>32.368999000000002</v>
      </c>
      <c r="P1053" s="173">
        <v>36.129002</v>
      </c>
      <c r="Q1053" s="173">
        <v>35.337001999999998</v>
      </c>
      <c r="R1053" s="173">
        <v>42.472999999999999</v>
      </c>
      <c r="S1053" s="173">
        <v>46.248221999999998</v>
      </c>
      <c r="T1053" s="174">
        <v>45.014220999999999</v>
      </c>
      <c r="U1053" s="182">
        <f t="shared" si="20"/>
        <v>30.896296416666669</v>
      </c>
      <c r="V1053" s="182">
        <f t="shared" si="21"/>
        <v>9.2688889250000006</v>
      </c>
      <c r="W1053" s="14">
        <v>2</v>
      </c>
      <c r="X1053" s="179">
        <f t="shared" si="22"/>
        <v>0.61792592833333337</v>
      </c>
      <c r="Y1053" s="169">
        <v>0.61792599999999998</v>
      </c>
      <c r="Z1053" s="170">
        <v>0.61792599999999998</v>
      </c>
      <c r="AA1053" s="170">
        <v>0.61792599999999998</v>
      </c>
      <c r="AB1053" s="170">
        <v>0.61792599999999998</v>
      </c>
      <c r="AC1053" s="170">
        <v>0.61792599999999998</v>
      </c>
      <c r="AD1053" s="170">
        <v>0.61792599999999998</v>
      </c>
      <c r="AE1053" s="170">
        <v>0.61792599999999998</v>
      </c>
      <c r="AF1053" s="170">
        <v>0.61792599999999998</v>
      </c>
      <c r="AG1053" s="170">
        <v>0.61792599999999998</v>
      </c>
      <c r="AH1053" s="170">
        <v>0.61792599999999998</v>
      </c>
      <c r="AI1053" s="170">
        <v>0.61792599999999998</v>
      </c>
      <c r="AJ1053" s="184">
        <v>0.61792599999999998</v>
      </c>
      <c r="AK1053" s="179">
        <f t="shared" si="23"/>
        <v>7.4151119999999979</v>
      </c>
      <c r="AL1053" s="182">
        <f t="shared" si="24"/>
        <v>100.00001159793806</v>
      </c>
    </row>
    <row r="1054" spans="1:38" ht="15.75" customHeight="1">
      <c r="A1054" s="46">
        <v>1052</v>
      </c>
      <c r="B1054" s="64" t="s">
        <v>1032</v>
      </c>
      <c r="C1054" s="42">
        <v>10.4709166666667</v>
      </c>
      <c r="D1054" s="38">
        <v>-64.192791666666693</v>
      </c>
      <c r="E1054" s="3" t="s">
        <v>26</v>
      </c>
      <c r="F1054" s="51" t="s">
        <v>19</v>
      </c>
      <c r="G1054" s="37" t="s">
        <v>19</v>
      </c>
      <c r="H1054" s="63" t="s">
        <v>20</v>
      </c>
      <c r="I1054" s="172">
        <v>10.599182000000001</v>
      </c>
      <c r="J1054" s="173">
        <v>2.415</v>
      </c>
      <c r="K1054" s="173">
        <v>1.8063332999999999</v>
      </c>
      <c r="L1054" s="173">
        <v>5.0302730000000002</v>
      </c>
      <c r="M1054" s="173">
        <v>5.3692222000000003</v>
      </c>
      <c r="N1054" s="173">
        <v>4.5272727000000001</v>
      </c>
      <c r="O1054" s="173" t="s">
        <v>328</v>
      </c>
      <c r="P1054" s="173">
        <v>16.375454000000001</v>
      </c>
      <c r="Q1054" s="173">
        <v>15.728999999999999</v>
      </c>
      <c r="R1054" s="173">
        <v>15.841637</v>
      </c>
      <c r="S1054" s="173">
        <v>16.745546000000001</v>
      </c>
      <c r="T1054" s="174">
        <v>10.378273</v>
      </c>
      <c r="U1054" s="182">
        <f t="shared" si="20"/>
        <v>9.5288357454545469</v>
      </c>
      <c r="V1054" s="182">
        <f t="shared" si="21"/>
        <v>2.8586507236363641</v>
      </c>
      <c r="W1054" s="14">
        <v>22</v>
      </c>
      <c r="X1054" s="179">
        <f t="shared" si="22"/>
        <v>2.0963438640000005</v>
      </c>
      <c r="Y1054" s="169">
        <v>2.0963438000000001</v>
      </c>
      <c r="Z1054" s="170">
        <v>0</v>
      </c>
      <c r="AA1054" s="170">
        <v>0</v>
      </c>
      <c r="AB1054" s="170">
        <v>2.0963438000000001</v>
      </c>
      <c r="AC1054" s="170">
        <v>2.0963438000000001</v>
      </c>
      <c r="AD1054" s="170">
        <v>1.668622</v>
      </c>
      <c r="AE1054" s="170" t="s">
        <v>328</v>
      </c>
      <c r="AF1054" s="170">
        <v>2.0963438000000001</v>
      </c>
      <c r="AG1054" s="170">
        <v>2.0963438000000001</v>
      </c>
      <c r="AH1054" s="170">
        <v>2.0963438000000001</v>
      </c>
      <c r="AI1054" s="170">
        <v>2.0963438000000001</v>
      </c>
      <c r="AJ1054" s="184">
        <v>2.0963438000000001</v>
      </c>
      <c r="AK1054" s="179">
        <f t="shared" si="23"/>
        <v>18.4393724</v>
      </c>
      <c r="AL1054" s="182">
        <f t="shared" si="24"/>
        <v>73.299728782790297</v>
      </c>
    </row>
    <row r="1055" spans="1:38" ht="15.75" customHeight="1">
      <c r="A1055" s="46">
        <v>1053</v>
      </c>
      <c r="B1055" s="64" t="s">
        <v>1033</v>
      </c>
      <c r="C1055" s="42">
        <v>10.1709472222222</v>
      </c>
      <c r="D1055" s="38">
        <v>-64.708397222222203</v>
      </c>
      <c r="E1055" s="3" t="s">
        <v>26</v>
      </c>
      <c r="F1055" s="51" t="s">
        <v>19</v>
      </c>
      <c r="G1055" s="37" t="s">
        <v>19</v>
      </c>
      <c r="H1055" s="63" t="s">
        <v>20</v>
      </c>
      <c r="I1055" s="172">
        <v>18</v>
      </c>
      <c r="J1055" s="173">
        <v>13.333333</v>
      </c>
      <c r="K1055" s="173">
        <v>10</v>
      </c>
      <c r="L1055" s="173">
        <v>28.666665999999999</v>
      </c>
      <c r="M1055" s="173">
        <v>8.6666670000000003</v>
      </c>
      <c r="N1055" s="173">
        <v>7.6666664999999998</v>
      </c>
      <c r="O1055" s="173">
        <v>14.666667</v>
      </c>
      <c r="P1055" s="173">
        <v>45.666668000000001</v>
      </c>
      <c r="Q1055" s="173">
        <v>74.666663999999997</v>
      </c>
      <c r="R1055" s="173">
        <v>79.333336000000003</v>
      </c>
      <c r="S1055" s="173">
        <v>63</v>
      </c>
      <c r="T1055" s="174">
        <v>32.333331999999999</v>
      </c>
      <c r="U1055" s="182">
        <f t="shared" si="20"/>
        <v>32.999999958333333</v>
      </c>
      <c r="V1055" s="182">
        <f t="shared" si="21"/>
        <v>9.8999999874999993</v>
      </c>
      <c r="W1055" s="14">
        <v>14</v>
      </c>
      <c r="X1055" s="179">
        <f t="shared" si="22"/>
        <v>4.6199999941666672</v>
      </c>
      <c r="Y1055" s="169">
        <v>4.6199998999999998</v>
      </c>
      <c r="Z1055" s="170">
        <v>3.4333334</v>
      </c>
      <c r="AA1055" s="170">
        <v>0.10000038</v>
      </c>
      <c r="AB1055" s="170">
        <v>4.6199998999999998</v>
      </c>
      <c r="AC1055" s="170">
        <v>0</v>
      </c>
      <c r="AD1055" s="170">
        <v>0</v>
      </c>
      <c r="AE1055" s="170">
        <v>4.6199998999999998</v>
      </c>
      <c r="AF1055" s="170">
        <v>4.6199998999999998</v>
      </c>
      <c r="AG1055" s="170">
        <v>4.6199998999999998</v>
      </c>
      <c r="AH1055" s="170">
        <v>4.6199998999999998</v>
      </c>
      <c r="AI1055" s="170">
        <v>4.6199998999999998</v>
      </c>
      <c r="AJ1055" s="184">
        <v>4.6199998999999998</v>
      </c>
      <c r="AK1055" s="179">
        <f t="shared" si="23"/>
        <v>40.493332979999991</v>
      </c>
      <c r="AL1055" s="182">
        <f t="shared" si="24"/>
        <v>73.039922494819493</v>
      </c>
    </row>
    <row r="1056" spans="1:38" ht="15.75" customHeight="1">
      <c r="A1056" s="46">
        <v>1054</v>
      </c>
      <c r="B1056" s="64" t="s">
        <v>1034</v>
      </c>
      <c r="C1056" s="42">
        <v>17.991052777777799</v>
      </c>
      <c r="D1056" s="38">
        <v>-71.160619444444507</v>
      </c>
      <c r="E1056" s="3" t="s">
        <v>460</v>
      </c>
      <c r="F1056" s="51" t="s">
        <v>1244</v>
      </c>
      <c r="G1056" s="37" t="s">
        <v>36</v>
      </c>
      <c r="H1056" s="63" t="s">
        <v>20</v>
      </c>
      <c r="I1056" s="172">
        <v>2.25</v>
      </c>
      <c r="J1056" s="173">
        <v>2</v>
      </c>
      <c r="K1056" s="173">
        <v>2</v>
      </c>
      <c r="L1056" s="173">
        <v>1.7777778</v>
      </c>
      <c r="M1056" s="173">
        <v>1.8888887999999999</v>
      </c>
      <c r="N1056" s="173">
        <v>4.3333335000000002</v>
      </c>
      <c r="O1056" s="173">
        <v>4</v>
      </c>
      <c r="P1056" s="173">
        <v>4.75</v>
      </c>
      <c r="Q1056" s="173">
        <v>8.8888893000000007</v>
      </c>
      <c r="R1056" s="173">
        <v>3</v>
      </c>
      <c r="S1056" s="173">
        <v>2.7142856000000002</v>
      </c>
      <c r="T1056" s="174">
        <v>2.6666666999999999</v>
      </c>
      <c r="U1056" s="182">
        <f t="shared" si="20"/>
        <v>3.3558201416666673</v>
      </c>
      <c r="V1056" s="182">
        <f t="shared" si="21"/>
        <v>1.0067460425000001</v>
      </c>
      <c r="W1056" s="14">
        <v>22</v>
      </c>
      <c r="X1056" s="179">
        <f t="shared" si="22"/>
        <v>0.73828043116666686</v>
      </c>
      <c r="Y1056" s="169">
        <v>0.73828048000000002</v>
      </c>
      <c r="Z1056" s="170">
        <v>0.73828048000000002</v>
      </c>
      <c r="AA1056" s="170">
        <v>0.73828048000000002</v>
      </c>
      <c r="AB1056" s="170">
        <v>0.73828048000000002</v>
      </c>
      <c r="AC1056" s="170">
        <v>0.73828048000000002</v>
      </c>
      <c r="AD1056" s="170">
        <v>0.73828048000000002</v>
      </c>
      <c r="AE1056" s="170">
        <v>0.73828048000000002</v>
      </c>
      <c r="AF1056" s="170">
        <v>0.73828048000000002</v>
      </c>
      <c r="AG1056" s="170">
        <v>0.73828048000000002</v>
      </c>
      <c r="AH1056" s="170">
        <v>0.73828048000000002</v>
      </c>
      <c r="AI1056" s="170">
        <v>0.73828048000000002</v>
      </c>
      <c r="AJ1056" s="184">
        <v>0.73828048000000002</v>
      </c>
      <c r="AK1056" s="179">
        <f t="shared" si="23"/>
        <v>8.8593657600000011</v>
      </c>
      <c r="AL1056" s="182">
        <f t="shared" si="24"/>
        <v>100.0000066144694</v>
      </c>
    </row>
    <row r="1057" spans="1:38" ht="15.75" customHeight="1">
      <c r="A1057" s="46">
        <v>1055</v>
      </c>
      <c r="B1057" s="64" t="s">
        <v>1035</v>
      </c>
      <c r="C1057" s="42">
        <v>21.610925000000002</v>
      </c>
      <c r="D1057" s="38">
        <v>-79.533147222222198</v>
      </c>
      <c r="E1057" s="3" t="s">
        <v>615</v>
      </c>
      <c r="F1057" s="51" t="s">
        <v>1244</v>
      </c>
      <c r="G1057" s="37" t="s">
        <v>36</v>
      </c>
      <c r="H1057" s="63" t="s">
        <v>20</v>
      </c>
      <c r="I1057" s="172">
        <v>2.0213331999999999</v>
      </c>
      <c r="J1057" s="173">
        <v>1.3803333</v>
      </c>
      <c r="K1057" s="173">
        <v>2.1613332999999999</v>
      </c>
      <c r="L1057" s="173">
        <v>1.5666667000000001</v>
      </c>
      <c r="M1057" s="173">
        <v>12.785</v>
      </c>
      <c r="N1057" s="173">
        <v>22.177999</v>
      </c>
      <c r="O1057" s="173">
        <v>13.064333</v>
      </c>
      <c r="P1057" s="173">
        <v>6.3656668999999999</v>
      </c>
      <c r="Q1057" s="173">
        <v>18.132999000000002</v>
      </c>
      <c r="R1057" s="173">
        <v>45.193668000000002</v>
      </c>
      <c r="S1057" s="173">
        <v>14.144667</v>
      </c>
      <c r="T1057" s="174">
        <v>3.4196667999999999</v>
      </c>
      <c r="U1057" s="182">
        <f t="shared" si="20"/>
        <v>11.867805516666666</v>
      </c>
      <c r="V1057" s="182">
        <f t="shared" si="21"/>
        <v>3.5603416549999998</v>
      </c>
      <c r="W1057" s="14">
        <v>80</v>
      </c>
      <c r="X1057" s="179">
        <f t="shared" si="22"/>
        <v>9.4942444133333321</v>
      </c>
      <c r="Y1057" s="169">
        <v>0</v>
      </c>
      <c r="Z1057" s="170">
        <v>0</v>
      </c>
      <c r="AA1057" s="170">
        <v>0</v>
      </c>
      <c r="AB1057" s="170">
        <v>0</v>
      </c>
      <c r="AC1057" s="170">
        <v>9.2246579999999998</v>
      </c>
      <c r="AD1057" s="170">
        <v>9.4942446</v>
      </c>
      <c r="AE1057" s="170">
        <v>9.4942446</v>
      </c>
      <c r="AF1057" s="170">
        <v>2.8053252999999998</v>
      </c>
      <c r="AG1057" s="170">
        <v>9.4942446</v>
      </c>
      <c r="AH1057" s="170">
        <v>9.4942446</v>
      </c>
      <c r="AI1057" s="170">
        <v>9.4942446</v>
      </c>
      <c r="AJ1057" s="184">
        <v>0</v>
      </c>
      <c r="AK1057" s="179">
        <f t="shared" si="23"/>
        <v>59.501206300000007</v>
      </c>
      <c r="AL1057" s="182">
        <f t="shared" si="24"/>
        <v>52.22568160737373</v>
      </c>
    </row>
    <row r="1058" spans="1:38" ht="15.75" customHeight="1">
      <c r="A1058" s="46">
        <v>1056</v>
      </c>
      <c r="B1058" s="64" t="s">
        <v>1036</v>
      </c>
      <c r="C1058" s="42">
        <v>22.087</v>
      </c>
      <c r="D1058" s="38">
        <v>-83.972999999999999</v>
      </c>
      <c r="E1058" s="3" t="s">
        <v>615</v>
      </c>
      <c r="F1058" s="51" t="s">
        <v>1244</v>
      </c>
      <c r="G1058" s="37" t="s">
        <v>36</v>
      </c>
      <c r="H1058" s="63" t="s">
        <v>20</v>
      </c>
      <c r="I1058" s="172">
        <v>2.6343334</v>
      </c>
      <c r="J1058" s="173">
        <v>3.0556667000000002</v>
      </c>
      <c r="K1058" s="173">
        <v>4.5270000000000001</v>
      </c>
      <c r="L1058" s="173">
        <v>20.489000000000001</v>
      </c>
      <c r="M1058" s="173">
        <v>11.042999999999999</v>
      </c>
      <c r="N1058" s="173">
        <v>21.977667</v>
      </c>
      <c r="O1058" s="173">
        <v>30.268999000000001</v>
      </c>
      <c r="P1058" s="173">
        <v>20.870999999999999</v>
      </c>
      <c r="Q1058" s="173">
        <v>34.089001000000003</v>
      </c>
      <c r="R1058" s="173">
        <v>25.827998999999998</v>
      </c>
      <c r="S1058" s="173">
        <v>18.811333000000001</v>
      </c>
      <c r="T1058" s="174">
        <v>3.2043333000000001</v>
      </c>
      <c r="U1058" s="182">
        <f t="shared" si="20"/>
        <v>16.399944366666666</v>
      </c>
      <c r="V1058" s="182">
        <f t="shared" si="21"/>
        <v>4.9199833100000001</v>
      </c>
      <c r="W1058" s="14">
        <v>100</v>
      </c>
      <c r="X1058" s="179">
        <f t="shared" si="22"/>
        <v>16.399944366666666</v>
      </c>
      <c r="Y1058" s="169">
        <v>0</v>
      </c>
      <c r="Z1058" s="170">
        <v>0</v>
      </c>
      <c r="AA1058" s="170">
        <v>0</v>
      </c>
      <c r="AB1058" s="170">
        <v>15.569017000000001</v>
      </c>
      <c r="AC1058" s="170">
        <v>6.1230168000000003</v>
      </c>
      <c r="AD1058" s="170">
        <v>16.399944000000001</v>
      </c>
      <c r="AE1058" s="170">
        <v>16.399944000000001</v>
      </c>
      <c r="AF1058" s="170">
        <v>15.951017</v>
      </c>
      <c r="AG1058" s="170">
        <v>16.399944000000001</v>
      </c>
      <c r="AH1058" s="170">
        <v>16.399944000000001</v>
      </c>
      <c r="AI1058" s="170">
        <v>13.891349999999999</v>
      </c>
      <c r="AJ1058" s="184">
        <v>0</v>
      </c>
      <c r="AK1058" s="179">
        <f t="shared" si="23"/>
        <v>117.13417680000002</v>
      </c>
      <c r="AL1058" s="182">
        <f t="shared" si="24"/>
        <v>59.519600687425921</v>
      </c>
    </row>
    <row r="1059" spans="1:38" ht="15.75" customHeight="1">
      <c r="A1059" s="46">
        <v>1057</v>
      </c>
      <c r="B1059" s="64" t="s">
        <v>1037</v>
      </c>
      <c r="C1059" s="42">
        <v>9.4270166666666704</v>
      </c>
      <c r="D1059" s="38">
        <v>-75.9292333333333</v>
      </c>
      <c r="E1059" s="3" t="s">
        <v>58</v>
      </c>
      <c r="F1059" s="51" t="s">
        <v>19</v>
      </c>
      <c r="G1059" s="37" t="s">
        <v>19</v>
      </c>
      <c r="H1059" s="63" t="s">
        <v>20</v>
      </c>
      <c r="I1059" s="172">
        <v>180.87062</v>
      </c>
      <c r="J1059" s="173">
        <v>201.57258999999999</v>
      </c>
      <c r="K1059" s="173">
        <v>300.31180000000001</v>
      </c>
      <c r="L1059" s="173">
        <v>393.01871</v>
      </c>
      <c r="M1059" s="173">
        <v>488.65078999999997</v>
      </c>
      <c r="N1059" s="173">
        <v>532.25414999999998</v>
      </c>
      <c r="O1059" s="173">
        <v>556.97844999999995</v>
      </c>
      <c r="P1059" s="173">
        <v>549.56775000000005</v>
      </c>
      <c r="Q1059" s="173">
        <v>512.54889000000003</v>
      </c>
      <c r="R1059" s="173">
        <v>434.60863999999998</v>
      </c>
      <c r="S1059" s="173">
        <v>311.05468999999999</v>
      </c>
      <c r="T1059" s="174">
        <v>230.89058</v>
      </c>
      <c r="U1059" s="182">
        <f t="shared" si="20"/>
        <v>391.02730500000007</v>
      </c>
      <c r="V1059" s="182">
        <f t="shared" si="21"/>
        <v>117.30819150000002</v>
      </c>
      <c r="W1059" s="14">
        <v>16</v>
      </c>
      <c r="X1059" s="179">
        <f t="shared" si="22"/>
        <v>62.564368800000011</v>
      </c>
      <c r="Y1059" s="169">
        <v>62.564377</v>
      </c>
      <c r="Z1059" s="170">
        <v>62.564377</v>
      </c>
      <c r="AA1059" s="170">
        <v>62.564377</v>
      </c>
      <c r="AB1059" s="170">
        <v>62.564377</v>
      </c>
      <c r="AC1059" s="170">
        <v>62.564377</v>
      </c>
      <c r="AD1059" s="170">
        <v>62.564377</v>
      </c>
      <c r="AE1059" s="170">
        <v>62.564377</v>
      </c>
      <c r="AF1059" s="170">
        <v>62.564377</v>
      </c>
      <c r="AG1059" s="170">
        <v>62.564377</v>
      </c>
      <c r="AH1059" s="170">
        <v>62.564377</v>
      </c>
      <c r="AI1059" s="170">
        <v>62.564377</v>
      </c>
      <c r="AJ1059" s="184">
        <v>62.564377</v>
      </c>
      <c r="AK1059" s="179">
        <f t="shared" si="23"/>
        <v>750.77252400000009</v>
      </c>
      <c r="AL1059" s="182">
        <f t="shared" si="24"/>
        <v>100.0000131065016</v>
      </c>
    </row>
    <row r="1060" spans="1:38" ht="15.75" customHeight="1">
      <c r="A1060" s="46">
        <v>1058</v>
      </c>
      <c r="B1060" s="64" t="s">
        <v>1038</v>
      </c>
      <c r="C1060" s="42">
        <v>11.2636</v>
      </c>
      <c r="D1060" s="38">
        <v>-73.768541666666707</v>
      </c>
      <c r="E1060" s="3" t="s">
        <v>58</v>
      </c>
      <c r="F1060" s="51" t="s">
        <v>19</v>
      </c>
      <c r="G1060" s="37" t="s">
        <v>19</v>
      </c>
      <c r="H1060" s="63" t="s">
        <v>20</v>
      </c>
      <c r="I1060" s="172">
        <v>41.664741999999997</v>
      </c>
      <c r="J1060" s="173">
        <v>31.034390999999999</v>
      </c>
      <c r="K1060" s="173">
        <v>31.322693000000001</v>
      </c>
      <c r="L1060" s="173">
        <v>35.412685000000003</v>
      </c>
      <c r="M1060" s="173">
        <v>41.231873</v>
      </c>
      <c r="N1060" s="173">
        <v>41.483466999999997</v>
      </c>
      <c r="O1060" s="173">
        <v>50.304156999999996</v>
      </c>
      <c r="P1060" s="173">
        <v>59.317672999999999</v>
      </c>
      <c r="Q1060" s="173">
        <v>60.551318999999999</v>
      </c>
      <c r="R1060" s="173">
        <v>59.380614999999999</v>
      </c>
      <c r="S1060" s="173">
        <v>57.803615999999998</v>
      </c>
      <c r="T1060" s="174">
        <v>48.766945</v>
      </c>
      <c r="U1060" s="182">
        <f t="shared" si="20"/>
        <v>46.522847999999989</v>
      </c>
      <c r="V1060" s="182">
        <f t="shared" si="21"/>
        <v>13.956854399999996</v>
      </c>
      <c r="W1060" s="14">
        <v>36</v>
      </c>
      <c r="X1060" s="179">
        <f t="shared" si="22"/>
        <v>16.748225279999996</v>
      </c>
      <c r="Y1060" s="169">
        <v>16.748224</v>
      </c>
      <c r="Z1060" s="170">
        <v>16.748224</v>
      </c>
      <c r="AA1060" s="170">
        <v>16.748224</v>
      </c>
      <c r="AB1060" s="170">
        <v>16.748224</v>
      </c>
      <c r="AC1060" s="170">
        <v>16.748224</v>
      </c>
      <c r="AD1060" s="170">
        <v>16.748224</v>
      </c>
      <c r="AE1060" s="170">
        <v>16.748224</v>
      </c>
      <c r="AF1060" s="170">
        <v>16.748224</v>
      </c>
      <c r="AG1060" s="170">
        <v>16.748224</v>
      </c>
      <c r="AH1060" s="170">
        <v>16.748224</v>
      </c>
      <c r="AI1060" s="170">
        <v>16.748224</v>
      </c>
      <c r="AJ1060" s="184">
        <v>16.748224</v>
      </c>
      <c r="AK1060" s="179">
        <f t="shared" si="23"/>
        <v>200.97868799999995</v>
      </c>
      <c r="AL1060" s="182">
        <f t="shared" si="24"/>
        <v>99.999992357399208</v>
      </c>
    </row>
    <row r="1061" spans="1:38" ht="15.75" customHeight="1">
      <c r="A1061" s="46">
        <v>1059</v>
      </c>
      <c r="B1061" s="64" t="s">
        <v>1039</v>
      </c>
      <c r="C1061" s="42">
        <v>11.257666666666699</v>
      </c>
      <c r="D1061" s="38">
        <v>-73.566575</v>
      </c>
      <c r="E1061" s="3" t="s">
        <v>58</v>
      </c>
      <c r="F1061" s="51" t="s">
        <v>19</v>
      </c>
      <c r="G1061" s="37" t="s">
        <v>19</v>
      </c>
      <c r="H1061" s="63" t="s">
        <v>20</v>
      </c>
      <c r="I1061" s="172">
        <v>15.679277000000001</v>
      </c>
      <c r="J1061" s="173">
        <v>12.836436000000001</v>
      </c>
      <c r="K1061" s="173">
        <v>11.941682</v>
      </c>
      <c r="L1061" s="173">
        <v>16.879404000000001</v>
      </c>
      <c r="M1061" s="173">
        <v>24.367619999999999</v>
      </c>
      <c r="N1061" s="173">
        <v>25.435310000000001</v>
      </c>
      <c r="O1061" s="173">
        <v>21.229396999999999</v>
      </c>
      <c r="P1061" s="173">
        <v>24.902059999999999</v>
      </c>
      <c r="Q1061" s="173">
        <v>33.054878000000002</v>
      </c>
      <c r="R1061" s="173">
        <v>40.765839</v>
      </c>
      <c r="S1061" s="173">
        <v>46.113678</v>
      </c>
      <c r="T1061" s="174">
        <v>27.981112</v>
      </c>
      <c r="U1061" s="182">
        <f t="shared" si="20"/>
        <v>25.098891083333331</v>
      </c>
      <c r="V1061" s="182">
        <f t="shared" si="21"/>
        <v>7.5296673249999992</v>
      </c>
      <c r="W1061" s="14">
        <v>17</v>
      </c>
      <c r="X1061" s="179">
        <f t="shared" si="22"/>
        <v>4.2668114841666664</v>
      </c>
      <c r="Y1061" s="169">
        <v>4.2668113999999999</v>
      </c>
      <c r="Z1061" s="170">
        <v>4.2668113999999999</v>
      </c>
      <c r="AA1061" s="170">
        <v>4.2668113999999999</v>
      </c>
      <c r="AB1061" s="170">
        <v>4.2668113999999999</v>
      </c>
      <c r="AC1061" s="170">
        <v>4.2668113999999999</v>
      </c>
      <c r="AD1061" s="170">
        <v>4.2668113999999999</v>
      </c>
      <c r="AE1061" s="170">
        <v>4.2668113999999999</v>
      </c>
      <c r="AF1061" s="170">
        <v>4.2668113999999999</v>
      </c>
      <c r="AG1061" s="170">
        <v>4.2668113999999999</v>
      </c>
      <c r="AH1061" s="170">
        <v>4.2668113999999999</v>
      </c>
      <c r="AI1061" s="170">
        <v>4.2668113999999999</v>
      </c>
      <c r="AJ1061" s="184">
        <v>4.2668113999999999</v>
      </c>
      <c r="AK1061" s="179">
        <f t="shared" si="23"/>
        <v>51.201736800000013</v>
      </c>
      <c r="AL1061" s="182">
        <f t="shared" si="24"/>
        <v>99.999998027410726</v>
      </c>
    </row>
    <row r="1062" spans="1:38" ht="15.75" customHeight="1">
      <c r="A1062" s="46">
        <v>1060</v>
      </c>
      <c r="B1062" s="64" t="s">
        <v>1040</v>
      </c>
      <c r="C1062" s="42">
        <v>7.94254444444445</v>
      </c>
      <c r="D1062" s="38">
        <v>-76.756680555555604</v>
      </c>
      <c r="E1062" s="3" t="s">
        <v>58</v>
      </c>
      <c r="F1062" s="51" t="s">
        <v>19</v>
      </c>
      <c r="G1062" s="37" t="s">
        <v>19</v>
      </c>
      <c r="H1062" s="63" t="s">
        <v>20</v>
      </c>
      <c r="I1062" s="172">
        <v>35.422634000000002</v>
      </c>
      <c r="J1062" s="173">
        <v>19.764551000000001</v>
      </c>
      <c r="K1062" s="173">
        <v>18.038744000000001</v>
      </c>
      <c r="L1062" s="173">
        <v>35.787567000000003</v>
      </c>
      <c r="M1062" s="173">
        <v>85.671363999999997</v>
      </c>
      <c r="N1062" s="173">
        <v>101.52072</v>
      </c>
      <c r="O1062" s="173">
        <v>95.798218000000006</v>
      </c>
      <c r="P1062" s="173">
        <v>93.937492000000006</v>
      </c>
      <c r="Q1062" s="173">
        <v>107.77553</v>
      </c>
      <c r="R1062" s="173">
        <v>118.23813</v>
      </c>
      <c r="S1062" s="173">
        <v>119.02997999999999</v>
      </c>
      <c r="T1062" s="174">
        <v>81.058243000000004</v>
      </c>
      <c r="U1062" s="182">
        <f t="shared" si="20"/>
        <v>76.003597749999997</v>
      </c>
      <c r="V1062" s="182">
        <f t="shared" si="21"/>
        <v>22.801079325</v>
      </c>
      <c r="W1062" s="14">
        <v>76</v>
      </c>
      <c r="X1062" s="179">
        <f t="shared" si="22"/>
        <v>57.762734289999997</v>
      </c>
      <c r="Y1062" s="169">
        <v>12.621555000000001</v>
      </c>
      <c r="Z1062" s="170">
        <v>0</v>
      </c>
      <c r="AA1062" s="170">
        <v>0</v>
      </c>
      <c r="AB1062" s="170">
        <v>12.986488</v>
      </c>
      <c r="AC1062" s="170">
        <v>57.762729999999998</v>
      </c>
      <c r="AD1062" s="170">
        <v>57.762729999999998</v>
      </c>
      <c r="AE1062" s="170">
        <v>57.762729999999998</v>
      </c>
      <c r="AF1062" s="170">
        <v>57.762729999999998</v>
      </c>
      <c r="AG1062" s="170">
        <v>57.762729999999998</v>
      </c>
      <c r="AH1062" s="170">
        <v>57.762729999999998</v>
      </c>
      <c r="AI1062" s="170">
        <v>57.762729999999998</v>
      </c>
      <c r="AJ1062" s="184">
        <v>57.762729999999998</v>
      </c>
      <c r="AK1062" s="179">
        <f t="shared" si="23"/>
        <v>487.70988299999988</v>
      </c>
      <c r="AL1062" s="182">
        <f t="shared" si="24"/>
        <v>70.361091367234835</v>
      </c>
    </row>
    <row r="1063" spans="1:38" ht="15.75" customHeight="1">
      <c r="A1063" s="46">
        <v>1061</v>
      </c>
      <c r="B1063" s="64" t="s">
        <v>1041</v>
      </c>
      <c r="C1063" s="42">
        <v>8.1198583333333296</v>
      </c>
      <c r="D1063" s="38">
        <v>-76.760952777777803</v>
      </c>
      <c r="E1063" s="3" t="s">
        <v>58</v>
      </c>
      <c r="F1063" s="51" t="s">
        <v>19</v>
      </c>
      <c r="G1063" s="37" t="s">
        <v>19</v>
      </c>
      <c r="H1063" s="63" t="s">
        <v>20</v>
      </c>
      <c r="I1063" s="172">
        <v>2.1194400999999998</v>
      </c>
      <c r="J1063" s="173">
        <v>1.5597084000000001</v>
      </c>
      <c r="K1063" s="173">
        <v>1.7900417</v>
      </c>
      <c r="L1063" s="173">
        <v>2.9565418000000001</v>
      </c>
      <c r="M1063" s="173">
        <v>4.3378095999999999</v>
      </c>
      <c r="N1063" s="173">
        <v>4.5892859000000001</v>
      </c>
      <c r="O1063" s="173">
        <v>3.5475652000000002</v>
      </c>
      <c r="P1063" s="173">
        <v>4.1784543999999997</v>
      </c>
      <c r="Q1063" s="173">
        <v>4.1694002000000001</v>
      </c>
      <c r="R1063" s="173">
        <v>3.9207084000000001</v>
      </c>
      <c r="S1063" s="173">
        <v>4.8883915</v>
      </c>
      <c r="T1063" s="174">
        <v>5.1551304</v>
      </c>
      <c r="U1063" s="182">
        <f t="shared" si="20"/>
        <v>3.6010398000000001</v>
      </c>
      <c r="V1063" s="182">
        <f t="shared" si="21"/>
        <v>1.0803119400000001</v>
      </c>
      <c r="W1063" s="14">
        <v>13</v>
      </c>
      <c r="X1063" s="179">
        <f t="shared" si="22"/>
        <v>0.46813517400000004</v>
      </c>
      <c r="Y1063" s="169">
        <v>0.46813508999999998</v>
      </c>
      <c r="Z1063" s="170">
        <v>0.46813508999999998</v>
      </c>
      <c r="AA1063" s="170">
        <v>0.46813508999999998</v>
      </c>
      <c r="AB1063" s="170">
        <v>0.46813508999999998</v>
      </c>
      <c r="AC1063" s="170">
        <v>0.46813508999999998</v>
      </c>
      <c r="AD1063" s="170">
        <v>0.46813508999999998</v>
      </c>
      <c r="AE1063" s="170">
        <v>0.46813508999999998</v>
      </c>
      <c r="AF1063" s="170">
        <v>0.46813508999999998</v>
      </c>
      <c r="AG1063" s="170">
        <v>0.46813508999999998</v>
      </c>
      <c r="AH1063" s="170">
        <v>0.46813508999999998</v>
      </c>
      <c r="AI1063" s="170">
        <v>0.46813508999999998</v>
      </c>
      <c r="AJ1063" s="184">
        <v>0.46813508999999998</v>
      </c>
      <c r="AK1063" s="179">
        <f t="shared" si="23"/>
        <v>5.6176210799999993</v>
      </c>
      <c r="AL1063" s="182">
        <f t="shared" si="24"/>
        <v>99.999982056464702</v>
      </c>
    </row>
    <row r="1064" spans="1:38" ht="15.75" customHeight="1">
      <c r="A1064" s="46">
        <v>1062</v>
      </c>
      <c r="B1064" s="64" t="s">
        <v>1042</v>
      </c>
      <c r="C1064" s="42">
        <v>8.6471388888888896</v>
      </c>
      <c r="D1064" s="38">
        <v>-76.734083333333302</v>
      </c>
      <c r="E1064" s="3" t="s">
        <v>58</v>
      </c>
      <c r="F1064" s="51" t="s">
        <v>19</v>
      </c>
      <c r="G1064" s="37" t="s">
        <v>19</v>
      </c>
      <c r="H1064" s="63" t="s">
        <v>20</v>
      </c>
      <c r="I1064" s="172">
        <v>18.992455</v>
      </c>
      <c r="J1064" s="173">
        <v>17.915264000000001</v>
      </c>
      <c r="K1064" s="173">
        <v>17.883381</v>
      </c>
      <c r="L1064" s="173">
        <v>13.850345000000001</v>
      </c>
      <c r="M1064" s="173">
        <v>9.9822244999999992</v>
      </c>
      <c r="N1064" s="173">
        <v>4.3208089000000003</v>
      </c>
      <c r="O1064" s="173">
        <v>3.7512113999999999</v>
      </c>
      <c r="P1064" s="173">
        <v>5.3631244000000002</v>
      </c>
      <c r="Q1064" s="173">
        <v>13.337985</v>
      </c>
      <c r="R1064" s="173">
        <v>21.886068000000002</v>
      </c>
      <c r="S1064" s="173">
        <v>18.443718000000001</v>
      </c>
      <c r="T1064" s="174">
        <v>16.402819000000001</v>
      </c>
      <c r="U1064" s="182">
        <f t="shared" si="20"/>
        <v>13.510783683333335</v>
      </c>
      <c r="V1064" s="182">
        <f t="shared" si="21"/>
        <v>4.0532351050000006</v>
      </c>
      <c r="W1064" s="14">
        <v>9</v>
      </c>
      <c r="X1064" s="179">
        <f t="shared" si="22"/>
        <v>1.2159705315</v>
      </c>
      <c r="Y1064" s="169">
        <v>1.2159705000000001</v>
      </c>
      <c r="Z1064" s="170">
        <v>1.2159705000000001</v>
      </c>
      <c r="AA1064" s="170">
        <v>1.2159705000000001</v>
      </c>
      <c r="AB1064" s="170">
        <v>1.2159705000000001</v>
      </c>
      <c r="AC1064" s="170">
        <v>1.2159705000000001</v>
      </c>
      <c r="AD1064" s="170">
        <v>0.26757383000000001</v>
      </c>
      <c r="AE1064" s="170">
        <v>0</v>
      </c>
      <c r="AF1064" s="170">
        <v>1.2159705000000001</v>
      </c>
      <c r="AG1064" s="170">
        <v>1.2159705000000001</v>
      </c>
      <c r="AH1064" s="170">
        <v>1.2159705000000001</v>
      </c>
      <c r="AI1064" s="170">
        <v>1.2159705000000001</v>
      </c>
      <c r="AJ1064" s="184">
        <v>1.2159705000000001</v>
      </c>
      <c r="AK1064" s="179">
        <f t="shared" si="23"/>
        <v>12.427278830000002</v>
      </c>
      <c r="AL1064" s="182">
        <f t="shared" si="24"/>
        <v>85.167077847615332</v>
      </c>
    </row>
    <row r="1065" spans="1:38" ht="15.75" customHeight="1">
      <c r="A1065" s="46">
        <v>1063</v>
      </c>
      <c r="B1065" s="64" t="s">
        <v>1043</v>
      </c>
      <c r="C1065" s="42">
        <v>11.2966083333333</v>
      </c>
      <c r="D1065" s="38">
        <v>-73.893050000000002</v>
      </c>
      <c r="E1065" s="3" t="s">
        <v>58</v>
      </c>
      <c r="F1065" s="51" t="s">
        <v>19</v>
      </c>
      <c r="G1065" s="37" t="s">
        <v>19</v>
      </c>
      <c r="H1065" s="63" t="s">
        <v>20</v>
      </c>
      <c r="I1065" s="172">
        <v>4.0563984</v>
      </c>
      <c r="J1065" s="173">
        <v>2.8265896000000001</v>
      </c>
      <c r="K1065" s="173">
        <v>2.2985403999999998</v>
      </c>
      <c r="L1065" s="173">
        <v>2.8180146000000001</v>
      </c>
      <c r="M1065" s="173">
        <v>2.9916062000000001</v>
      </c>
      <c r="N1065" s="173">
        <v>2.5986557000000001</v>
      </c>
      <c r="O1065" s="173">
        <v>2.8451042000000002</v>
      </c>
      <c r="P1065" s="173">
        <v>3.4415051999999999</v>
      </c>
      <c r="Q1065" s="173">
        <v>4.1030015999999998</v>
      </c>
      <c r="R1065" s="173">
        <v>6.5685263000000003</v>
      </c>
      <c r="S1065" s="173">
        <v>10.823918000000001</v>
      </c>
      <c r="T1065" s="174">
        <v>9.5798635000000001</v>
      </c>
      <c r="U1065" s="182">
        <f t="shared" si="20"/>
        <v>4.5793103083333335</v>
      </c>
      <c r="V1065" s="182">
        <f t="shared" si="21"/>
        <v>1.3737930924999999</v>
      </c>
      <c r="W1065" s="14">
        <v>20</v>
      </c>
      <c r="X1065" s="179">
        <f t="shared" si="22"/>
        <v>0.91586206166666673</v>
      </c>
      <c r="Y1065" s="169">
        <v>0.91586208000000002</v>
      </c>
      <c r="Z1065" s="170">
        <v>0.91586208000000002</v>
      </c>
      <c r="AA1065" s="170">
        <v>0.91586208000000002</v>
      </c>
      <c r="AB1065" s="170">
        <v>0.91586208000000002</v>
      </c>
      <c r="AC1065" s="170">
        <v>0.91586208000000002</v>
      </c>
      <c r="AD1065" s="170">
        <v>0.91586208000000002</v>
      </c>
      <c r="AE1065" s="170">
        <v>0.91586208000000002</v>
      </c>
      <c r="AF1065" s="170">
        <v>0.91586208000000002</v>
      </c>
      <c r="AG1065" s="170">
        <v>0.91586208000000002</v>
      </c>
      <c r="AH1065" s="170">
        <v>0.91586208000000002</v>
      </c>
      <c r="AI1065" s="170">
        <v>0.91586208000000002</v>
      </c>
      <c r="AJ1065" s="184">
        <v>0.91586208000000002</v>
      </c>
      <c r="AK1065" s="179">
        <f t="shared" si="23"/>
        <v>10.99034496</v>
      </c>
      <c r="AL1065" s="182">
        <f t="shared" si="24"/>
        <v>100.00000200175703</v>
      </c>
    </row>
    <row r="1066" spans="1:38" ht="15.75" customHeight="1">
      <c r="A1066" s="46">
        <v>1064</v>
      </c>
      <c r="B1066" s="64" t="s">
        <v>1044</v>
      </c>
      <c r="C1066" s="42">
        <v>11.2641611111111</v>
      </c>
      <c r="D1066" s="38">
        <v>-73.821224999999998</v>
      </c>
      <c r="E1066" s="3" t="s">
        <v>58</v>
      </c>
      <c r="F1066" s="51" t="s">
        <v>19</v>
      </c>
      <c r="G1066" s="37" t="s">
        <v>19</v>
      </c>
      <c r="H1066" s="63" t="s">
        <v>20</v>
      </c>
      <c r="I1066" s="172">
        <v>11.481467</v>
      </c>
      <c r="J1066" s="173">
        <v>9.7678508999999991</v>
      </c>
      <c r="K1066" s="173">
        <v>8.6970338999999992</v>
      </c>
      <c r="L1066" s="173">
        <v>9.5275067999999994</v>
      </c>
      <c r="M1066" s="173">
        <v>12.081898000000001</v>
      </c>
      <c r="N1066" s="173">
        <v>13.353432</v>
      </c>
      <c r="O1066" s="173">
        <v>15.254056</v>
      </c>
      <c r="P1066" s="173">
        <v>17.606960000000001</v>
      </c>
      <c r="Q1066" s="173">
        <v>18.037811000000001</v>
      </c>
      <c r="R1066" s="173">
        <v>23.204156999999999</v>
      </c>
      <c r="S1066" s="173">
        <v>28.616569999999999</v>
      </c>
      <c r="T1066" s="174">
        <v>22.730242000000001</v>
      </c>
      <c r="U1066" s="182">
        <f t="shared" si="20"/>
        <v>15.863248716666668</v>
      </c>
      <c r="V1066" s="182">
        <f t="shared" si="21"/>
        <v>4.7589746150000005</v>
      </c>
      <c r="W1066" s="14">
        <v>24</v>
      </c>
      <c r="X1066" s="179">
        <f t="shared" si="22"/>
        <v>3.8071796920000001</v>
      </c>
      <c r="Y1066" s="169">
        <v>3.8071799</v>
      </c>
      <c r="Z1066" s="170">
        <v>3.8071799</v>
      </c>
      <c r="AA1066" s="170">
        <v>3.8071799</v>
      </c>
      <c r="AB1066" s="170">
        <v>3.8071799</v>
      </c>
      <c r="AC1066" s="170">
        <v>3.8071799</v>
      </c>
      <c r="AD1066" s="170">
        <v>3.8071799</v>
      </c>
      <c r="AE1066" s="170">
        <v>3.8071799</v>
      </c>
      <c r="AF1066" s="170">
        <v>3.8071799</v>
      </c>
      <c r="AG1066" s="170">
        <v>3.8071799</v>
      </c>
      <c r="AH1066" s="170">
        <v>3.8071799</v>
      </c>
      <c r="AI1066" s="170">
        <v>3.8071799</v>
      </c>
      <c r="AJ1066" s="184">
        <v>3.8071799</v>
      </c>
      <c r="AK1066" s="179">
        <f t="shared" si="23"/>
        <v>45.686158800000008</v>
      </c>
      <c r="AL1066" s="182">
        <f t="shared" si="24"/>
        <v>100.00000546336179</v>
      </c>
    </row>
    <row r="1067" spans="1:38" ht="15.75" customHeight="1">
      <c r="A1067" s="46">
        <v>1065</v>
      </c>
      <c r="B1067" s="64" t="s">
        <v>1045</v>
      </c>
      <c r="C1067" s="42">
        <v>11.258230555555601</v>
      </c>
      <c r="D1067" s="38">
        <v>-73.704722222222202</v>
      </c>
      <c r="E1067" s="3" t="s">
        <v>58</v>
      </c>
      <c r="F1067" s="51" t="s">
        <v>19</v>
      </c>
      <c r="G1067" s="37" t="s">
        <v>19</v>
      </c>
      <c r="H1067" s="63" t="s">
        <v>20</v>
      </c>
      <c r="I1067" s="172">
        <v>23.177389000000002</v>
      </c>
      <c r="J1067" s="173">
        <v>18.386952999999998</v>
      </c>
      <c r="K1067" s="173">
        <v>16.625586999999999</v>
      </c>
      <c r="L1067" s="173">
        <v>21.530225999999999</v>
      </c>
      <c r="M1067" s="173">
        <v>29.656143</v>
      </c>
      <c r="N1067" s="173">
        <v>36.064540999999998</v>
      </c>
      <c r="O1067" s="173">
        <v>35.966670999999998</v>
      </c>
      <c r="P1067" s="173">
        <v>43.648983000000001</v>
      </c>
      <c r="Q1067" s="173">
        <v>52.381351000000002</v>
      </c>
      <c r="R1067" s="173">
        <v>60.192169</v>
      </c>
      <c r="S1067" s="173">
        <v>67.957024000000004</v>
      </c>
      <c r="T1067" s="174">
        <v>43.874682999999997</v>
      </c>
      <c r="U1067" s="182">
        <f t="shared" si="20"/>
        <v>37.455143333333332</v>
      </c>
      <c r="V1067" s="182">
        <f t="shared" si="21"/>
        <v>11.236542999999999</v>
      </c>
      <c r="W1067" s="14">
        <v>14</v>
      </c>
      <c r="X1067" s="179">
        <f t="shared" si="22"/>
        <v>5.2437200666666666</v>
      </c>
      <c r="Y1067" s="169">
        <v>5.2437205000000002</v>
      </c>
      <c r="Z1067" s="170">
        <v>5.2437205000000002</v>
      </c>
      <c r="AA1067" s="170">
        <v>5.2437205000000002</v>
      </c>
      <c r="AB1067" s="170">
        <v>5.2437205000000002</v>
      </c>
      <c r="AC1067" s="170">
        <v>5.2437205000000002</v>
      </c>
      <c r="AD1067" s="170">
        <v>5.2437205000000002</v>
      </c>
      <c r="AE1067" s="170">
        <v>5.2437205000000002</v>
      </c>
      <c r="AF1067" s="170">
        <v>5.2437205000000002</v>
      </c>
      <c r="AG1067" s="170">
        <v>5.2437205000000002</v>
      </c>
      <c r="AH1067" s="170">
        <v>5.2437205000000002</v>
      </c>
      <c r="AI1067" s="170">
        <v>5.2437205000000002</v>
      </c>
      <c r="AJ1067" s="184">
        <v>5.2437205000000002</v>
      </c>
      <c r="AK1067" s="179">
        <f t="shared" si="23"/>
        <v>62.924646000000017</v>
      </c>
      <c r="AL1067" s="182">
        <f t="shared" si="24"/>
        <v>100.00000826385332</v>
      </c>
    </row>
    <row r="1068" spans="1:38" ht="15.75" customHeight="1">
      <c r="A1068" s="46">
        <v>1066</v>
      </c>
      <c r="B1068" s="64" t="s">
        <v>1046</v>
      </c>
      <c r="C1068" s="42">
        <v>11.330299999999999</v>
      </c>
      <c r="D1068" s="38">
        <v>-73.217299999999994</v>
      </c>
      <c r="E1068" s="3" t="s">
        <v>58</v>
      </c>
      <c r="F1068" s="51" t="s">
        <v>19</v>
      </c>
      <c r="G1068" s="37" t="s">
        <v>19</v>
      </c>
      <c r="H1068" s="63" t="s">
        <v>20</v>
      </c>
      <c r="I1068" s="172">
        <v>4.5500002000000004</v>
      </c>
      <c r="J1068" s="173">
        <v>3.0636000999999999</v>
      </c>
      <c r="K1068" s="173">
        <v>3.4005999999999998</v>
      </c>
      <c r="L1068" s="173">
        <v>6.8200002</v>
      </c>
      <c r="M1068" s="173">
        <v>9.4208002000000004</v>
      </c>
      <c r="N1068" s="173">
        <v>9.3318004999999999</v>
      </c>
      <c r="O1068" s="173">
        <v>5.0191998</v>
      </c>
      <c r="P1068" s="173">
        <v>5.1361999999999997</v>
      </c>
      <c r="Q1068" s="173">
        <v>10.1944</v>
      </c>
      <c r="R1068" s="173">
        <v>16.992999999999999</v>
      </c>
      <c r="S1068" s="173">
        <v>19.437999999999999</v>
      </c>
      <c r="T1068" s="174">
        <v>5.585</v>
      </c>
      <c r="U1068" s="182">
        <f t="shared" si="20"/>
        <v>8.2460500833333334</v>
      </c>
      <c r="V1068" s="182">
        <f t="shared" si="21"/>
        <v>2.4738150249999999</v>
      </c>
      <c r="W1068" s="14">
        <v>7</v>
      </c>
      <c r="X1068" s="179">
        <f t="shared" si="22"/>
        <v>0.57722350583333337</v>
      </c>
      <c r="Y1068" s="169">
        <v>0.57722348000000001</v>
      </c>
      <c r="Z1068" s="170">
        <v>0.57722348000000001</v>
      </c>
      <c r="AA1068" s="170">
        <v>0.57722348000000001</v>
      </c>
      <c r="AB1068" s="170">
        <v>0.57722348000000001</v>
      </c>
      <c r="AC1068" s="170">
        <v>0.57722348000000001</v>
      </c>
      <c r="AD1068" s="170">
        <v>0.57722348000000001</v>
      </c>
      <c r="AE1068" s="170">
        <v>0.57722348000000001</v>
      </c>
      <c r="AF1068" s="170">
        <v>0.57722348000000001</v>
      </c>
      <c r="AG1068" s="170">
        <v>0.57722348000000001</v>
      </c>
      <c r="AH1068" s="170">
        <v>0.57722348000000001</v>
      </c>
      <c r="AI1068" s="170">
        <v>0.57722348000000001</v>
      </c>
      <c r="AJ1068" s="184">
        <v>0.57722348000000001</v>
      </c>
      <c r="AK1068" s="179">
        <f t="shared" si="23"/>
        <v>6.9266817599999984</v>
      </c>
      <c r="AL1068" s="182">
        <f t="shared" si="24"/>
        <v>99.999995524552759</v>
      </c>
    </row>
    <row r="1069" spans="1:38" ht="15.75" customHeight="1">
      <c r="A1069" s="46">
        <v>1067</v>
      </c>
      <c r="B1069" s="64" t="s">
        <v>1047</v>
      </c>
      <c r="C1069" s="42">
        <v>11.2746805555556</v>
      </c>
      <c r="D1069" s="38">
        <v>-73.859116666666694</v>
      </c>
      <c r="E1069" s="3" t="s">
        <v>58</v>
      </c>
      <c r="F1069" s="51" t="s">
        <v>19</v>
      </c>
      <c r="G1069" s="37" t="s">
        <v>19</v>
      </c>
      <c r="H1069" s="63" t="s">
        <v>20</v>
      </c>
      <c r="I1069" s="172">
        <v>11.481467</v>
      </c>
      <c r="J1069" s="173">
        <v>9.7678508999999991</v>
      </c>
      <c r="K1069" s="173">
        <v>8.6970338999999992</v>
      </c>
      <c r="L1069" s="173">
        <v>9.5275067999999994</v>
      </c>
      <c r="M1069" s="173">
        <v>12.081898000000001</v>
      </c>
      <c r="N1069" s="173">
        <v>13.353432</v>
      </c>
      <c r="O1069" s="173">
        <v>15.254056</v>
      </c>
      <c r="P1069" s="173">
        <v>17.606960000000001</v>
      </c>
      <c r="Q1069" s="173">
        <v>18.037811000000001</v>
      </c>
      <c r="R1069" s="173">
        <v>23.204156999999999</v>
      </c>
      <c r="S1069" s="173">
        <v>28.616569999999999</v>
      </c>
      <c r="T1069" s="174">
        <v>22.730242000000001</v>
      </c>
      <c r="U1069" s="182">
        <f t="shared" si="20"/>
        <v>15.863248716666668</v>
      </c>
      <c r="V1069" s="182">
        <f t="shared" si="21"/>
        <v>4.7589746150000005</v>
      </c>
      <c r="W1069" s="14">
        <v>24</v>
      </c>
      <c r="X1069" s="179">
        <f t="shared" si="22"/>
        <v>3.8071796920000001</v>
      </c>
      <c r="Y1069" s="169">
        <v>3.8071799</v>
      </c>
      <c r="Z1069" s="170">
        <v>3.8071799</v>
      </c>
      <c r="AA1069" s="170">
        <v>3.8071799</v>
      </c>
      <c r="AB1069" s="170">
        <v>3.8071799</v>
      </c>
      <c r="AC1069" s="170">
        <v>3.8071799</v>
      </c>
      <c r="AD1069" s="170">
        <v>3.8071799</v>
      </c>
      <c r="AE1069" s="170">
        <v>3.8071799</v>
      </c>
      <c r="AF1069" s="170">
        <v>3.8071799</v>
      </c>
      <c r="AG1069" s="170">
        <v>3.8071799</v>
      </c>
      <c r="AH1069" s="170">
        <v>3.8071799</v>
      </c>
      <c r="AI1069" s="170">
        <v>3.8071799</v>
      </c>
      <c r="AJ1069" s="184">
        <v>3.8071799</v>
      </c>
      <c r="AK1069" s="179">
        <f t="shared" si="23"/>
        <v>45.686158800000008</v>
      </c>
      <c r="AL1069" s="182">
        <f t="shared" si="24"/>
        <v>100.00000546336179</v>
      </c>
    </row>
    <row r="1070" spans="1:38" ht="15.75" customHeight="1">
      <c r="A1070" s="46">
        <v>1068</v>
      </c>
      <c r="B1070" s="64" t="s">
        <v>1048</v>
      </c>
      <c r="C1070" s="42">
        <v>17.841319444444402</v>
      </c>
      <c r="D1070" s="38">
        <v>-77.369524999999996</v>
      </c>
      <c r="E1070" s="3" t="s">
        <v>660</v>
      </c>
      <c r="F1070" s="51" t="s">
        <v>1244</v>
      </c>
      <c r="G1070" s="37" t="s">
        <v>36</v>
      </c>
      <c r="H1070" s="63" t="s">
        <v>20</v>
      </c>
      <c r="I1070" s="172">
        <v>0.94137501999999995</v>
      </c>
      <c r="J1070" s="173">
        <v>0.81037497999999997</v>
      </c>
      <c r="K1070" s="173">
        <v>0.79137497999999995</v>
      </c>
      <c r="L1070" s="173">
        <v>0.83899999000000003</v>
      </c>
      <c r="M1070" s="173">
        <v>2.4724583999999998</v>
      </c>
      <c r="N1070" s="173">
        <v>1.8919090999999999</v>
      </c>
      <c r="O1070" s="173">
        <v>0.75233333999999996</v>
      </c>
      <c r="P1070" s="173">
        <v>0.93185717000000001</v>
      </c>
      <c r="Q1070" s="173">
        <v>1.8568499999999999</v>
      </c>
      <c r="R1070" s="173">
        <v>2.6062858000000002</v>
      </c>
      <c r="S1070" s="173">
        <v>2.5302500999999999</v>
      </c>
      <c r="T1070" s="174">
        <v>0.98030001</v>
      </c>
      <c r="U1070" s="182">
        <f t="shared" si="20"/>
        <v>1.4503640741666668</v>
      </c>
      <c r="V1070" s="182">
        <f t="shared" si="21"/>
        <v>0.43510922225000004</v>
      </c>
      <c r="W1070" s="14">
        <v>21</v>
      </c>
      <c r="X1070" s="179">
        <f t="shared" si="22"/>
        <v>0.30457645557500002</v>
      </c>
      <c r="Y1070" s="169">
        <v>0.30457645999999999</v>
      </c>
      <c r="Z1070" s="170">
        <v>0.30457645999999999</v>
      </c>
      <c r="AA1070" s="170">
        <v>0.30457645999999999</v>
      </c>
      <c r="AB1070" s="170">
        <v>0.30457645999999999</v>
      </c>
      <c r="AC1070" s="170">
        <v>0.30457645999999999</v>
      </c>
      <c r="AD1070" s="170">
        <v>0.30457645999999999</v>
      </c>
      <c r="AE1070" s="170">
        <v>0.30457645999999999</v>
      </c>
      <c r="AF1070" s="170">
        <v>0.30457645999999999</v>
      </c>
      <c r="AG1070" s="170">
        <v>0.30457645999999999</v>
      </c>
      <c r="AH1070" s="170">
        <v>0.30457645999999999</v>
      </c>
      <c r="AI1070" s="170">
        <v>0.30457645999999999</v>
      </c>
      <c r="AJ1070" s="184">
        <v>0.30457645999999999</v>
      </c>
      <c r="AK1070" s="179">
        <f t="shared" si="23"/>
        <v>3.6549175199999993</v>
      </c>
      <c r="AL1070" s="182">
        <f t="shared" si="24"/>
        <v>100.00000145283717</v>
      </c>
    </row>
    <row r="1071" spans="1:38" ht="15.75" customHeight="1">
      <c r="A1071" s="46">
        <v>1069</v>
      </c>
      <c r="B1071" s="64" t="s">
        <v>1049</v>
      </c>
      <c r="C1071" s="42">
        <v>18.022030555555599</v>
      </c>
      <c r="D1071" s="38">
        <v>-77.846813888888903</v>
      </c>
      <c r="E1071" s="3" t="s">
        <v>660</v>
      </c>
      <c r="F1071" s="51" t="s">
        <v>1244</v>
      </c>
      <c r="G1071" s="37" t="s">
        <v>36</v>
      </c>
      <c r="H1071" s="63" t="s">
        <v>20</v>
      </c>
      <c r="I1071" s="172">
        <v>12.413344</v>
      </c>
      <c r="J1071" s="173">
        <v>10.641931</v>
      </c>
      <c r="K1071" s="173">
        <v>10.267811</v>
      </c>
      <c r="L1071" s="173">
        <v>15.181490999999999</v>
      </c>
      <c r="M1071" s="173">
        <v>25.333017000000002</v>
      </c>
      <c r="N1071" s="173">
        <v>22.532475000000002</v>
      </c>
      <c r="O1071" s="173">
        <v>17.099173</v>
      </c>
      <c r="P1071" s="173">
        <v>19.259419999999999</v>
      </c>
      <c r="Q1071" s="173">
        <v>26.776105999999999</v>
      </c>
      <c r="R1071" s="173">
        <v>34.752997999999998</v>
      </c>
      <c r="S1071" s="173">
        <v>30.158982999999999</v>
      </c>
      <c r="T1071" s="174">
        <v>17.547671999999999</v>
      </c>
      <c r="U1071" s="182">
        <f t="shared" si="20"/>
        <v>20.163701750000001</v>
      </c>
      <c r="V1071" s="182">
        <f t="shared" si="21"/>
        <v>6.0491105250000006</v>
      </c>
      <c r="W1071" s="14">
        <v>20</v>
      </c>
      <c r="X1071" s="179">
        <f t="shared" si="22"/>
        <v>4.0327403500000001</v>
      </c>
      <c r="Y1071" s="169">
        <v>4.0327406000000003</v>
      </c>
      <c r="Z1071" s="170">
        <v>4.0327406000000003</v>
      </c>
      <c r="AA1071" s="170">
        <v>4.0327406000000003</v>
      </c>
      <c r="AB1071" s="170">
        <v>4.0327406000000003</v>
      </c>
      <c r="AC1071" s="170">
        <v>4.0327406000000003</v>
      </c>
      <c r="AD1071" s="170">
        <v>4.0327406000000003</v>
      </c>
      <c r="AE1071" s="170">
        <v>4.0327406000000003</v>
      </c>
      <c r="AF1071" s="170">
        <v>4.0327406000000003</v>
      </c>
      <c r="AG1071" s="170">
        <v>4.0327406000000003</v>
      </c>
      <c r="AH1071" s="170">
        <v>4.0327406000000003</v>
      </c>
      <c r="AI1071" s="170">
        <v>4.0327406000000003</v>
      </c>
      <c r="AJ1071" s="184">
        <v>4.0327406000000003</v>
      </c>
      <c r="AK1071" s="179">
        <f t="shared" si="23"/>
        <v>48.39288719999999</v>
      </c>
      <c r="AL1071" s="182">
        <f t="shared" si="24"/>
        <v>100.00000619925851</v>
      </c>
    </row>
    <row r="1072" spans="1:38" ht="15.75" customHeight="1">
      <c r="A1072" s="46">
        <v>1070</v>
      </c>
      <c r="B1072" s="64" t="s">
        <v>1050</v>
      </c>
      <c r="C1072" s="42">
        <v>18.483086111111099</v>
      </c>
      <c r="D1072" s="38">
        <v>-77.6390777777778</v>
      </c>
      <c r="E1072" s="3" t="s">
        <v>660</v>
      </c>
      <c r="F1072" s="51" t="s">
        <v>1244</v>
      </c>
      <c r="G1072" s="37" t="s">
        <v>36</v>
      </c>
      <c r="H1072" s="63" t="s">
        <v>20</v>
      </c>
      <c r="I1072" s="172">
        <v>8.3020306000000001</v>
      </c>
      <c r="J1072" s="173">
        <v>6.8054151999999997</v>
      </c>
      <c r="K1072" s="173">
        <v>5.8753032999999997</v>
      </c>
      <c r="L1072" s="173">
        <v>6.9616613000000003</v>
      </c>
      <c r="M1072" s="173">
        <v>13.731629999999999</v>
      </c>
      <c r="N1072" s="173">
        <v>16.898546</v>
      </c>
      <c r="O1072" s="173">
        <v>13.9375</v>
      </c>
      <c r="P1072" s="173">
        <v>14.785875000000001</v>
      </c>
      <c r="Q1072" s="173">
        <v>19.239431</v>
      </c>
      <c r="R1072" s="173">
        <v>24.3325</v>
      </c>
      <c r="S1072" s="173">
        <v>19.570999</v>
      </c>
      <c r="T1072" s="174">
        <v>11.484828</v>
      </c>
      <c r="U1072" s="182">
        <f t="shared" si="20"/>
        <v>13.493809949999999</v>
      </c>
      <c r="V1072" s="182">
        <f t="shared" si="21"/>
        <v>4.0481429849999992</v>
      </c>
      <c r="W1072" s="14">
        <v>13</v>
      </c>
      <c r="X1072" s="179">
        <f t="shared" si="22"/>
        <v>1.7541952935</v>
      </c>
      <c r="Y1072" s="169">
        <v>1.7541952000000001</v>
      </c>
      <c r="Z1072" s="170">
        <v>1.7541952000000001</v>
      </c>
      <c r="AA1072" s="170">
        <v>1.7541952000000001</v>
      </c>
      <c r="AB1072" s="170">
        <v>1.7541952000000001</v>
      </c>
      <c r="AC1072" s="170">
        <v>1.7541952000000001</v>
      </c>
      <c r="AD1072" s="170">
        <v>1.7541952000000001</v>
      </c>
      <c r="AE1072" s="170">
        <v>1.7541952000000001</v>
      </c>
      <c r="AF1072" s="170">
        <v>1.7541952000000001</v>
      </c>
      <c r="AG1072" s="170">
        <v>1.7541952000000001</v>
      </c>
      <c r="AH1072" s="170">
        <v>1.7541952000000001</v>
      </c>
      <c r="AI1072" s="170">
        <v>1.7541952000000001</v>
      </c>
      <c r="AJ1072" s="184">
        <v>1.7541952000000001</v>
      </c>
      <c r="AK1072" s="179">
        <f t="shared" si="23"/>
        <v>21.050342400000005</v>
      </c>
      <c r="AL1072" s="182">
        <f t="shared" si="24"/>
        <v>99.999994669920738</v>
      </c>
    </row>
    <row r="1073" spans="1:38" ht="15.75" customHeight="1">
      <c r="A1073" s="46">
        <v>1071</v>
      </c>
      <c r="B1073" s="64" t="s">
        <v>1051</v>
      </c>
      <c r="C1073" s="42">
        <v>17.9796333333333</v>
      </c>
      <c r="D1073" s="38">
        <v>-66.0131333333333</v>
      </c>
      <c r="E1073" s="3" t="s">
        <v>761</v>
      </c>
      <c r="F1073" s="51" t="s">
        <v>1244</v>
      </c>
      <c r="G1073" s="37" t="s">
        <v>36</v>
      </c>
      <c r="H1073" s="63" t="s">
        <v>20</v>
      </c>
      <c r="I1073" s="172">
        <v>1.5953090999999999</v>
      </c>
      <c r="J1073" s="173">
        <v>1.3268363000000001</v>
      </c>
      <c r="K1073" s="173">
        <v>1.1954545999999999</v>
      </c>
      <c r="L1073" s="173">
        <v>1.3295554999999999</v>
      </c>
      <c r="M1073" s="173">
        <v>2.8516297000000002</v>
      </c>
      <c r="N1073" s="173">
        <v>3.2210755</v>
      </c>
      <c r="O1073" s="173">
        <v>2.8041699000000002</v>
      </c>
      <c r="P1073" s="173">
        <v>3.0843585</v>
      </c>
      <c r="Q1073" s="173">
        <v>4.7956852999999997</v>
      </c>
      <c r="R1073" s="173">
        <v>5.0680943000000003</v>
      </c>
      <c r="S1073" s="173">
        <v>4.1912960999999997</v>
      </c>
      <c r="T1073" s="174">
        <v>2.3511321999999999</v>
      </c>
      <c r="U1073" s="182">
        <f t="shared" si="20"/>
        <v>2.8178830833333328</v>
      </c>
      <c r="V1073" s="182">
        <f t="shared" si="21"/>
        <v>0.84536492499999982</v>
      </c>
      <c r="W1073" s="14">
        <v>12</v>
      </c>
      <c r="X1073" s="179">
        <f t="shared" si="22"/>
        <v>0.33814596999999991</v>
      </c>
      <c r="Y1073" s="169">
        <v>0.338146</v>
      </c>
      <c r="Z1073" s="170">
        <v>0.338146</v>
      </c>
      <c r="AA1073" s="170">
        <v>0.338146</v>
      </c>
      <c r="AB1073" s="170">
        <v>0.338146</v>
      </c>
      <c r="AC1073" s="170">
        <v>0.338146</v>
      </c>
      <c r="AD1073" s="170">
        <v>0.338146</v>
      </c>
      <c r="AE1073" s="170">
        <v>0.338146</v>
      </c>
      <c r="AF1073" s="170">
        <v>0.338146</v>
      </c>
      <c r="AG1073" s="170">
        <v>0.338146</v>
      </c>
      <c r="AH1073" s="170">
        <v>0.338146</v>
      </c>
      <c r="AI1073" s="170">
        <v>0.338146</v>
      </c>
      <c r="AJ1073" s="184">
        <v>0.338146</v>
      </c>
      <c r="AK1073" s="179">
        <f t="shared" si="23"/>
        <v>4.0577519999999998</v>
      </c>
      <c r="AL1073" s="182">
        <f t="shared" si="24"/>
        <v>100.00000887190821</v>
      </c>
    </row>
    <row r="1074" spans="1:38" ht="15.75" customHeight="1">
      <c r="A1074" s="46">
        <v>1072</v>
      </c>
      <c r="B1074" s="64" t="s">
        <v>1052</v>
      </c>
      <c r="C1074" s="42">
        <v>18.1681611111111</v>
      </c>
      <c r="D1074" s="38">
        <v>-67.180586111111097</v>
      </c>
      <c r="E1074" s="3" t="s">
        <v>761</v>
      </c>
      <c r="F1074" s="51" t="s">
        <v>1244</v>
      </c>
      <c r="G1074" s="37" t="s">
        <v>36</v>
      </c>
      <c r="H1074" s="63" t="s">
        <v>20</v>
      </c>
      <c r="I1074" s="172">
        <v>1.8559574000000001</v>
      </c>
      <c r="J1074" s="173">
        <v>1.4508297000000001</v>
      </c>
      <c r="K1074" s="173">
        <v>1.4751489</v>
      </c>
      <c r="L1074" s="173">
        <v>2.4007447000000002</v>
      </c>
      <c r="M1074" s="173">
        <v>5.0918511999999998</v>
      </c>
      <c r="N1074" s="173">
        <v>2.9874255999999999</v>
      </c>
      <c r="O1074" s="173">
        <v>3.5755531999999999</v>
      </c>
      <c r="P1074" s="173">
        <v>6.4222125999999999</v>
      </c>
      <c r="Q1074" s="173">
        <v>12.472424999999999</v>
      </c>
      <c r="R1074" s="173">
        <v>13.469623</v>
      </c>
      <c r="S1074" s="173">
        <v>10.418265999999999</v>
      </c>
      <c r="T1074" s="174">
        <v>3.7247827</v>
      </c>
      <c r="U1074" s="182">
        <f t="shared" si="20"/>
        <v>5.4454016666666663</v>
      </c>
      <c r="V1074" s="182">
        <f t="shared" si="21"/>
        <v>1.6336204999999999</v>
      </c>
      <c r="W1074" s="14">
        <v>24</v>
      </c>
      <c r="X1074" s="179">
        <f t="shared" si="22"/>
        <v>1.3068963999999998</v>
      </c>
      <c r="Y1074" s="169">
        <v>0.22233689000000001</v>
      </c>
      <c r="Z1074" s="170">
        <v>0</v>
      </c>
      <c r="AA1074" s="170">
        <v>0</v>
      </c>
      <c r="AB1074" s="170">
        <v>0.76712418000000004</v>
      </c>
      <c r="AC1074" s="170">
        <v>1.3068964000000001</v>
      </c>
      <c r="AD1074" s="170">
        <v>1.3068964000000001</v>
      </c>
      <c r="AE1074" s="170">
        <v>1.3068964000000001</v>
      </c>
      <c r="AF1074" s="170">
        <v>1.3068964000000001</v>
      </c>
      <c r="AG1074" s="170">
        <v>1.3068964000000001</v>
      </c>
      <c r="AH1074" s="170">
        <v>1.3068964000000001</v>
      </c>
      <c r="AI1074" s="170">
        <v>1.3068964000000001</v>
      </c>
      <c r="AJ1074" s="184">
        <v>1.3068964000000001</v>
      </c>
      <c r="AK1074" s="179">
        <f t="shared" si="23"/>
        <v>11.44463227</v>
      </c>
      <c r="AL1074" s="182">
        <f t="shared" si="24"/>
        <v>72.975895857799699</v>
      </c>
    </row>
    <row r="1075" spans="1:38" ht="15.75" customHeight="1">
      <c r="A1075" s="46">
        <v>1073</v>
      </c>
      <c r="B1075" s="64" t="s">
        <v>1053</v>
      </c>
      <c r="C1075" s="42">
        <v>18.486088888888901</v>
      </c>
      <c r="D1075" s="38">
        <v>-66.377852777777804</v>
      </c>
      <c r="E1075" s="3" t="s">
        <v>761</v>
      </c>
      <c r="F1075" s="51" t="s">
        <v>1244</v>
      </c>
      <c r="G1075" s="37" t="s">
        <v>36</v>
      </c>
      <c r="H1075" s="63" t="s">
        <v>20</v>
      </c>
      <c r="I1075" s="172">
        <v>3.5555417999999999</v>
      </c>
      <c r="J1075" s="173">
        <v>2.7039583</v>
      </c>
      <c r="K1075" s="173">
        <v>2.9053749999999998</v>
      </c>
      <c r="L1075" s="173">
        <v>4.2589793</v>
      </c>
      <c r="M1075" s="173">
        <v>5.8623957999999998</v>
      </c>
      <c r="N1075" s="173">
        <v>2.7866249000000001</v>
      </c>
      <c r="O1075" s="173">
        <v>2.411375</v>
      </c>
      <c r="P1075" s="173">
        <v>2.8511457</v>
      </c>
      <c r="Q1075" s="173">
        <v>5.2909999000000001</v>
      </c>
      <c r="R1075" s="173">
        <v>5.0493401999999996</v>
      </c>
      <c r="S1075" s="173">
        <v>6.5153828000000003</v>
      </c>
      <c r="T1075" s="174">
        <v>5.7592340000000002</v>
      </c>
      <c r="U1075" s="182">
        <f t="shared" si="20"/>
        <v>4.1625293916666655</v>
      </c>
      <c r="V1075" s="182">
        <f t="shared" si="21"/>
        <v>1.2487588174999995</v>
      </c>
      <c r="W1075" s="14">
        <v>27</v>
      </c>
      <c r="X1075" s="179">
        <f t="shared" si="22"/>
        <v>1.1238829357499998</v>
      </c>
      <c r="Y1075" s="169">
        <v>1.123883</v>
      </c>
      <c r="Z1075" s="170">
        <v>1.123883</v>
      </c>
      <c r="AA1075" s="170">
        <v>1.123883</v>
      </c>
      <c r="AB1075" s="170">
        <v>1.123883</v>
      </c>
      <c r="AC1075" s="170">
        <v>1.123883</v>
      </c>
      <c r="AD1075" s="170">
        <v>1.123883</v>
      </c>
      <c r="AE1075" s="170">
        <v>1.123883</v>
      </c>
      <c r="AF1075" s="170">
        <v>1.123883</v>
      </c>
      <c r="AG1075" s="170">
        <v>1.123883</v>
      </c>
      <c r="AH1075" s="170">
        <v>1.123883</v>
      </c>
      <c r="AI1075" s="170">
        <v>1.123883</v>
      </c>
      <c r="AJ1075" s="184">
        <v>1.123883</v>
      </c>
      <c r="AK1075" s="179">
        <f t="shared" si="23"/>
        <v>13.486595999999997</v>
      </c>
      <c r="AL1075" s="182">
        <f t="shared" si="24"/>
        <v>100.00000571678757</v>
      </c>
    </row>
    <row r="1076" spans="1:38" ht="15.75" customHeight="1">
      <c r="A1076" s="46">
        <v>1074</v>
      </c>
      <c r="B1076" s="64" t="s">
        <v>1054</v>
      </c>
      <c r="C1076" s="42">
        <v>15.749644444444399</v>
      </c>
      <c r="D1076" s="38">
        <v>-88.272216666666694</v>
      </c>
      <c r="E1076" s="3" t="s">
        <v>454</v>
      </c>
      <c r="F1076" s="51" t="s">
        <v>1237</v>
      </c>
      <c r="G1076" s="37" t="s">
        <v>36</v>
      </c>
      <c r="H1076" s="63" t="s">
        <v>20</v>
      </c>
      <c r="I1076" s="172">
        <v>116</v>
      </c>
      <c r="J1076" s="173">
        <v>86.5</v>
      </c>
      <c r="K1076" s="173">
        <v>57</v>
      </c>
      <c r="L1076" s="173">
        <v>46</v>
      </c>
      <c r="M1076" s="173">
        <v>145.5</v>
      </c>
      <c r="N1076" s="173">
        <v>203.5</v>
      </c>
      <c r="O1076" s="173">
        <v>216.5</v>
      </c>
      <c r="P1076" s="173">
        <v>173</v>
      </c>
      <c r="Q1076" s="173">
        <v>230</v>
      </c>
      <c r="R1076" s="173">
        <v>204.5</v>
      </c>
      <c r="S1076" s="173">
        <v>146</v>
      </c>
      <c r="T1076" s="174">
        <v>156.5</v>
      </c>
      <c r="U1076" s="182">
        <f t="shared" si="20"/>
        <v>148.41666666666666</v>
      </c>
      <c r="V1076" s="182">
        <f t="shared" si="21"/>
        <v>44.524999999999999</v>
      </c>
      <c r="W1076" s="14">
        <v>48</v>
      </c>
      <c r="X1076" s="179">
        <f t="shared" si="22"/>
        <v>71.239999999999995</v>
      </c>
      <c r="Y1076" s="169">
        <v>71.240004999999996</v>
      </c>
      <c r="Z1076" s="170">
        <v>41.974997999999999</v>
      </c>
      <c r="AA1076" s="170">
        <v>12.474997999999999</v>
      </c>
      <c r="AB1076" s="170">
        <v>1.4749985000000001</v>
      </c>
      <c r="AC1076" s="170">
        <v>71.240004999999996</v>
      </c>
      <c r="AD1076" s="170">
        <v>71.240004999999996</v>
      </c>
      <c r="AE1076" s="170">
        <v>71.240004999999996</v>
      </c>
      <c r="AF1076" s="170">
        <v>71.240004999999996</v>
      </c>
      <c r="AG1076" s="170">
        <v>71.240004999999996</v>
      </c>
      <c r="AH1076" s="170">
        <v>71.240004999999996</v>
      </c>
      <c r="AI1076" s="170">
        <v>71.240004999999996</v>
      </c>
      <c r="AJ1076" s="184">
        <v>71.240004999999996</v>
      </c>
      <c r="AK1076" s="179">
        <f t="shared" si="23"/>
        <v>697.08503949999999</v>
      </c>
      <c r="AL1076" s="182">
        <f t="shared" si="24"/>
        <v>81.541858447969318</v>
      </c>
    </row>
    <row r="1077" spans="1:38" ht="15.75" customHeight="1">
      <c r="A1077" s="46">
        <v>1075</v>
      </c>
      <c r="B1077" s="64" t="s">
        <v>1055</v>
      </c>
      <c r="C1077" s="42">
        <v>10.220966666666699</v>
      </c>
      <c r="D1077" s="38">
        <v>-83.277874999999995</v>
      </c>
      <c r="E1077" s="3" t="s">
        <v>311</v>
      </c>
      <c r="F1077" s="51" t="s">
        <v>1237</v>
      </c>
      <c r="G1077" s="37" t="s">
        <v>36</v>
      </c>
      <c r="H1077" s="63" t="s">
        <v>20</v>
      </c>
      <c r="I1077" s="172">
        <v>44.021500000000003</v>
      </c>
      <c r="J1077" s="173">
        <v>33.862166999999999</v>
      </c>
      <c r="K1077" s="173">
        <v>32.532333000000001</v>
      </c>
      <c r="L1077" s="173">
        <v>38.466498999999999</v>
      </c>
      <c r="M1077" s="173">
        <v>42.363998000000002</v>
      </c>
      <c r="N1077" s="173">
        <v>61.157142999999998</v>
      </c>
      <c r="O1077" s="173">
        <v>51.686855000000001</v>
      </c>
      <c r="P1077" s="173">
        <v>61.66357</v>
      </c>
      <c r="Q1077" s="173">
        <v>60.514426999999998</v>
      </c>
      <c r="R1077" s="173">
        <v>73.262573000000003</v>
      </c>
      <c r="S1077" s="173">
        <v>66.928573999999998</v>
      </c>
      <c r="T1077" s="174">
        <v>84.884711999999993</v>
      </c>
      <c r="U1077" s="182">
        <f t="shared" si="20"/>
        <v>54.27869591666667</v>
      </c>
      <c r="V1077" s="182">
        <f t="shared" si="21"/>
        <v>16.283608775000001</v>
      </c>
      <c r="W1077" s="14">
        <v>29</v>
      </c>
      <c r="X1077" s="179">
        <f t="shared" si="22"/>
        <v>15.740821815833334</v>
      </c>
      <c r="Y1077" s="169">
        <v>15.740823000000001</v>
      </c>
      <c r="Z1077" s="170">
        <v>15.740823000000001</v>
      </c>
      <c r="AA1077" s="170">
        <v>15.740823000000001</v>
      </c>
      <c r="AB1077" s="170">
        <v>15.740823000000001</v>
      </c>
      <c r="AC1077" s="170">
        <v>15.740823000000001</v>
      </c>
      <c r="AD1077" s="170">
        <v>15.740823000000001</v>
      </c>
      <c r="AE1077" s="170">
        <v>15.740823000000001</v>
      </c>
      <c r="AF1077" s="170">
        <v>15.740823000000001</v>
      </c>
      <c r="AG1077" s="170">
        <v>15.740823000000001</v>
      </c>
      <c r="AH1077" s="170">
        <v>15.740823000000001</v>
      </c>
      <c r="AI1077" s="170">
        <v>15.740823000000001</v>
      </c>
      <c r="AJ1077" s="184">
        <v>15.740823000000001</v>
      </c>
      <c r="AK1077" s="179">
        <f t="shared" si="23"/>
        <v>188.88987600000004</v>
      </c>
      <c r="AL1077" s="182">
        <f t="shared" si="24"/>
        <v>100.00000752290245</v>
      </c>
    </row>
    <row r="1078" spans="1:38" ht="15.75" customHeight="1">
      <c r="A1078" s="46">
        <v>1076</v>
      </c>
      <c r="B1078" s="64" t="s">
        <v>1056</v>
      </c>
      <c r="C1078" s="42">
        <v>9.9264749999999999</v>
      </c>
      <c r="D1078" s="38">
        <v>-82.997238888888901</v>
      </c>
      <c r="E1078" s="3" t="s">
        <v>311</v>
      </c>
      <c r="F1078" s="51" t="s">
        <v>1237</v>
      </c>
      <c r="G1078" s="37" t="s">
        <v>36</v>
      </c>
      <c r="H1078" s="63" t="s">
        <v>20</v>
      </c>
      <c r="I1078" s="172">
        <v>13.992000000000001</v>
      </c>
      <c r="J1078" s="173">
        <v>8.2587499999999991</v>
      </c>
      <c r="K1078" s="173">
        <v>6.7177500999999999</v>
      </c>
      <c r="L1078" s="173">
        <v>11.51675</v>
      </c>
      <c r="M1078" s="173">
        <v>9.8549994999999999</v>
      </c>
      <c r="N1078" s="173">
        <v>14.458500000000001</v>
      </c>
      <c r="O1078" s="173">
        <v>14.217750000000001</v>
      </c>
      <c r="P1078" s="173">
        <v>16.177499999999998</v>
      </c>
      <c r="Q1078" s="173">
        <v>11.808249999999999</v>
      </c>
      <c r="R1078" s="173">
        <v>11.49175</v>
      </c>
      <c r="S1078" s="173">
        <v>16.991501</v>
      </c>
      <c r="T1078" s="174">
        <v>18.032249</v>
      </c>
      <c r="U1078" s="182">
        <f t="shared" si="20"/>
        <v>12.7931458</v>
      </c>
      <c r="V1078" s="182">
        <f t="shared" si="21"/>
        <v>3.8379437399999996</v>
      </c>
      <c r="W1078" s="14">
        <v>22</v>
      </c>
      <c r="X1078" s="179">
        <f t="shared" si="22"/>
        <v>2.8144920760000001</v>
      </c>
      <c r="Y1078" s="169">
        <v>2.8144925000000001</v>
      </c>
      <c r="Z1078" s="170">
        <v>2.8144925000000001</v>
      </c>
      <c r="AA1078" s="170">
        <v>2.8144925000000001</v>
      </c>
      <c r="AB1078" s="170">
        <v>2.8144925000000001</v>
      </c>
      <c r="AC1078" s="170">
        <v>2.8144925000000001</v>
      </c>
      <c r="AD1078" s="170">
        <v>2.8144925000000001</v>
      </c>
      <c r="AE1078" s="170">
        <v>2.8144925000000001</v>
      </c>
      <c r="AF1078" s="170">
        <v>2.8144925000000001</v>
      </c>
      <c r="AG1078" s="170">
        <v>2.8144925000000001</v>
      </c>
      <c r="AH1078" s="170">
        <v>2.8144925000000001</v>
      </c>
      <c r="AI1078" s="170">
        <v>2.8144925000000001</v>
      </c>
      <c r="AJ1078" s="184">
        <v>2.8144925000000001</v>
      </c>
      <c r="AK1078" s="179">
        <f t="shared" si="23"/>
        <v>33.773910000000001</v>
      </c>
      <c r="AL1078" s="182">
        <f t="shared" si="24"/>
        <v>100.0000150648852</v>
      </c>
    </row>
    <row r="1079" spans="1:38" ht="15.75" customHeight="1">
      <c r="A1079" s="46">
        <v>1077</v>
      </c>
      <c r="B1079" s="64" t="s">
        <v>1057</v>
      </c>
      <c r="C1079" s="43">
        <v>10.118272222222201</v>
      </c>
      <c r="D1079" s="39">
        <v>-83.192400000000006</v>
      </c>
      <c r="E1079" s="36" t="s">
        <v>311</v>
      </c>
      <c r="F1079" s="51" t="s">
        <v>1237</v>
      </c>
      <c r="G1079" s="37" t="s">
        <v>36</v>
      </c>
      <c r="H1079" s="65" t="s">
        <v>20</v>
      </c>
      <c r="I1079" s="172">
        <v>43.440666</v>
      </c>
      <c r="J1079" s="173">
        <v>34.333331999999999</v>
      </c>
      <c r="K1079" s="173">
        <v>36.257998999999998</v>
      </c>
      <c r="L1079" s="173">
        <v>45.277999999999999</v>
      </c>
      <c r="M1079" s="173">
        <v>62.150333000000003</v>
      </c>
      <c r="N1079" s="173">
        <v>78.122001999999995</v>
      </c>
      <c r="O1079" s="173">
        <v>62.462333999999998</v>
      </c>
      <c r="P1079" s="173">
        <v>70.268669000000003</v>
      </c>
      <c r="Q1079" s="173">
        <v>70.111335999999994</v>
      </c>
      <c r="R1079" s="173">
        <v>89.462333999999998</v>
      </c>
      <c r="S1079" s="173">
        <v>77.400002000000001</v>
      </c>
      <c r="T1079" s="174">
        <v>79.376334999999997</v>
      </c>
      <c r="U1079" s="182">
        <f t="shared" si="20"/>
        <v>62.388611833333336</v>
      </c>
      <c r="V1079" s="182">
        <f t="shared" si="21"/>
        <v>18.716583549999999</v>
      </c>
      <c r="W1079" s="14">
        <v>25</v>
      </c>
      <c r="X1079" s="179">
        <f t="shared" si="22"/>
        <v>15.597152958333334</v>
      </c>
      <c r="Y1079" s="169">
        <v>15.597154</v>
      </c>
      <c r="Z1079" s="170">
        <v>15.597154</v>
      </c>
      <c r="AA1079" s="170">
        <v>15.597154</v>
      </c>
      <c r="AB1079" s="170">
        <v>15.597154</v>
      </c>
      <c r="AC1079" s="170">
        <v>15.597154</v>
      </c>
      <c r="AD1079" s="170">
        <v>15.597154</v>
      </c>
      <c r="AE1079" s="170">
        <v>15.597154</v>
      </c>
      <c r="AF1079" s="170">
        <v>15.597154</v>
      </c>
      <c r="AG1079" s="170">
        <v>15.597154</v>
      </c>
      <c r="AH1079" s="170">
        <v>15.597154</v>
      </c>
      <c r="AI1079" s="170">
        <v>15.597154</v>
      </c>
      <c r="AJ1079" s="184">
        <v>15.597154</v>
      </c>
      <c r="AK1079" s="179">
        <f t="shared" si="23"/>
        <v>187.16584799999998</v>
      </c>
      <c r="AL1079" s="182">
        <f t="shared" si="24"/>
        <v>100.00000667856928</v>
      </c>
    </row>
    <row r="1080" spans="1:38" ht="15.75" customHeight="1" thickBot="1">
      <c r="A1080" s="48">
        <v>1078</v>
      </c>
      <c r="B1080" s="66" t="s">
        <v>1058</v>
      </c>
      <c r="C1080" s="67">
        <v>10.623180555555599</v>
      </c>
      <c r="D1080" s="68">
        <v>-61.501800000000003</v>
      </c>
      <c r="E1080" s="69" t="s">
        <v>1000</v>
      </c>
      <c r="F1080" s="70" t="s">
        <v>1244</v>
      </c>
      <c r="G1080" s="71" t="s">
        <v>36</v>
      </c>
      <c r="H1080" s="72" t="s">
        <v>20</v>
      </c>
      <c r="I1080" s="175">
        <v>5.0794544000000004</v>
      </c>
      <c r="J1080" s="176">
        <v>3.3911817000000002</v>
      </c>
      <c r="K1080" s="176">
        <v>1.6571819000000001</v>
      </c>
      <c r="L1080" s="176">
        <v>3.8637272999999999</v>
      </c>
      <c r="M1080" s="176">
        <v>5.4649090999999999</v>
      </c>
      <c r="N1080" s="176">
        <v>12.403416999999999</v>
      </c>
      <c r="O1080" s="176">
        <v>19.504000000000001</v>
      </c>
      <c r="P1080" s="176">
        <v>21.246915999999999</v>
      </c>
      <c r="Q1080" s="176">
        <v>16.632334</v>
      </c>
      <c r="R1080" s="176">
        <v>20.497582999999999</v>
      </c>
      <c r="S1080" s="176">
        <v>21.131250000000001</v>
      </c>
      <c r="T1080" s="177">
        <v>20.277090000000001</v>
      </c>
      <c r="U1080" s="183">
        <f t="shared" si="20"/>
        <v>12.595753699999998</v>
      </c>
      <c r="V1080" s="183">
        <f t="shared" si="21"/>
        <v>3.7787261099999991</v>
      </c>
      <c r="W1080" s="17">
        <v>13</v>
      </c>
      <c r="X1080" s="180">
        <f t="shared" si="22"/>
        <v>1.6374479809999998</v>
      </c>
      <c r="Y1080" s="169">
        <v>1.3007286</v>
      </c>
      <c r="Z1080" s="170">
        <v>0</v>
      </c>
      <c r="AA1080" s="170">
        <v>0</v>
      </c>
      <c r="AB1080" s="170">
        <v>8.5001468999999996E-2</v>
      </c>
      <c r="AC1080" s="170">
        <v>1.6374477999999999</v>
      </c>
      <c r="AD1080" s="170">
        <v>1.6374477999999999</v>
      </c>
      <c r="AE1080" s="170">
        <v>1.6374477999999999</v>
      </c>
      <c r="AF1080" s="170">
        <v>1.6374477999999999</v>
      </c>
      <c r="AG1080" s="170">
        <v>1.6374477999999999</v>
      </c>
      <c r="AH1080" s="170">
        <v>1.6374477999999999</v>
      </c>
      <c r="AI1080" s="170">
        <v>1.6374477999999999</v>
      </c>
      <c r="AJ1080" s="184">
        <v>1.6374477999999999</v>
      </c>
      <c r="AK1080" s="180">
        <f t="shared" si="23"/>
        <v>14.485312469000002</v>
      </c>
      <c r="AL1080" s="183">
        <f t="shared" si="24"/>
        <v>73.718944749589994</v>
      </c>
    </row>
    <row r="1081" spans="1:38" ht="15" customHeight="1">
      <c r="A1081" s="18"/>
      <c r="B1081" s="40"/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18"/>
      <c r="AF1081" s="18"/>
      <c r="AG1081" s="18"/>
      <c r="AH1081" s="18"/>
      <c r="AI1081" s="18"/>
      <c r="AJ1081" s="18"/>
      <c r="AK1081" s="18"/>
      <c r="AL1081" s="26"/>
    </row>
    <row r="1082" spans="1:38" ht="15" customHeight="1">
      <c r="AL1082" s="79"/>
    </row>
  </sheetData>
  <mergeCells count="16">
    <mergeCell ref="A1:A2"/>
    <mergeCell ref="I1:T1"/>
    <mergeCell ref="Y1:AJ1"/>
    <mergeCell ref="AK1:AK2"/>
    <mergeCell ref="AL1:AL2"/>
    <mergeCell ref="B1:B2"/>
    <mergeCell ref="E1:E2"/>
    <mergeCell ref="H1:H2"/>
    <mergeCell ref="U1:U2"/>
    <mergeCell ref="V1:V2"/>
    <mergeCell ref="W1:W2"/>
    <mergeCell ref="X1:X2"/>
    <mergeCell ref="G1:G2"/>
    <mergeCell ref="C1:C2"/>
    <mergeCell ref="D1:D2"/>
    <mergeCell ref="F1:F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80"/>
  <sheetViews>
    <sheetView workbookViewId="0">
      <pane xSplit="4" ySplit="1" topLeftCell="E3" activePane="bottomRight" state="frozen"/>
      <selection pane="topRight" activeCell="E1" sqref="E1"/>
      <selection pane="bottomLeft" activeCell="A2" sqref="A2"/>
      <selection pane="bottomRight" sqref="A1:A2"/>
    </sheetView>
  </sheetViews>
  <sheetFormatPr baseColWidth="10" defaultColWidth="14.453125" defaultRowHeight="15" customHeight="1"/>
  <cols>
    <col min="1" max="1" width="7.90625" bestFit="1" customWidth="1"/>
    <col min="2" max="2" width="17" customWidth="1"/>
    <col min="3" max="3" width="22.81640625" customWidth="1"/>
    <col min="4" max="4" width="23.453125" customWidth="1"/>
    <col min="5" max="16" width="10.81640625" customWidth="1"/>
  </cols>
  <sheetData>
    <row r="1" spans="1:16" ht="31" customHeight="1" thickBot="1">
      <c r="A1" s="91" t="s">
        <v>1012</v>
      </c>
      <c r="B1" s="120" t="s">
        <v>0</v>
      </c>
      <c r="C1" s="122" t="s">
        <v>1</v>
      </c>
      <c r="D1" s="123" t="s">
        <v>1013</v>
      </c>
      <c r="E1" s="117" t="s">
        <v>1010</v>
      </c>
      <c r="F1" s="91"/>
      <c r="G1" s="91"/>
      <c r="H1" s="91"/>
      <c r="I1" s="91"/>
      <c r="J1" s="91"/>
      <c r="K1" s="91"/>
      <c r="L1" s="91"/>
      <c r="M1" s="91"/>
      <c r="N1" s="91"/>
      <c r="O1" s="91"/>
      <c r="P1" s="118"/>
    </row>
    <row r="2" spans="1:16" ht="15.5" thickTop="1" thickBot="1">
      <c r="A2" s="119"/>
      <c r="B2" s="121"/>
      <c r="C2" s="121"/>
      <c r="D2" s="124"/>
      <c r="E2" s="2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29" t="s">
        <v>16</v>
      </c>
    </row>
    <row r="3" spans="1:16" thickTop="1">
      <c r="A3" s="19">
        <v>1</v>
      </c>
      <c r="B3" s="50" t="s">
        <v>17</v>
      </c>
      <c r="C3" s="19" t="s">
        <v>18</v>
      </c>
      <c r="D3" s="20" t="s">
        <v>20</v>
      </c>
      <c r="E3" s="21">
        <v>1.82736502501163</v>
      </c>
      <c r="F3" s="7">
        <v>1.8232980204265501</v>
      </c>
      <c r="G3" s="7">
        <v>1.82228967410262</v>
      </c>
      <c r="H3" s="7">
        <v>1.80436593925138</v>
      </c>
      <c r="I3" s="7">
        <v>1.8493128427050001</v>
      </c>
      <c r="J3" s="7">
        <v>1.99870617398196</v>
      </c>
      <c r="K3" s="7">
        <v>2.1135863538392399</v>
      </c>
      <c r="L3" s="7">
        <v>2.19957901084473</v>
      </c>
      <c r="M3" s="7">
        <v>2.22076286101146</v>
      </c>
      <c r="N3" s="7">
        <v>2.2242431567746701</v>
      </c>
      <c r="O3" s="7">
        <v>2.2219565368143099</v>
      </c>
      <c r="P3" s="22">
        <v>2.2020698410197501</v>
      </c>
    </row>
    <row r="4" spans="1:16" ht="14.5">
      <c r="A4" s="9">
        <v>2</v>
      </c>
      <c r="B4" s="50" t="s">
        <v>21</v>
      </c>
      <c r="C4" s="9" t="s">
        <v>22</v>
      </c>
      <c r="D4" s="3" t="s">
        <v>24</v>
      </c>
      <c r="E4" s="10">
        <v>1.7969048103154599</v>
      </c>
      <c r="F4" s="11">
        <v>1.8387250532591299</v>
      </c>
      <c r="G4" s="11">
        <v>1.91827806683188</v>
      </c>
      <c r="H4" s="11">
        <v>1.9933208334967101</v>
      </c>
      <c r="I4" s="11">
        <v>2.1534899151826501</v>
      </c>
      <c r="J4" s="11">
        <v>2.2113445620687902</v>
      </c>
      <c r="K4" s="11">
        <v>2.2307122707015501</v>
      </c>
      <c r="L4" s="11">
        <v>2.1993292574518399</v>
      </c>
      <c r="M4" s="11">
        <v>2.1124652553391101</v>
      </c>
      <c r="N4" s="11">
        <v>2.0654750242511399</v>
      </c>
      <c r="O4" s="11">
        <v>2.1000634650663499</v>
      </c>
      <c r="P4" s="12">
        <v>2.0677920631912001</v>
      </c>
    </row>
    <row r="5" spans="1:16" ht="14.5">
      <c r="A5" s="9">
        <v>3</v>
      </c>
      <c r="B5" s="50" t="s">
        <v>25</v>
      </c>
      <c r="C5" s="9" t="s">
        <v>26</v>
      </c>
      <c r="D5" s="3" t="s">
        <v>20</v>
      </c>
      <c r="E5" s="10">
        <v>1.7924595156528</v>
      </c>
      <c r="F5" s="11">
        <v>2.0061705863729302</v>
      </c>
      <c r="G5" s="11">
        <v>2.0299359663144299</v>
      </c>
      <c r="H5" s="11">
        <v>2.0230059529805899</v>
      </c>
      <c r="I5" s="11">
        <v>1.97789522089668</v>
      </c>
      <c r="J5" s="11">
        <v>1.82541391852329</v>
      </c>
      <c r="K5" s="11">
        <v>1.88902759097897</v>
      </c>
      <c r="L5" s="11">
        <v>1.7916918289833501</v>
      </c>
      <c r="M5" s="11">
        <v>1.9374598079463301</v>
      </c>
      <c r="N5" s="11">
        <v>2.1011851267831698</v>
      </c>
      <c r="O5" s="11">
        <v>2.10404682869666</v>
      </c>
      <c r="P5" s="12">
        <v>2.11530283877793</v>
      </c>
    </row>
    <row r="6" spans="1:16" ht="14.5">
      <c r="A6" s="9">
        <v>4</v>
      </c>
      <c r="B6" s="50" t="s">
        <v>27</v>
      </c>
      <c r="C6" s="9" t="s">
        <v>28</v>
      </c>
      <c r="D6" s="3" t="s">
        <v>30</v>
      </c>
      <c r="E6" s="10">
        <v>1.6834993851981199</v>
      </c>
      <c r="F6" s="11">
        <v>1.7120677579565899</v>
      </c>
      <c r="G6" s="11">
        <v>1.71318967220298</v>
      </c>
      <c r="H6" s="11">
        <v>1.75259996786774</v>
      </c>
      <c r="I6" s="11">
        <v>1.8234538348568801</v>
      </c>
      <c r="J6" s="11">
        <v>1.85150532853889</v>
      </c>
      <c r="K6" s="11">
        <v>1.8813777198716299</v>
      </c>
      <c r="L6" s="11">
        <v>2.0100845934342</v>
      </c>
      <c r="M6" s="11">
        <v>1.8822137462580599</v>
      </c>
      <c r="N6" s="11">
        <v>1.84524360357128</v>
      </c>
      <c r="O6" s="11">
        <v>1.8146612957925501</v>
      </c>
      <c r="P6" s="12">
        <v>1.7587954125465499</v>
      </c>
    </row>
    <row r="7" spans="1:16" ht="14.5">
      <c r="A7" s="9">
        <v>5</v>
      </c>
      <c r="B7" s="50" t="s">
        <v>31</v>
      </c>
      <c r="C7" s="9" t="s">
        <v>32</v>
      </c>
      <c r="D7" s="3" t="s">
        <v>33</v>
      </c>
      <c r="E7" s="10">
        <v>1.66617835912733</v>
      </c>
      <c r="F7" s="11">
        <v>1.7780079110342</v>
      </c>
      <c r="G7" s="11">
        <v>1.8534116081296701</v>
      </c>
      <c r="H7" s="11">
        <v>1.9002029756191601</v>
      </c>
      <c r="I7" s="11">
        <v>1.91150746310192</v>
      </c>
      <c r="J7" s="11">
        <v>1.8600695437878001</v>
      </c>
      <c r="K7" s="11">
        <v>1.7892035712963199</v>
      </c>
      <c r="L7" s="11">
        <v>1.80380619607034</v>
      </c>
      <c r="M7" s="11">
        <v>1.7955035159945101</v>
      </c>
      <c r="N7" s="11">
        <v>1.8067207536726599</v>
      </c>
      <c r="O7" s="11">
        <v>1.7697118371459799</v>
      </c>
      <c r="P7" s="12">
        <v>1.7203005652655201</v>
      </c>
    </row>
    <row r="8" spans="1:16" ht="14.5">
      <c r="A8" s="9">
        <v>6</v>
      </c>
      <c r="B8" s="50" t="s">
        <v>34</v>
      </c>
      <c r="C8" s="9" t="s">
        <v>35</v>
      </c>
      <c r="D8" s="3" t="s">
        <v>20</v>
      </c>
      <c r="E8" s="10">
        <v>1.8798948274956899</v>
      </c>
      <c r="F8" s="11">
        <v>1.8344269210101201</v>
      </c>
      <c r="G8" s="11">
        <v>1.7396389332011799</v>
      </c>
      <c r="H8" s="11">
        <v>1.85583950289148</v>
      </c>
      <c r="I8" s="11">
        <v>1.94086989240903</v>
      </c>
      <c r="J8" s="11">
        <v>1.78991983407778</v>
      </c>
      <c r="K8" s="11">
        <v>1.80406072403968</v>
      </c>
      <c r="L8" s="11">
        <v>1.77970086067222</v>
      </c>
      <c r="M8" s="11">
        <v>1.98026673873882</v>
      </c>
      <c r="N8" s="11">
        <v>2.0394379719220299</v>
      </c>
      <c r="O8" s="11">
        <v>2.0253929790782199</v>
      </c>
      <c r="P8" s="12">
        <v>1.98831486334403</v>
      </c>
    </row>
    <row r="9" spans="1:16" ht="14.5">
      <c r="A9" s="9">
        <v>7</v>
      </c>
      <c r="B9" s="50" t="s">
        <v>37</v>
      </c>
      <c r="C9" s="9" t="s">
        <v>38</v>
      </c>
      <c r="D9" s="3" t="s">
        <v>39</v>
      </c>
      <c r="E9" s="10">
        <v>1.9716301870046999</v>
      </c>
      <c r="F9" s="11">
        <v>1.75184589621154</v>
      </c>
      <c r="G9" s="11">
        <v>1.8189377921066201</v>
      </c>
      <c r="H9" s="11">
        <v>1.76523812482828</v>
      </c>
      <c r="I9" s="11">
        <v>1.8114089488499301</v>
      </c>
      <c r="J9" s="11">
        <v>1.6713122874861299</v>
      </c>
      <c r="K9" s="11">
        <v>1.9847719395600101</v>
      </c>
      <c r="L9" s="11">
        <v>1.9521637405524499</v>
      </c>
      <c r="M9" s="11">
        <v>1.94494884944922</v>
      </c>
      <c r="N9" s="11">
        <v>1.92851486996899</v>
      </c>
      <c r="O9" s="11">
        <v>1.75647618003499</v>
      </c>
      <c r="P9" s="12">
        <v>1.7203233898044601</v>
      </c>
    </row>
    <row r="10" spans="1:16" ht="14.5">
      <c r="A10" s="9">
        <v>8</v>
      </c>
      <c r="B10" s="50" t="s">
        <v>40</v>
      </c>
      <c r="C10" s="9" t="s">
        <v>41</v>
      </c>
      <c r="D10" s="3" t="s">
        <v>24</v>
      </c>
      <c r="E10" s="10">
        <v>1.87572848873095</v>
      </c>
      <c r="F10" s="11">
        <v>1.9176478054358299</v>
      </c>
      <c r="G10" s="11">
        <v>1.9172615327773099</v>
      </c>
      <c r="H10" s="11">
        <v>1.80017860187935</v>
      </c>
      <c r="I10" s="11">
        <v>1.9060753782576301</v>
      </c>
      <c r="J10" s="11">
        <v>2.01646750069902</v>
      </c>
      <c r="K10" s="11">
        <v>2.0570352394126101</v>
      </c>
      <c r="L10" s="11">
        <v>2.0313218197244201</v>
      </c>
      <c r="M10" s="11">
        <v>2.03504979386291</v>
      </c>
      <c r="N10" s="11">
        <v>2.0121277536255602</v>
      </c>
      <c r="O10" s="11">
        <v>1.84723859867103</v>
      </c>
      <c r="P10" s="12">
        <v>1.9713431701002</v>
      </c>
    </row>
    <row r="11" spans="1:16" ht="14.5">
      <c r="A11" s="9">
        <v>9</v>
      </c>
      <c r="B11" s="50" t="s">
        <v>42</v>
      </c>
      <c r="C11" s="9" t="s">
        <v>38</v>
      </c>
      <c r="D11" s="3" t="s">
        <v>39</v>
      </c>
      <c r="E11" s="10">
        <v>1.7952415782689199</v>
      </c>
      <c r="F11" s="11">
        <v>1.7248873251408099</v>
      </c>
      <c r="G11" s="11">
        <v>1.8954003574442699</v>
      </c>
      <c r="H11" s="11">
        <v>1.86625345969756</v>
      </c>
      <c r="I11" s="11">
        <v>1.89371646545363</v>
      </c>
      <c r="J11" s="11">
        <v>1.8882850418946799</v>
      </c>
      <c r="K11" s="11">
        <v>1.85687074909421</v>
      </c>
      <c r="L11" s="11">
        <v>1.81890894310865</v>
      </c>
      <c r="M11" s="11">
        <v>1.7992322552648199</v>
      </c>
      <c r="N11" s="11">
        <v>1.80325222203812</v>
      </c>
      <c r="O11" s="11">
        <v>1.7839918461122899</v>
      </c>
      <c r="P11" s="12">
        <v>1.78362285509695</v>
      </c>
    </row>
    <row r="12" spans="1:16" ht="28">
      <c r="A12" s="9">
        <v>10</v>
      </c>
      <c r="B12" s="50" t="s">
        <v>43</v>
      </c>
      <c r="C12" s="9" t="s">
        <v>44</v>
      </c>
      <c r="D12" s="3" t="s">
        <v>45</v>
      </c>
      <c r="E12" s="10">
        <v>2.0301533993241199</v>
      </c>
      <c r="F12" s="11">
        <v>2.06571532217187</v>
      </c>
      <c r="G12" s="11">
        <v>2.0470577596622999</v>
      </c>
      <c r="H12" s="11">
        <v>2.0185916903706298</v>
      </c>
      <c r="I12" s="11">
        <v>1.9603922265532701</v>
      </c>
      <c r="J12" s="11">
        <v>1.96349328977046</v>
      </c>
      <c r="K12" s="11">
        <v>1.8148414419302901</v>
      </c>
      <c r="L12" s="11">
        <v>1.8155603713321899</v>
      </c>
      <c r="M12" s="11">
        <v>1.83738584381626</v>
      </c>
      <c r="N12" s="11">
        <v>1.82950249162666</v>
      </c>
      <c r="O12" s="11">
        <v>1.9654629291663901</v>
      </c>
      <c r="P12" s="12">
        <v>1.97577787397365</v>
      </c>
    </row>
    <row r="13" spans="1:16" ht="14.5">
      <c r="A13" s="9">
        <v>11</v>
      </c>
      <c r="B13" s="50" t="s">
        <v>46</v>
      </c>
      <c r="C13" s="9" t="s">
        <v>18</v>
      </c>
      <c r="D13" s="3" t="s">
        <v>24</v>
      </c>
      <c r="E13" s="10">
        <v>1.83458102855934</v>
      </c>
      <c r="F13" s="11">
        <v>1.8256742841237199</v>
      </c>
      <c r="G13" s="11">
        <v>1.85585984160284</v>
      </c>
      <c r="H13" s="11">
        <v>1.80577170360233</v>
      </c>
      <c r="I13" s="11">
        <v>2.1224127564330701</v>
      </c>
      <c r="J13" s="11">
        <v>2.1812830514843302</v>
      </c>
      <c r="K13" s="11">
        <v>2.2078101517555999</v>
      </c>
      <c r="L13" s="11">
        <v>2.2171765596862398</v>
      </c>
      <c r="M13" s="11">
        <v>2.2160870855436499</v>
      </c>
      <c r="N13" s="11">
        <v>2.2087258757983101</v>
      </c>
      <c r="O13" s="11">
        <v>2.2118871827743498</v>
      </c>
      <c r="P13" s="12">
        <v>2.2057911390213301</v>
      </c>
    </row>
    <row r="14" spans="1:16" ht="14.5">
      <c r="A14" s="9">
        <v>12</v>
      </c>
      <c r="B14" s="50" t="s">
        <v>47</v>
      </c>
      <c r="C14" s="9" t="s">
        <v>38</v>
      </c>
      <c r="D14" s="3" t="s">
        <v>39</v>
      </c>
      <c r="E14" s="10">
        <v>1.6458369834901201</v>
      </c>
      <c r="F14" s="11">
        <v>1.81208130035082</v>
      </c>
      <c r="G14" s="11">
        <v>1.8710043561570799</v>
      </c>
      <c r="H14" s="11">
        <v>1.7711857909552799</v>
      </c>
      <c r="I14" s="11">
        <v>1.9086515900871499</v>
      </c>
      <c r="J14" s="11">
        <v>1.88091289857624</v>
      </c>
      <c r="K14" s="11">
        <v>1.79166938959949</v>
      </c>
      <c r="L14" s="11">
        <v>1.7790157597207501</v>
      </c>
      <c r="M14" s="11">
        <v>1.80588986090979</v>
      </c>
      <c r="N14" s="11">
        <v>1.81681963012742</v>
      </c>
      <c r="O14" s="11">
        <v>1.80505133699005</v>
      </c>
      <c r="P14" s="12">
        <v>1.80265804225007</v>
      </c>
    </row>
    <row r="15" spans="1:16" ht="14.5">
      <c r="A15" s="9">
        <v>13</v>
      </c>
      <c r="B15" s="50" t="s">
        <v>48</v>
      </c>
      <c r="C15" s="9" t="s">
        <v>32</v>
      </c>
      <c r="D15" s="3" t="s">
        <v>33</v>
      </c>
      <c r="E15" s="10">
        <v>1.69741209707471</v>
      </c>
      <c r="F15" s="11">
        <v>1.77877263843689</v>
      </c>
      <c r="G15" s="11">
        <v>1.8380856168433799</v>
      </c>
      <c r="H15" s="11">
        <v>1.8939808839452801</v>
      </c>
      <c r="I15" s="11">
        <v>1.89771188184092</v>
      </c>
      <c r="J15" s="11">
        <v>1.7953900518125601</v>
      </c>
      <c r="K15" s="11">
        <v>1.84819305330071</v>
      </c>
      <c r="L15" s="11">
        <v>1.78607868409927</v>
      </c>
      <c r="M15" s="11">
        <v>1.78944108010283</v>
      </c>
      <c r="N15" s="11">
        <v>1.85889913240405</v>
      </c>
      <c r="O15" s="11">
        <v>1.87045452116452</v>
      </c>
      <c r="P15" s="12">
        <v>1.7834369100922201</v>
      </c>
    </row>
    <row r="16" spans="1:16" ht="14.5">
      <c r="A16" s="9">
        <v>14</v>
      </c>
      <c r="B16" s="50" t="s">
        <v>49</v>
      </c>
      <c r="C16" s="9" t="s">
        <v>50</v>
      </c>
      <c r="D16" s="3" t="s">
        <v>33</v>
      </c>
      <c r="E16" s="10">
        <v>1.76810629575561</v>
      </c>
      <c r="F16" s="11">
        <v>1.83133784966628</v>
      </c>
      <c r="G16" s="11">
        <v>1.9146877111976199</v>
      </c>
      <c r="H16" s="11">
        <v>1.9622133666597501</v>
      </c>
      <c r="I16" s="11">
        <v>1.96899860043024</v>
      </c>
      <c r="J16" s="11">
        <v>1.91660870568847</v>
      </c>
      <c r="K16" s="11">
        <v>1.8272784341257899</v>
      </c>
      <c r="L16" s="11">
        <v>1.7928522301701799</v>
      </c>
      <c r="M16" s="11">
        <v>1.7940093321333299</v>
      </c>
      <c r="N16" s="11">
        <v>1.80530886742106</v>
      </c>
      <c r="O16" s="11">
        <v>1.8226584814545199</v>
      </c>
      <c r="P16" s="12">
        <v>1.7583303933074199</v>
      </c>
    </row>
    <row r="17" spans="1:16" ht="14.5">
      <c r="A17" s="9">
        <v>15</v>
      </c>
      <c r="B17" s="50" t="s">
        <v>51</v>
      </c>
      <c r="C17" s="9" t="s">
        <v>52</v>
      </c>
      <c r="D17" s="3" t="s">
        <v>20</v>
      </c>
      <c r="E17" s="10">
        <v>1.87077479783383</v>
      </c>
      <c r="F17" s="11">
        <v>1.9195816888530599</v>
      </c>
      <c r="G17" s="11">
        <v>1.78225435519894</v>
      </c>
      <c r="H17" s="11">
        <v>1.7784408441606101</v>
      </c>
      <c r="I17" s="11">
        <v>1.8355117346066701</v>
      </c>
      <c r="J17" s="11">
        <v>1.73068458615139</v>
      </c>
      <c r="K17" s="11">
        <v>1.6993149551217801</v>
      </c>
      <c r="L17" s="11">
        <v>1.71428680630203</v>
      </c>
      <c r="M17" s="11">
        <v>1.72345648228582</v>
      </c>
      <c r="N17" s="11">
        <v>1.7553326472997599</v>
      </c>
      <c r="O17" s="11">
        <v>1.7394140099916799</v>
      </c>
      <c r="P17" s="12">
        <v>1.7320643066991901</v>
      </c>
    </row>
    <row r="18" spans="1:16" ht="14.5">
      <c r="A18" s="9">
        <v>16</v>
      </c>
      <c r="B18" s="50" t="s">
        <v>53</v>
      </c>
      <c r="C18" s="9" t="s">
        <v>38</v>
      </c>
      <c r="D18" s="3" t="s">
        <v>30</v>
      </c>
      <c r="E18" s="10">
        <v>1.85044968153223</v>
      </c>
      <c r="F18" s="11">
        <v>1.68022794041782</v>
      </c>
      <c r="G18" s="11">
        <v>1.8990219392922001</v>
      </c>
      <c r="H18" s="11">
        <v>1.8895230110749299</v>
      </c>
      <c r="I18" s="11">
        <v>1.8902772254003499</v>
      </c>
      <c r="J18" s="11">
        <v>1.86357517103629</v>
      </c>
      <c r="K18" s="11">
        <v>1.81613402001864</v>
      </c>
      <c r="L18" s="11">
        <v>1.75843398429227</v>
      </c>
      <c r="M18" s="11">
        <v>1.75324153001269</v>
      </c>
      <c r="N18" s="11">
        <v>1.77508142728298</v>
      </c>
      <c r="O18" s="11">
        <v>1.7760777472643301</v>
      </c>
      <c r="P18" s="12">
        <v>1.76160630775603</v>
      </c>
    </row>
    <row r="19" spans="1:16" ht="14.5">
      <c r="A19" s="9">
        <v>17</v>
      </c>
      <c r="B19" s="50" t="s">
        <v>54</v>
      </c>
      <c r="C19" s="9" t="s">
        <v>52</v>
      </c>
      <c r="D19" s="3" t="s">
        <v>39</v>
      </c>
      <c r="E19" s="10">
        <v>1.7397924966438401</v>
      </c>
      <c r="F19" s="11">
        <v>1.69462192956276</v>
      </c>
      <c r="G19" s="11">
        <v>1.7144256178167701</v>
      </c>
      <c r="H19" s="11">
        <v>1.6792771983641901</v>
      </c>
      <c r="I19" s="11">
        <v>1.67368234274897</v>
      </c>
      <c r="J19" s="11">
        <v>1.5693399592586399</v>
      </c>
      <c r="K19" s="11">
        <v>1.52279365539097</v>
      </c>
      <c r="L19" s="11">
        <v>1.46589050025919</v>
      </c>
      <c r="M19" s="11">
        <v>1.4808553045241</v>
      </c>
      <c r="N19" s="11">
        <v>1.5198613595726</v>
      </c>
      <c r="O19" s="11">
        <v>1.57081686275314</v>
      </c>
      <c r="P19" s="12">
        <v>1.6325857596121101</v>
      </c>
    </row>
    <row r="20" spans="1:16" ht="28">
      <c r="A20" s="9">
        <v>18</v>
      </c>
      <c r="B20" s="50" t="s">
        <v>55</v>
      </c>
      <c r="C20" s="9" t="s">
        <v>28</v>
      </c>
      <c r="D20" s="3" t="s">
        <v>45</v>
      </c>
      <c r="E20" s="10">
        <v>1.8142099777679399</v>
      </c>
      <c r="F20" s="11">
        <v>1.8653750966588201</v>
      </c>
      <c r="G20" s="11">
        <v>1.8449400659551201</v>
      </c>
      <c r="H20" s="11">
        <v>1.83798694490515</v>
      </c>
      <c r="I20" s="11">
        <v>1.75460335008497</v>
      </c>
      <c r="J20" s="11">
        <v>1.76360019174379</v>
      </c>
      <c r="K20" s="11">
        <v>1.8726593279549899</v>
      </c>
      <c r="L20" s="11">
        <v>1.8491556432482501</v>
      </c>
      <c r="M20" s="11">
        <v>1.8367040798077701</v>
      </c>
      <c r="N20" s="11">
        <v>1.93757439234103</v>
      </c>
      <c r="O20" s="11">
        <v>1.9337507938948799</v>
      </c>
      <c r="P20" s="12">
        <v>1.89014421069959</v>
      </c>
    </row>
    <row r="21" spans="1:16" ht="14.5">
      <c r="A21" s="9">
        <v>19</v>
      </c>
      <c r="B21" s="50" t="s">
        <v>56</v>
      </c>
      <c r="C21" s="9" t="s">
        <v>35</v>
      </c>
      <c r="D21" s="3" t="s">
        <v>30</v>
      </c>
      <c r="E21" s="10">
        <v>1.7735825419034399</v>
      </c>
      <c r="F21" s="11">
        <v>1.70904064310535</v>
      </c>
      <c r="G21" s="11">
        <v>1.7323303624659601</v>
      </c>
      <c r="H21" s="11">
        <v>1.7243128792531699</v>
      </c>
      <c r="I21" s="11">
        <v>1.7292306409287901</v>
      </c>
      <c r="J21" s="11">
        <v>1.7846025284095599</v>
      </c>
      <c r="K21" s="11">
        <v>1.8595494399835499</v>
      </c>
      <c r="L21" s="11">
        <v>1.8538709836435201</v>
      </c>
      <c r="M21" s="11">
        <v>1.87202776252356</v>
      </c>
      <c r="N21" s="11">
        <v>1.8331355840760699</v>
      </c>
      <c r="O21" s="11">
        <v>1.7995130815623701</v>
      </c>
      <c r="P21" s="12">
        <v>1.7761310717049501</v>
      </c>
    </row>
    <row r="22" spans="1:16" ht="15.75" customHeight="1">
      <c r="A22" s="9">
        <v>20</v>
      </c>
      <c r="B22" s="50" t="s">
        <v>57</v>
      </c>
      <c r="C22" s="9" t="s">
        <v>58</v>
      </c>
      <c r="D22" s="3" t="s">
        <v>20</v>
      </c>
      <c r="E22" s="10">
        <v>2.0446860491932202</v>
      </c>
      <c r="F22" s="11">
        <v>2.0912544302517801</v>
      </c>
      <c r="G22" s="11">
        <v>2.1032052659023499</v>
      </c>
      <c r="H22" s="11">
        <v>2.0906437456840998</v>
      </c>
      <c r="I22" s="11">
        <v>1.99519495217375</v>
      </c>
      <c r="J22" s="11">
        <v>1.9607271131717601</v>
      </c>
      <c r="K22" s="11">
        <v>2.0503786686517098</v>
      </c>
      <c r="L22" s="11">
        <v>2.04426798976034</v>
      </c>
      <c r="M22" s="11">
        <v>1.9581184793659301</v>
      </c>
      <c r="N22" s="11">
        <v>1.93373872030229</v>
      </c>
      <c r="O22" s="11">
        <v>1.97989985040568</v>
      </c>
      <c r="P22" s="12">
        <v>2.0632934982854798</v>
      </c>
    </row>
    <row r="23" spans="1:16" ht="15.75" customHeight="1">
      <c r="A23" s="9">
        <v>21</v>
      </c>
      <c r="B23" s="50" t="s">
        <v>59</v>
      </c>
      <c r="C23" s="9" t="s">
        <v>41</v>
      </c>
      <c r="D23" s="3" t="s">
        <v>24</v>
      </c>
      <c r="E23" s="10">
        <v>1.88320882721705</v>
      </c>
      <c r="F23" s="11">
        <v>1.9327741251634101</v>
      </c>
      <c r="G23" s="11">
        <v>1.8260085471160099</v>
      </c>
      <c r="H23" s="11">
        <v>1.8843682587538799</v>
      </c>
      <c r="I23" s="11">
        <v>1.8085405157999399</v>
      </c>
      <c r="J23" s="11">
        <v>1.7513304451966301</v>
      </c>
      <c r="K23" s="11">
        <v>1.7890892140940899</v>
      </c>
      <c r="L23" s="11">
        <v>1.9254193429147499</v>
      </c>
      <c r="M23" s="11">
        <v>1.97680279498616</v>
      </c>
      <c r="N23" s="11">
        <v>2.0165937583059201</v>
      </c>
      <c r="O23" s="11">
        <v>1.8503507710466001</v>
      </c>
      <c r="P23" s="12">
        <v>1.9712493994109199</v>
      </c>
    </row>
    <row r="24" spans="1:16" ht="15.75" customHeight="1">
      <c r="A24" s="9">
        <v>22</v>
      </c>
      <c r="B24" s="50" t="s">
        <v>60</v>
      </c>
      <c r="C24" s="9" t="s">
        <v>35</v>
      </c>
      <c r="D24" s="3" t="s">
        <v>30</v>
      </c>
      <c r="E24" s="10">
        <v>1.66404270169132</v>
      </c>
      <c r="F24" s="11">
        <v>1.79400675918474</v>
      </c>
      <c r="G24" s="11">
        <v>1.8143593624216201</v>
      </c>
      <c r="H24" s="11">
        <v>1.85500972814443</v>
      </c>
      <c r="I24" s="11">
        <v>1.84370054137791</v>
      </c>
      <c r="J24" s="11">
        <v>1.9115615193747799</v>
      </c>
      <c r="K24" s="11">
        <v>1.84117517053184</v>
      </c>
      <c r="L24" s="11">
        <v>1.8149252191570899</v>
      </c>
      <c r="M24" s="11">
        <v>1.76114655348183</v>
      </c>
      <c r="N24" s="11">
        <v>1.7327491787353699</v>
      </c>
      <c r="O24" s="11">
        <v>1.68230055265602</v>
      </c>
      <c r="P24" s="12">
        <v>1.65850510553195</v>
      </c>
    </row>
    <row r="25" spans="1:16" ht="15.75" customHeight="1">
      <c r="A25" s="9">
        <v>23</v>
      </c>
      <c r="B25" s="50" t="s">
        <v>61</v>
      </c>
      <c r="C25" s="9" t="s">
        <v>58</v>
      </c>
      <c r="D25" s="3" t="s">
        <v>20</v>
      </c>
      <c r="E25" s="10">
        <v>1.9664213674386699</v>
      </c>
      <c r="F25" s="11">
        <v>2.1272757087413798</v>
      </c>
      <c r="G25" s="11">
        <v>2.0439947023977698</v>
      </c>
      <c r="H25" s="11">
        <v>1.9612138186905099</v>
      </c>
      <c r="I25" s="11">
        <v>1.9479105314014999</v>
      </c>
      <c r="J25" s="11">
        <v>1.9366185498180299</v>
      </c>
      <c r="K25" s="11">
        <v>1.9170813410763301</v>
      </c>
      <c r="L25" s="11">
        <v>1.89707885788412</v>
      </c>
      <c r="M25" s="11">
        <v>1.9670841336379801</v>
      </c>
      <c r="N25" s="11">
        <v>1.9862217456601401</v>
      </c>
      <c r="O25" s="11">
        <v>2.0118538662484302</v>
      </c>
      <c r="P25" s="12">
        <v>1.96885313758305</v>
      </c>
    </row>
    <row r="26" spans="1:16" ht="15.75" customHeight="1">
      <c r="A26" s="9">
        <v>24</v>
      </c>
      <c r="B26" s="50" t="s">
        <v>62</v>
      </c>
      <c r="C26" s="9" t="s">
        <v>63</v>
      </c>
      <c r="D26" s="3" t="s">
        <v>65</v>
      </c>
      <c r="E26" s="10">
        <v>1.7719313465189299</v>
      </c>
      <c r="F26" s="11">
        <v>1.7687836439870599</v>
      </c>
      <c r="G26" s="11">
        <v>1.8840298849188499</v>
      </c>
      <c r="H26" s="11">
        <v>1.95293320672312</v>
      </c>
      <c r="I26" s="11">
        <v>2.0653831342624098</v>
      </c>
      <c r="J26" s="11">
        <v>2.1102957989660198</v>
      </c>
      <c r="K26" s="11">
        <v>2.3122189789919401</v>
      </c>
      <c r="L26" s="11">
        <v>2.2689261344895</v>
      </c>
      <c r="M26" s="11">
        <v>2.18818489871038</v>
      </c>
      <c r="N26" s="11">
        <v>2.0651265872577298</v>
      </c>
      <c r="O26" s="11">
        <v>1.9827642219471799</v>
      </c>
      <c r="P26" s="12">
        <v>1.86491356612166</v>
      </c>
    </row>
    <row r="27" spans="1:16" ht="15.75" customHeight="1">
      <c r="A27" s="9">
        <v>25</v>
      </c>
      <c r="B27" s="50" t="s">
        <v>66</v>
      </c>
      <c r="C27" s="9" t="s">
        <v>67</v>
      </c>
      <c r="D27" s="3" t="s">
        <v>20</v>
      </c>
      <c r="E27" s="10">
        <v>1.79364242586542</v>
      </c>
      <c r="F27" s="11">
        <v>1.85651844720586</v>
      </c>
      <c r="G27" s="11">
        <v>1.91803885964221</v>
      </c>
      <c r="H27" s="11">
        <v>1.96101398843963</v>
      </c>
      <c r="I27" s="11">
        <v>1.9511286805115999</v>
      </c>
      <c r="J27" s="11">
        <v>1.94670852919992</v>
      </c>
      <c r="K27" s="11">
        <v>1.95370344220291</v>
      </c>
      <c r="L27" s="11">
        <v>1.94422022605649</v>
      </c>
      <c r="M27" s="11">
        <v>1.8683367488140401</v>
      </c>
      <c r="N27" s="11">
        <v>1.81746072357243</v>
      </c>
      <c r="O27" s="11">
        <v>1.8072516373769001</v>
      </c>
      <c r="P27" s="12">
        <v>1.78856449931369</v>
      </c>
    </row>
    <row r="28" spans="1:16" ht="15.75" customHeight="1">
      <c r="A28" s="9">
        <v>26</v>
      </c>
      <c r="B28" s="50" t="s">
        <v>68</v>
      </c>
      <c r="C28" s="9" t="s">
        <v>69</v>
      </c>
      <c r="D28" s="3" t="s">
        <v>24</v>
      </c>
      <c r="E28" s="10">
        <v>1.8195606531662101</v>
      </c>
      <c r="F28" s="11">
        <v>1.87552641681232</v>
      </c>
      <c r="G28" s="11">
        <v>1.90444770205044</v>
      </c>
      <c r="H28" s="11">
        <v>1.9203189967002099</v>
      </c>
      <c r="I28" s="11">
        <v>2.0206800562968201</v>
      </c>
      <c r="J28" s="11">
        <v>2.0420144998167702</v>
      </c>
      <c r="K28" s="11">
        <v>2.0348512957004599</v>
      </c>
      <c r="L28" s="11">
        <v>2.01341695431922</v>
      </c>
      <c r="M28" s="11">
        <v>2.02926298148838</v>
      </c>
      <c r="N28" s="11">
        <v>2.0277514471418199</v>
      </c>
      <c r="O28" s="11">
        <v>1.9612997276847499</v>
      </c>
      <c r="P28" s="12">
        <v>1.8982719536838799</v>
      </c>
    </row>
    <row r="29" spans="1:16" ht="15.75" customHeight="1">
      <c r="A29" s="9">
        <v>27</v>
      </c>
      <c r="B29" s="50" t="s">
        <v>70</v>
      </c>
      <c r="C29" s="9" t="s">
        <v>71</v>
      </c>
      <c r="D29" s="3" t="s">
        <v>20</v>
      </c>
      <c r="E29" s="10">
        <v>1.9125610153071899</v>
      </c>
      <c r="F29" s="11">
        <v>1.97782917661191</v>
      </c>
      <c r="G29" s="11">
        <v>2.0318932690312201</v>
      </c>
      <c r="H29" s="11">
        <v>1.9777968637715599</v>
      </c>
      <c r="I29" s="11">
        <v>1.89058546825781</v>
      </c>
      <c r="J29" s="11">
        <v>1.9256813554979899</v>
      </c>
      <c r="K29" s="11">
        <v>1.9116108302616801</v>
      </c>
      <c r="L29" s="11">
        <v>1.9887148726272199</v>
      </c>
      <c r="M29" s="11">
        <v>2.0671118010573801</v>
      </c>
      <c r="N29" s="11">
        <v>2.1429416273022599</v>
      </c>
      <c r="O29" s="11">
        <v>2.1537422982579</v>
      </c>
      <c r="P29" s="12">
        <v>2.1394953201442402</v>
      </c>
    </row>
    <row r="30" spans="1:16" ht="15.75" customHeight="1">
      <c r="A30" s="9">
        <v>28</v>
      </c>
      <c r="B30" s="50" t="s">
        <v>72</v>
      </c>
      <c r="C30" s="9" t="s">
        <v>52</v>
      </c>
      <c r="D30" s="3" t="s">
        <v>30</v>
      </c>
      <c r="E30" s="10">
        <v>1.6877895993958401</v>
      </c>
      <c r="F30" s="11">
        <v>1.6243967333660401</v>
      </c>
      <c r="G30" s="11">
        <v>1.70029306058823</v>
      </c>
      <c r="H30" s="11">
        <v>1.77638314799699</v>
      </c>
      <c r="I30" s="11">
        <v>1.76887085499283</v>
      </c>
      <c r="J30" s="11">
        <v>1.8582225262179599</v>
      </c>
      <c r="K30" s="11">
        <v>1.8737104033595899</v>
      </c>
      <c r="L30" s="11">
        <v>1.94564408772261</v>
      </c>
      <c r="M30" s="11">
        <v>1.84904613263339</v>
      </c>
      <c r="N30" s="11">
        <v>1.8039046062695301</v>
      </c>
      <c r="O30" s="11">
        <v>1.7138022327554601</v>
      </c>
      <c r="P30" s="12">
        <v>1.6407651926541</v>
      </c>
    </row>
    <row r="31" spans="1:16" ht="15.75" customHeight="1">
      <c r="A31" s="9">
        <v>29</v>
      </c>
      <c r="B31" s="50" t="s">
        <v>73</v>
      </c>
      <c r="C31" s="9" t="s">
        <v>38</v>
      </c>
      <c r="D31" s="3" t="s">
        <v>39</v>
      </c>
      <c r="E31" s="10">
        <v>1.6250634320263699</v>
      </c>
      <c r="F31" s="11">
        <v>1.6242918849625101</v>
      </c>
      <c r="G31" s="11">
        <v>1.63786338724016</v>
      </c>
      <c r="H31" s="11">
        <v>1.76241007518699</v>
      </c>
      <c r="I31" s="11">
        <v>1.7975575265271</v>
      </c>
      <c r="J31" s="11">
        <v>1.8723649979560399</v>
      </c>
      <c r="K31" s="11">
        <v>1.8008561323853201</v>
      </c>
      <c r="L31" s="11">
        <v>1.78906688531501</v>
      </c>
      <c r="M31" s="11">
        <v>1.8117173891593601</v>
      </c>
      <c r="N31" s="11">
        <v>1.82607661260979</v>
      </c>
      <c r="O31" s="11">
        <v>1.81059377172839</v>
      </c>
      <c r="P31" s="12">
        <v>1.8007301408098</v>
      </c>
    </row>
    <row r="32" spans="1:16" ht="15.75" customHeight="1">
      <c r="A32" s="9">
        <v>30</v>
      </c>
      <c r="B32" s="50" t="s">
        <v>74</v>
      </c>
      <c r="C32" s="9" t="s">
        <v>52</v>
      </c>
      <c r="D32" s="3" t="s">
        <v>39</v>
      </c>
      <c r="E32" s="10">
        <v>1.7761009318699501</v>
      </c>
      <c r="F32" s="11">
        <v>1.8183945594042801</v>
      </c>
      <c r="G32" s="11">
        <v>1.8079830760314599</v>
      </c>
      <c r="H32" s="11">
        <v>1.6871981480470899</v>
      </c>
      <c r="I32" s="11">
        <v>1.56319044077883</v>
      </c>
      <c r="J32" s="11">
        <v>1.4003055594793701</v>
      </c>
      <c r="K32" s="11">
        <v>1.3028778898123099</v>
      </c>
      <c r="L32" s="11">
        <v>1.27667115092045</v>
      </c>
      <c r="M32" s="11">
        <v>1.3544491844177</v>
      </c>
      <c r="N32" s="11">
        <v>1.44768215903521</v>
      </c>
      <c r="O32" s="11">
        <v>1.58975404675579</v>
      </c>
      <c r="P32" s="12">
        <v>1.7197455117964899</v>
      </c>
    </row>
    <row r="33" spans="1:16" ht="15.75" customHeight="1">
      <c r="A33" s="9">
        <v>31</v>
      </c>
      <c r="B33" s="50" t="s">
        <v>75</v>
      </c>
      <c r="C33" s="9" t="s">
        <v>38</v>
      </c>
      <c r="D33" s="3" t="s">
        <v>39</v>
      </c>
      <c r="E33" s="10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2">
        <v>0</v>
      </c>
    </row>
    <row r="34" spans="1:16" ht="15.75" customHeight="1">
      <c r="A34" s="9">
        <v>32</v>
      </c>
      <c r="B34" s="50" t="s">
        <v>76</v>
      </c>
      <c r="C34" s="9" t="s">
        <v>77</v>
      </c>
      <c r="D34" s="3" t="s">
        <v>78</v>
      </c>
      <c r="E34" s="10">
        <v>1.9883733522577001</v>
      </c>
      <c r="F34" s="11">
        <v>2.0429941057144401</v>
      </c>
      <c r="G34" s="11">
        <v>2.00445801672879</v>
      </c>
      <c r="H34" s="11">
        <v>1.85749354212259</v>
      </c>
      <c r="I34" s="11">
        <v>2.0154054854577699</v>
      </c>
      <c r="J34" s="11">
        <v>2.0494004078264498</v>
      </c>
      <c r="K34" s="11">
        <v>2.0508558788034699</v>
      </c>
      <c r="L34" s="11">
        <v>2.0461603699079198</v>
      </c>
      <c r="M34" s="11">
        <v>2.0643095425730702</v>
      </c>
      <c r="N34" s="11">
        <v>2.09955792912488</v>
      </c>
      <c r="O34" s="11">
        <v>2.0019345875524199</v>
      </c>
      <c r="P34" s="12">
        <v>1.8937617377065401</v>
      </c>
    </row>
    <row r="35" spans="1:16" ht="15.75" customHeight="1">
      <c r="A35" s="9">
        <v>33</v>
      </c>
      <c r="B35" s="50" t="s">
        <v>79</v>
      </c>
      <c r="C35" s="9" t="s">
        <v>38</v>
      </c>
      <c r="D35" s="3" t="s">
        <v>39</v>
      </c>
      <c r="E35" s="10">
        <v>1.64548367597664</v>
      </c>
      <c r="F35" s="11">
        <v>1.7816088124459</v>
      </c>
      <c r="G35" s="11">
        <v>1.6859952678449399</v>
      </c>
      <c r="H35" s="11">
        <v>1.72599524109735</v>
      </c>
      <c r="I35" s="11">
        <v>1.8618639805230099</v>
      </c>
      <c r="J35" s="11">
        <v>1.77806865684098</v>
      </c>
      <c r="K35" s="11">
        <v>1.6377768307787</v>
      </c>
      <c r="L35" s="11">
        <v>1.5920465674161299</v>
      </c>
      <c r="M35" s="11">
        <v>1.6010932953349599</v>
      </c>
      <c r="N35" s="11">
        <v>1.64411515817693</v>
      </c>
      <c r="O35" s="11">
        <v>1.7062744008580399</v>
      </c>
      <c r="P35" s="12">
        <v>1.7358215818307801</v>
      </c>
    </row>
    <row r="36" spans="1:16" ht="15.75" customHeight="1">
      <c r="A36" s="9">
        <v>34</v>
      </c>
      <c r="B36" s="50" t="s">
        <v>80</v>
      </c>
      <c r="C36" s="9" t="s">
        <v>81</v>
      </c>
      <c r="D36" s="3" t="s">
        <v>33</v>
      </c>
      <c r="E36" s="10">
        <v>2.08654626491739</v>
      </c>
      <c r="F36" s="11">
        <v>2.0477932844503401</v>
      </c>
      <c r="G36" s="11">
        <v>2.0350204039873598</v>
      </c>
      <c r="H36" s="11">
        <v>2.0267177646653201</v>
      </c>
      <c r="I36" s="11">
        <v>2.06184798785561</v>
      </c>
      <c r="J36" s="11">
        <v>2.0133763213789102</v>
      </c>
      <c r="K36" s="11">
        <v>2.0236855793294701</v>
      </c>
      <c r="L36" s="11">
        <v>2.06327224337126</v>
      </c>
      <c r="M36" s="11">
        <v>2.0318778565690199</v>
      </c>
      <c r="N36" s="11">
        <v>2.0550604037646498</v>
      </c>
      <c r="O36" s="11">
        <v>2.0665912016960002</v>
      </c>
      <c r="P36" s="12">
        <v>2.0667485595144699</v>
      </c>
    </row>
    <row r="37" spans="1:16" ht="15.75" customHeight="1">
      <c r="A37" s="9">
        <v>35</v>
      </c>
      <c r="B37" s="50" t="s">
        <v>82</v>
      </c>
      <c r="C37" s="9" t="s">
        <v>38</v>
      </c>
      <c r="D37" s="3" t="s">
        <v>39</v>
      </c>
      <c r="E37" s="10">
        <v>1.65661835934295</v>
      </c>
      <c r="F37" s="11">
        <v>1.9576545901609099</v>
      </c>
      <c r="G37" s="11">
        <v>1.6850377444311699</v>
      </c>
      <c r="H37" s="11">
        <v>1.7934426296845201</v>
      </c>
      <c r="I37" s="11">
        <v>2.0173823469022301</v>
      </c>
      <c r="J37" s="11">
        <v>2.2260397335901199</v>
      </c>
      <c r="K37" s="11">
        <v>2.3152992304139</v>
      </c>
      <c r="L37" s="11">
        <v>2.2759531496370098</v>
      </c>
      <c r="M37" s="11">
        <v>2.1767893844289499</v>
      </c>
      <c r="N37" s="11">
        <v>2.0405888862341999</v>
      </c>
      <c r="O37" s="11">
        <v>1.9752084539247099</v>
      </c>
      <c r="P37" s="12">
        <v>1.93197130598731</v>
      </c>
    </row>
    <row r="38" spans="1:16" ht="15.75" customHeight="1">
      <c r="A38" s="9">
        <v>36</v>
      </c>
      <c r="B38" s="50" t="s">
        <v>83</v>
      </c>
      <c r="C38" s="9" t="s">
        <v>84</v>
      </c>
      <c r="D38" s="3" t="s">
        <v>33</v>
      </c>
      <c r="E38" s="10">
        <v>2.10236725998069</v>
      </c>
      <c r="F38" s="11">
        <v>2.0932533983932</v>
      </c>
      <c r="G38" s="11">
        <v>2.1455784449326498</v>
      </c>
      <c r="H38" s="11">
        <v>2.1692321413078801</v>
      </c>
      <c r="I38" s="11">
        <v>2.1907168150957399</v>
      </c>
      <c r="J38" s="11">
        <v>2.2169362485258199</v>
      </c>
      <c r="K38" s="11">
        <v>2.1856080524219101</v>
      </c>
      <c r="L38" s="11">
        <v>2.1531379601013101</v>
      </c>
      <c r="M38" s="11">
        <v>2.16593902547626</v>
      </c>
      <c r="N38" s="11">
        <v>2.1660703246781998</v>
      </c>
      <c r="O38" s="11">
        <v>2.1496531543630799</v>
      </c>
      <c r="P38" s="12">
        <v>2.1163321081875299</v>
      </c>
    </row>
    <row r="39" spans="1:16" ht="15.75" customHeight="1">
      <c r="A39" s="9">
        <v>37</v>
      </c>
      <c r="B39" s="50" t="s">
        <v>85</v>
      </c>
      <c r="C39" s="9" t="s">
        <v>86</v>
      </c>
      <c r="D39" s="3" t="s">
        <v>78</v>
      </c>
      <c r="E39" s="10">
        <v>1.9445247134269099</v>
      </c>
      <c r="F39" s="11">
        <v>1.93465297275744</v>
      </c>
      <c r="G39" s="11">
        <v>1.9369165245747599</v>
      </c>
      <c r="H39" s="11">
        <v>1.90548916592271</v>
      </c>
      <c r="I39" s="11">
        <v>1.9247561698797899</v>
      </c>
      <c r="J39" s="11">
        <v>1.9076711795708801</v>
      </c>
      <c r="K39" s="11">
        <v>1.9156657532498</v>
      </c>
      <c r="L39" s="11">
        <v>1.90176732305671</v>
      </c>
      <c r="M39" s="11">
        <v>1.8977882216879101</v>
      </c>
      <c r="N39" s="11">
        <v>1.88726876905366</v>
      </c>
      <c r="O39" s="11">
        <v>1.9008872239016601</v>
      </c>
      <c r="P39" s="12">
        <v>1.89423329924082</v>
      </c>
    </row>
    <row r="40" spans="1:16" ht="15.75" customHeight="1">
      <c r="A40" s="9">
        <v>38</v>
      </c>
      <c r="B40" s="50" t="s">
        <v>87</v>
      </c>
      <c r="C40" s="9" t="s">
        <v>88</v>
      </c>
      <c r="D40" s="3" t="s">
        <v>33</v>
      </c>
      <c r="E40" s="10">
        <v>1.92573795669689</v>
      </c>
      <c r="F40" s="11">
        <v>1.96792139026235</v>
      </c>
      <c r="G40" s="11">
        <v>1.93928088128577</v>
      </c>
      <c r="H40" s="11">
        <v>1.9731504330291001</v>
      </c>
      <c r="I40" s="11">
        <v>2.0270312877426102</v>
      </c>
      <c r="J40" s="11">
        <v>2.0024677893496898</v>
      </c>
      <c r="K40" s="11">
        <v>2.0027367654325401</v>
      </c>
      <c r="L40" s="11">
        <v>1.94738695441888</v>
      </c>
      <c r="M40" s="11">
        <v>1.8926068897669199</v>
      </c>
      <c r="N40" s="11">
        <v>1.7937138524685401</v>
      </c>
      <c r="O40" s="11">
        <v>1.8188904107419399</v>
      </c>
      <c r="P40" s="12">
        <v>1.9084635144059801</v>
      </c>
    </row>
    <row r="41" spans="1:16" ht="15.75" customHeight="1">
      <c r="A41" s="9">
        <v>39</v>
      </c>
      <c r="B41" s="50" t="s">
        <v>89</v>
      </c>
      <c r="C41" s="9" t="s">
        <v>90</v>
      </c>
      <c r="D41" s="3" t="s">
        <v>45</v>
      </c>
      <c r="E41" s="10">
        <v>1.85729751877055</v>
      </c>
      <c r="F41" s="11">
        <v>1.81419637071274</v>
      </c>
      <c r="G41" s="11">
        <v>1.8811340054085099</v>
      </c>
      <c r="H41" s="11">
        <v>1.88847564668261</v>
      </c>
      <c r="I41" s="11">
        <v>1.90215393369774</v>
      </c>
      <c r="J41" s="11">
        <v>1.8888651560944201</v>
      </c>
      <c r="K41" s="11">
        <v>1.92744160193173</v>
      </c>
      <c r="L41" s="11">
        <v>1.94019645670533</v>
      </c>
      <c r="M41" s="11">
        <v>1.8895870235855801</v>
      </c>
      <c r="N41" s="11">
        <v>1.88971180468351</v>
      </c>
      <c r="O41" s="11">
        <v>1.87500587076737</v>
      </c>
      <c r="P41" s="12">
        <v>1.8594137451289501</v>
      </c>
    </row>
    <row r="42" spans="1:16" ht="15.75" customHeight="1">
      <c r="A42" s="9">
        <v>40</v>
      </c>
      <c r="B42" s="50" t="s">
        <v>91</v>
      </c>
      <c r="C42" s="9" t="s">
        <v>18</v>
      </c>
      <c r="D42" s="3" t="s">
        <v>24</v>
      </c>
      <c r="E42" s="10">
        <v>2.26191736105375</v>
      </c>
      <c r="F42" s="11">
        <v>2.2643737049129098</v>
      </c>
      <c r="G42" s="11">
        <v>2.2694045540366701</v>
      </c>
      <c r="H42" s="11">
        <v>2.2716850265902901</v>
      </c>
      <c r="I42" s="11">
        <v>2.2544772617322599</v>
      </c>
      <c r="J42" s="11">
        <v>2.2625404375966101</v>
      </c>
      <c r="K42" s="11">
        <v>2.2526621896439201</v>
      </c>
      <c r="L42" s="11">
        <v>2.2287197510866599</v>
      </c>
      <c r="M42" s="11">
        <v>2.2471157396973598</v>
      </c>
      <c r="N42" s="11">
        <v>2.2533689302390498</v>
      </c>
      <c r="O42" s="11">
        <v>2.2517053450865698</v>
      </c>
      <c r="P42" s="12">
        <v>2.2455837933785801</v>
      </c>
    </row>
    <row r="43" spans="1:16" ht="15.75" customHeight="1">
      <c r="A43" s="9">
        <v>41</v>
      </c>
      <c r="B43" s="50" t="s">
        <v>92</v>
      </c>
      <c r="C43" s="9" t="s">
        <v>93</v>
      </c>
      <c r="D43" s="3" t="s">
        <v>20</v>
      </c>
      <c r="E43" s="10">
        <v>1.89038119556924</v>
      </c>
      <c r="F43" s="11">
        <v>1.92267894659087</v>
      </c>
      <c r="G43" s="11">
        <v>1.9219094839054101</v>
      </c>
      <c r="H43" s="11">
        <v>1.9969249502761399</v>
      </c>
      <c r="I43" s="11">
        <v>1.7982900987263899</v>
      </c>
      <c r="J43" s="11">
        <v>1.89345348100842</v>
      </c>
      <c r="K43" s="11">
        <v>1.9125933126132799</v>
      </c>
      <c r="L43" s="11">
        <v>1.93915665120136</v>
      </c>
      <c r="M43" s="11">
        <v>1.8887474554891499</v>
      </c>
      <c r="N43" s="11">
        <v>1.9114881329825</v>
      </c>
      <c r="O43" s="11">
        <v>1.8093964358561001</v>
      </c>
      <c r="P43" s="12">
        <v>1.7813631283217399</v>
      </c>
    </row>
    <row r="44" spans="1:16" ht="15.75" customHeight="1">
      <c r="A44" s="9">
        <v>42</v>
      </c>
      <c r="B44" s="50" t="s">
        <v>94</v>
      </c>
      <c r="C44" s="9" t="s">
        <v>95</v>
      </c>
      <c r="D44" s="3" t="s">
        <v>20</v>
      </c>
      <c r="E44" s="10">
        <v>1.9919343387685799</v>
      </c>
      <c r="F44" s="11">
        <v>1.96327075702033</v>
      </c>
      <c r="G44" s="11">
        <v>1.8868500579609599</v>
      </c>
      <c r="H44" s="11">
        <v>1.8570513565787501</v>
      </c>
      <c r="I44" s="11">
        <v>1.8263546046930099</v>
      </c>
      <c r="J44" s="11">
        <v>1.9723283469179</v>
      </c>
      <c r="K44" s="11">
        <v>2.0183779015876202</v>
      </c>
      <c r="L44" s="11">
        <v>2.1346875185171901</v>
      </c>
      <c r="M44" s="11">
        <v>2.1523849221441398</v>
      </c>
      <c r="N44" s="11">
        <v>2.12744221183647</v>
      </c>
      <c r="O44" s="11">
        <v>2.14076321692996</v>
      </c>
      <c r="P44" s="12">
        <v>2.07445837845296</v>
      </c>
    </row>
    <row r="45" spans="1:16" ht="15.75" customHeight="1">
      <c r="A45" s="9">
        <v>43</v>
      </c>
      <c r="B45" s="50" t="s">
        <v>96</v>
      </c>
      <c r="C45" s="9" t="s">
        <v>97</v>
      </c>
      <c r="D45" s="3" t="s">
        <v>20</v>
      </c>
      <c r="E45" s="10">
        <v>1.88032611660699</v>
      </c>
      <c r="F45" s="11">
        <v>1.9004576113315801</v>
      </c>
      <c r="G45" s="11">
        <v>1.8279112869674501</v>
      </c>
      <c r="H45" s="11">
        <v>1.88957885627026</v>
      </c>
      <c r="I45" s="11">
        <v>1.9289250471036099</v>
      </c>
      <c r="J45" s="11">
        <v>1.94504572280611</v>
      </c>
      <c r="K45" s="11">
        <v>1.9631000959435401</v>
      </c>
      <c r="L45" s="11">
        <v>1.9640179061947201</v>
      </c>
      <c r="M45" s="11">
        <v>1.97636072717204</v>
      </c>
      <c r="N45" s="11">
        <v>1.9703591889377501</v>
      </c>
      <c r="O45" s="11">
        <v>1.92995876560704</v>
      </c>
      <c r="P45" s="12">
        <v>1.9473695234363999</v>
      </c>
    </row>
    <row r="46" spans="1:16" ht="15.75" customHeight="1">
      <c r="A46" s="9">
        <v>44</v>
      </c>
      <c r="B46" s="50" t="s">
        <v>98</v>
      </c>
      <c r="C46" s="9" t="s">
        <v>77</v>
      </c>
      <c r="D46" s="3" t="s">
        <v>78</v>
      </c>
      <c r="E46" s="10">
        <v>1.80881136804497</v>
      </c>
      <c r="F46" s="11">
        <v>1.81565379276391</v>
      </c>
      <c r="G46" s="11">
        <v>1.7851114211025401</v>
      </c>
      <c r="H46" s="11">
        <v>1.7745673430008599</v>
      </c>
      <c r="I46" s="11">
        <v>1.7630086156279701</v>
      </c>
      <c r="J46" s="11">
        <v>1.8186219304159801</v>
      </c>
      <c r="K46" s="11">
        <v>1.8118065116465001</v>
      </c>
      <c r="L46" s="11">
        <v>1.7994162650396299</v>
      </c>
      <c r="M46" s="11">
        <v>1.77773935208284</v>
      </c>
      <c r="N46" s="11">
        <v>1.7746414262566499</v>
      </c>
      <c r="O46" s="11">
        <v>1.7524098247697699</v>
      </c>
      <c r="P46" s="12">
        <v>1.8051323330064799</v>
      </c>
    </row>
    <row r="47" spans="1:16" ht="15.75" customHeight="1">
      <c r="A47" s="9">
        <v>45</v>
      </c>
      <c r="B47" s="50" t="s">
        <v>99</v>
      </c>
      <c r="C47" s="9" t="s">
        <v>52</v>
      </c>
      <c r="D47" s="3" t="s">
        <v>39</v>
      </c>
      <c r="E47" s="10">
        <v>1.59593942920389</v>
      </c>
      <c r="F47" s="11">
        <v>1.6234960053463401</v>
      </c>
      <c r="G47" s="11">
        <v>1.6707178537071099</v>
      </c>
      <c r="H47" s="11">
        <v>1.6779158543534101</v>
      </c>
      <c r="I47" s="11">
        <v>1.7198164407386001</v>
      </c>
      <c r="J47" s="11">
        <v>1.8805503234422301</v>
      </c>
      <c r="K47" s="11">
        <v>1.84925432323091</v>
      </c>
      <c r="L47" s="11">
        <v>1.8048212536253201</v>
      </c>
      <c r="M47" s="11">
        <v>1.8080189894345</v>
      </c>
      <c r="N47" s="11">
        <v>1.83379600974846</v>
      </c>
      <c r="O47" s="11">
        <v>1.8473621567775</v>
      </c>
      <c r="P47" s="12">
        <v>1.81549041438438</v>
      </c>
    </row>
    <row r="48" spans="1:16" ht="15.75" customHeight="1">
      <c r="A48" s="9">
        <v>46</v>
      </c>
      <c r="B48" s="50" t="s">
        <v>100</v>
      </c>
      <c r="C48" s="9" t="s">
        <v>88</v>
      </c>
      <c r="D48" s="3" t="s">
        <v>33</v>
      </c>
      <c r="E48" s="10">
        <v>1.8055043102894399</v>
      </c>
      <c r="F48" s="11">
        <v>1.83646720646789</v>
      </c>
      <c r="G48" s="11">
        <v>1.8760951560655501</v>
      </c>
      <c r="H48" s="11">
        <v>1.9581281024166399</v>
      </c>
      <c r="I48" s="11">
        <v>1.9817453671058201</v>
      </c>
      <c r="J48" s="11">
        <v>1.9207035395494201</v>
      </c>
      <c r="K48" s="11">
        <v>1.8316537382923399</v>
      </c>
      <c r="L48" s="11">
        <v>1.82340879136538</v>
      </c>
      <c r="M48" s="11">
        <v>1.79388897076516</v>
      </c>
      <c r="N48" s="11">
        <v>1.82893831128944</v>
      </c>
      <c r="O48" s="11">
        <v>1.8754258468709899</v>
      </c>
      <c r="P48" s="12">
        <v>1.8804136275524601</v>
      </c>
    </row>
    <row r="49" spans="1:16" ht="15.75" customHeight="1">
      <c r="A49" s="9">
        <v>47</v>
      </c>
      <c r="B49" s="50" t="s">
        <v>101</v>
      </c>
      <c r="C49" s="9" t="s">
        <v>35</v>
      </c>
      <c r="D49" s="3" t="s">
        <v>30</v>
      </c>
      <c r="E49" s="10">
        <v>1.8351923174346201</v>
      </c>
      <c r="F49" s="11">
        <v>1.7915231934835401</v>
      </c>
      <c r="G49" s="11">
        <v>1.83471994431773</v>
      </c>
      <c r="H49" s="11">
        <v>1.95696273311515</v>
      </c>
      <c r="I49" s="11">
        <v>2.0774443417718702</v>
      </c>
      <c r="J49" s="11">
        <v>2.0233728553521302</v>
      </c>
      <c r="K49" s="11">
        <v>2.0831111885518299</v>
      </c>
      <c r="L49" s="11">
        <v>2.0298856987724299</v>
      </c>
      <c r="M49" s="11">
        <v>2.0249480330380498</v>
      </c>
      <c r="N49" s="11">
        <v>2.0761888508158002</v>
      </c>
      <c r="O49" s="11">
        <v>1.9848748426995699</v>
      </c>
      <c r="P49" s="12">
        <v>1.7595017233960399</v>
      </c>
    </row>
    <row r="50" spans="1:16" ht="15.75" customHeight="1">
      <c r="A50" s="9">
        <v>48</v>
      </c>
      <c r="B50" s="50" t="s">
        <v>102</v>
      </c>
      <c r="C50" s="9" t="s">
        <v>18</v>
      </c>
      <c r="D50" s="3" t="s">
        <v>24</v>
      </c>
      <c r="E50" s="10">
        <v>2.2517852866288899</v>
      </c>
      <c r="F50" s="11">
        <v>2.2301666906427999</v>
      </c>
      <c r="G50" s="11">
        <v>2.2450445761629201</v>
      </c>
      <c r="H50" s="11">
        <v>2.2249393323059499</v>
      </c>
      <c r="I50" s="11">
        <v>2.1794209692371398</v>
      </c>
      <c r="J50" s="11">
        <v>2.0257901249852801</v>
      </c>
      <c r="K50" s="11">
        <v>1.88725437980929</v>
      </c>
      <c r="L50" s="11">
        <v>1.8647511194431501</v>
      </c>
      <c r="M50" s="11">
        <v>1.9470345146099399</v>
      </c>
      <c r="N50" s="11">
        <v>2.0397608550214201</v>
      </c>
      <c r="O50" s="11">
        <v>2.0329085543053802</v>
      </c>
      <c r="P50" s="12">
        <v>1.9962080723117199</v>
      </c>
    </row>
    <row r="51" spans="1:16" ht="15.75" customHeight="1">
      <c r="A51" s="9">
        <v>49</v>
      </c>
      <c r="B51" s="50" t="s">
        <v>103</v>
      </c>
      <c r="C51" s="9" t="s">
        <v>58</v>
      </c>
      <c r="D51" s="3" t="s">
        <v>30</v>
      </c>
      <c r="E51" s="10">
        <v>1.7793592620132701</v>
      </c>
      <c r="F51" s="11">
        <v>1.8384115076990799</v>
      </c>
      <c r="G51" s="11">
        <v>1.9176029198731901</v>
      </c>
      <c r="H51" s="11">
        <v>1.9670169477261501</v>
      </c>
      <c r="I51" s="11">
        <v>1.8747423325380299</v>
      </c>
      <c r="J51" s="11">
        <v>1.76415609375919</v>
      </c>
      <c r="K51" s="11">
        <v>1.8214035736266001</v>
      </c>
      <c r="L51" s="11">
        <v>1.7816468834432999</v>
      </c>
      <c r="M51" s="11">
        <v>1.7546275633975099</v>
      </c>
      <c r="N51" s="11">
        <v>1.7456357460082601</v>
      </c>
      <c r="O51" s="11">
        <v>1.7582894581645401</v>
      </c>
      <c r="P51" s="12">
        <v>1.7666371803754899</v>
      </c>
    </row>
    <row r="52" spans="1:16" ht="15.75" customHeight="1">
      <c r="A52" s="9">
        <v>50</v>
      </c>
      <c r="B52" s="50" t="s">
        <v>104</v>
      </c>
      <c r="C52" s="9" t="s">
        <v>35</v>
      </c>
      <c r="D52" s="3" t="s">
        <v>30</v>
      </c>
      <c r="E52" s="10">
        <v>1.6870638450989801</v>
      </c>
      <c r="F52" s="11">
        <v>1.7346672021787399</v>
      </c>
      <c r="G52" s="11">
        <v>1.7426875723161199</v>
      </c>
      <c r="H52" s="11">
        <v>1.7253384333488</v>
      </c>
      <c r="I52" s="11">
        <v>1.8127569725157999</v>
      </c>
      <c r="J52" s="11">
        <v>1.8732707155483499</v>
      </c>
      <c r="K52" s="11">
        <v>1.81917410443756</v>
      </c>
      <c r="L52" s="11">
        <v>1.73820619908966</v>
      </c>
      <c r="M52" s="11">
        <v>1.71170041683902</v>
      </c>
      <c r="N52" s="11">
        <v>1.63934904166899</v>
      </c>
      <c r="O52" s="11">
        <v>1.6140224676580199</v>
      </c>
      <c r="P52" s="12">
        <v>1.6288144798248301</v>
      </c>
    </row>
    <row r="53" spans="1:16" ht="15.75" customHeight="1">
      <c r="A53" s="9">
        <v>51</v>
      </c>
      <c r="B53" s="50" t="s">
        <v>105</v>
      </c>
      <c r="C53" s="9" t="s">
        <v>52</v>
      </c>
      <c r="D53" s="3" t="s">
        <v>39</v>
      </c>
      <c r="E53" s="10">
        <v>1.82877661188183</v>
      </c>
      <c r="F53" s="11">
        <v>2.1436829101550599</v>
      </c>
      <c r="G53" s="11">
        <v>2.31875537804811</v>
      </c>
      <c r="H53" s="11">
        <v>2.0116093591787898</v>
      </c>
      <c r="I53" s="11">
        <v>1.9622397981264299</v>
      </c>
      <c r="J53" s="11">
        <v>2.03353659249994</v>
      </c>
      <c r="K53" s="11">
        <v>1.8665068051065199</v>
      </c>
      <c r="L53" s="11">
        <v>2.0255892979871502</v>
      </c>
      <c r="M53" s="11">
        <v>2.2139320966609102</v>
      </c>
      <c r="N53" s="11">
        <v>1.98974468159413</v>
      </c>
      <c r="O53" s="11">
        <v>2.10266290763317</v>
      </c>
      <c r="P53" s="12">
        <v>2.1962701982914901</v>
      </c>
    </row>
    <row r="54" spans="1:16" ht="15.75" customHeight="1">
      <c r="A54" s="9">
        <v>52</v>
      </c>
      <c r="B54" s="50" t="s">
        <v>106</v>
      </c>
      <c r="C54" s="9" t="s">
        <v>28</v>
      </c>
      <c r="D54" s="3" t="s">
        <v>30</v>
      </c>
      <c r="E54" s="10">
        <v>1.6909424623700799</v>
      </c>
      <c r="F54" s="11">
        <v>1.7519883876745499</v>
      </c>
      <c r="G54" s="11">
        <v>1.7304029262329499</v>
      </c>
      <c r="H54" s="11">
        <v>1.79799007388348</v>
      </c>
      <c r="I54" s="11">
        <v>1.78514657789973</v>
      </c>
      <c r="J54" s="11">
        <v>1.83418272575399</v>
      </c>
      <c r="K54" s="11">
        <v>1.8263101440129299</v>
      </c>
      <c r="L54" s="11">
        <v>1.93962313013336</v>
      </c>
      <c r="M54" s="11">
        <v>1.92784028383937</v>
      </c>
      <c r="N54" s="11">
        <v>1.9396102434176099</v>
      </c>
      <c r="O54" s="11">
        <v>1.93615494765167</v>
      </c>
      <c r="P54" s="12">
        <v>1.90448576897158</v>
      </c>
    </row>
    <row r="55" spans="1:16" ht="15.75" customHeight="1">
      <c r="A55" s="9">
        <v>53</v>
      </c>
      <c r="B55" s="50" t="s">
        <v>107</v>
      </c>
      <c r="C55" s="9" t="s">
        <v>52</v>
      </c>
      <c r="D55" s="3" t="s">
        <v>39</v>
      </c>
      <c r="E55" s="10">
        <v>1.8371762490722301</v>
      </c>
      <c r="F55" s="11">
        <v>1.8565395122627399</v>
      </c>
      <c r="G55" s="11">
        <v>1.7687530677037999</v>
      </c>
      <c r="H55" s="11">
        <v>1.7290251794817799</v>
      </c>
      <c r="I55" s="11">
        <v>1.7698581451453099</v>
      </c>
      <c r="J55" s="11">
        <v>1.7203048202194799</v>
      </c>
      <c r="K55" s="11">
        <v>1.9122057218175601</v>
      </c>
      <c r="L55" s="11">
        <v>1.8411634167891799</v>
      </c>
      <c r="M55" s="11">
        <v>1.87732995974495</v>
      </c>
      <c r="N55" s="11">
        <v>1.82301870775357</v>
      </c>
      <c r="O55" s="11">
        <v>1.7987861433854899</v>
      </c>
      <c r="P55" s="12">
        <v>1.7154818469681301</v>
      </c>
    </row>
    <row r="56" spans="1:16" ht="15.75" customHeight="1">
      <c r="A56" s="9">
        <v>54</v>
      </c>
      <c r="B56" s="50" t="s">
        <v>108</v>
      </c>
      <c r="C56" s="9" t="s">
        <v>109</v>
      </c>
      <c r="D56" s="3" t="s">
        <v>33</v>
      </c>
      <c r="E56" s="10">
        <v>2.23293714664818</v>
      </c>
      <c r="F56" s="11">
        <v>2.3698972178256499</v>
      </c>
      <c r="G56" s="11">
        <v>2.40169377247256</v>
      </c>
      <c r="H56" s="11">
        <v>2.1628222829848101</v>
      </c>
      <c r="I56" s="11">
        <v>2.15854710627457</v>
      </c>
      <c r="J56" s="11">
        <v>2.4389731270011099</v>
      </c>
      <c r="K56" s="11">
        <v>2.47802224298459</v>
      </c>
      <c r="L56" s="11">
        <v>2.3643813370121198</v>
      </c>
      <c r="M56" s="11">
        <v>2.4820986765409798</v>
      </c>
      <c r="N56" s="11">
        <v>2.3843469207803101</v>
      </c>
      <c r="O56" s="11">
        <v>2.3823427611550301</v>
      </c>
      <c r="P56" s="12">
        <v>2.4242716162767999</v>
      </c>
    </row>
    <row r="57" spans="1:16" ht="15.75" customHeight="1">
      <c r="A57" s="9">
        <v>55</v>
      </c>
      <c r="B57" s="50" t="s">
        <v>110</v>
      </c>
      <c r="C57" s="9" t="s">
        <v>88</v>
      </c>
      <c r="D57" s="3" t="s">
        <v>33</v>
      </c>
      <c r="E57" s="10">
        <v>1.8888626931430501</v>
      </c>
      <c r="F57" s="11">
        <v>1.9239452420437799</v>
      </c>
      <c r="G57" s="11">
        <v>1.97207178076872</v>
      </c>
      <c r="H57" s="11">
        <v>1.98268141037151</v>
      </c>
      <c r="I57" s="11">
        <v>1.9766080576104701</v>
      </c>
      <c r="J57" s="11">
        <v>2.0194986699804001</v>
      </c>
      <c r="K57" s="11">
        <v>2.03384264693993</v>
      </c>
      <c r="L57" s="11">
        <v>2.01754339874838</v>
      </c>
      <c r="M57" s="11">
        <v>1.9859284675284199</v>
      </c>
      <c r="N57" s="11">
        <v>1.8254704611997301</v>
      </c>
      <c r="O57" s="11">
        <v>1.7804063599964799</v>
      </c>
      <c r="P57" s="12">
        <v>1.87044428496644</v>
      </c>
    </row>
    <row r="58" spans="1:16" ht="15.75" customHeight="1">
      <c r="A58" s="9">
        <v>56</v>
      </c>
      <c r="B58" s="50" t="s">
        <v>111</v>
      </c>
      <c r="C58" s="9" t="s">
        <v>38</v>
      </c>
      <c r="D58" s="3" t="s">
        <v>39</v>
      </c>
      <c r="E58" s="10">
        <v>1.6530875113981101</v>
      </c>
      <c r="F58" s="11">
        <v>2.24327811293655</v>
      </c>
      <c r="G58" s="11">
        <v>2.1347729515266098</v>
      </c>
      <c r="H58" s="11">
        <v>1.79703130984632</v>
      </c>
      <c r="I58" s="11">
        <v>1.8464910970959101</v>
      </c>
      <c r="J58" s="11">
        <v>1.91746647548906</v>
      </c>
      <c r="K58" s="11">
        <v>1.97933037481184</v>
      </c>
      <c r="L58" s="11">
        <v>1.96757280246739</v>
      </c>
      <c r="M58" s="11">
        <v>1.9591818296008101</v>
      </c>
      <c r="N58" s="11">
        <v>1.9396808819553299</v>
      </c>
      <c r="O58" s="11">
        <v>1.8376371083727101</v>
      </c>
      <c r="P58" s="12">
        <v>1.79806033977372</v>
      </c>
    </row>
    <row r="59" spans="1:16" ht="15.75" customHeight="1">
      <c r="A59" s="9">
        <v>57</v>
      </c>
      <c r="B59" s="50" t="s">
        <v>112</v>
      </c>
      <c r="C59" s="9" t="s">
        <v>113</v>
      </c>
      <c r="D59" s="3" t="s">
        <v>65</v>
      </c>
      <c r="E59" s="10">
        <v>2.1043854842962402</v>
      </c>
      <c r="F59" s="11">
        <v>2.1006655093547799</v>
      </c>
      <c r="G59" s="11">
        <v>2.1268987050525099</v>
      </c>
      <c r="H59" s="11">
        <v>2.14008422308763</v>
      </c>
      <c r="I59" s="11">
        <v>2.07648032229265</v>
      </c>
      <c r="J59" s="11">
        <v>2.0741516550113399</v>
      </c>
      <c r="K59" s="11">
        <v>2.1282107239433601</v>
      </c>
      <c r="L59" s="11">
        <v>2.1484596102560598</v>
      </c>
      <c r="M59" s="11">
        <v>2.1178794784653898</v>
      </c>
      <c r="N59" s="11">
        <v>2.1198752304105999</v>
      </c>
      <c r="O59" s="11">
        <v>2.1394499760635299</v>
      </c>
      <c r="P59" s="12">
        <v>2.14453722176696</v>
      </c>
    </row>
    <row r="60" spans="1:16" ht="15.75" customHeight="1">
      <c r="A60" s="9">
        <v>58</v>
      </c>
      <c r="B60" s="50" t="s">
        <v>114</v>
      </c>
      <c r="C60" s="9" t="s">
        <v>71</v>
      </c>
      <c r="D60" s="3" t="s">
        <v>20</v>
      </c>
      <c r="E60" s="10">
        <v>2.0774470924630899</v>
      </c>
      <c r="F60" s="11">
        <v>2.0310223159429599</v>
      </c>
      <c r="G60" s="11">
        <v>2.0274892098588402</v>
      </c>
      <c r="H60" s="11">
        <v>2.0326991585205101</v>
      </c>
      <c r="I60" s="11">
        <v>2.0241165218686801</v>
      </c>
      <c r="J60" s="11">
        <v>2.0673786712286</v>
      </c>
      <c r="K60" s="11">
        <v>2.0058511748699899</v>
      </c>
      <c r="L60" s="11">
        <v>2.0799868247216802</v>
      </c>
      <c r="M60" s="11">
        <v>2.0971771742538299</v>
      </c>
      <c r="N60" s="11">
        <v>2.1224139427365301</v>
      </c>
      <c r="O60" s="11">
        <v>2.1058795574464799</v>
      </c>
      <c r="P60" s="12">
        <v>2.1014173593543899</v>
      </c>
    </row>
    <row r="61" spans="1:16" ht="15.75" customHeight="1">
      <c r="A61" s="9">
        <v>59</v>
      </c>
      <c r="B61" s="50" t="s">
        <v>115</v>
      </c>
      <c r="C61" s="9" t="s">
        <v>38</v>
      </c>
      <c r="D61" s="3" t="s">
        <v>39</v>
      </c>
      <c r="E61" s="10">
        <v>1.6461158882409599</v>
      </c>
      <c r="F61" s="11">
        <v>1.67682402647873</v>
      </c>
      <c r="G61" s="11">
        <v>1.7654044436393099</v>
      </c>
      <c r="H61" s="11">
        <v>1.80783684718153</v>
      </c>
      <c r="I61" s="11">
        <v>1.82247888931098</v>
      </c>
      <c r="J61" s="11">
        <v>1.8216166451587701</v>
      </c>
      <c r="K61" s="11">
        <v>1.7484936349301701</v>
      </c>
      <c r="L61" s="11">
        <v>1.6648910300477699</v>
      </c>
      <c r="M61" s="11">
        <v>1.63637108684451</v>
      </c>
      <c r="N61" s="11">
        <v>1.6780413068636899</v>
      </c>
      <c r="O61" s="11">
        <v>1.7089522573699301</v>
      </c>
      <c r="P61" s="12">
        <v>1.74466517548922</v>
      </c>
    </row>
    <row r="62" spans="1:16" ht="15.75" customHeight="1">
      <c r="A62" s="9">
        <v>60</v>
      </c>
      <c r="B62" s="50" t="s">
        <v>116</v>
      </c>
      <c r="C62" s="9" t="s">
        <v>117</v>
      </c>
      <c r="D62" s="3" t="s">
        <v>65</v>
      </c>
      <c r="E62" s="10">
        <v>1.95766369123621</v>
      </c>
      <c r="F62" s="11">
        <v>1.99344997778269</v>
      </c>
      <c r="G62" s="11">
        <v>2.05887880992548</v>
      </c>
      <c r="H62" s="11">
        <v>2.1081465714105598</v>
      </c>
      <c r="I62" s="11">
        <v>2.10877703227436</v>
      </c>
      <c r="J62" s="11">
        <v>2.0992642970799</v>
      </c>
      <c r="K62" s="11">
        <v>2.1347787733099199</v>
      </c>
      <c r="L62" s="11">
        <v>2.1363525343069099</v>
      </c>
      <c r="M62" s="11">
        <v>2.0952803737949499</v>
      </c>
      <c r="N62" s="11">
        <v>2.1191345113066502</v>
      </c>
      <c r="O62" s="11">
        <v>2.05122359364813</v>
      </c>
      <c r="P62" s="12">
        <v>2.0410566698529302</v>
      </c>
    </row>
    <row r="63" spans="1:16" ht="15.75" customHeight="1">
      <c r="A63" s="9">
        <v>61</v>
      </c>
      <c r="B63" s="50" t="s">
        <v>118</v>
      </c>
      <c r="C63" s="9" t="s">
        <v>52</v>
      </c>
      <c r="D63" s="3" t="s">
        <v>20</v>
      </c>
      <c r="E63" s="10">
        <v>1.84950474867616</v>
      </c>
      <c r="F63" s="11">
        <v>1.8365044301440601</v>
      </c>
      <c r="G63" s="11">
        <v>1.73577551388157</v>
      </c>
      <c r="H63" s="11">
        <v>1.80832960315672</v>
      </c>
      <c r="I63" s="11">
        <v>1.8146287004433601</v>
      </c>
      <c r="J63" s="11">
        <v>1.7966034176996499</v>
      </c>
      <c r="K63" s="11">
        <v>1.78649110938999</v>
      </c>
      <c r="L63" s="11">
        <v>1.73428757720461</v>
      </c>
      <c r="M63" s="11">
        <v>1.78463056417195</v>
      </c>
      <c r="N63" s="11">
        <v>1.77046258545392</v>
      </c>
      <c r="O63" s="11">
        <v>1.7856184808431801</v>
      </c>
      <c r="P63" s="12">
        <v>1.79644248957607</v>
      </c>
    </row>
    <row r="64" spans="1:16" ht="15.75" customHeight="1">
      <c r="A64" s="9">
        <v>62</v>
      </c>
      <c r="B64" s="50" t="s">
        <v>119</v>
      </c>
      <c r="C64" s="9" t="s">
        <v>35</v>
      </c>
      <c r="D64" s="3" t="s">
        <v>20</v>
      </c>
      <c r="E64" s="10">
        <v>1.98377084375019</v>
      </c>
      <c r="F64" s="11">
        <v>1.9811077272756901</v>
      </c>
      <c r="G64" s="11">
        <v>2.0039722602193</v>
      </c>
      <c r="H64" s="11">
        <v>2.0032068492805499</v>
      </c>
      <c r="I64" s="11">
        <v>1.93146295786083</v>
      </c>
      <c r="J64" s="11">
        <v>1.78783015164409</v>
      </c>
      <c r="K64" s="11">
        <v>1.83752726166919</v>
      </c>
      <c r="L64" s="11">
        <v>1.85160542034036</v>
      </c>
      <c r="M64" s="11">
        <v>1.8972696472848101</v>
      </c>
      <c r="N64" s="11">
        <v>2.01331012948779</v>
      </c>
      <c r="O64" s="11">
        <v>2.03118702940007</v>
      </c>
      <c r="P64" s="12">
        <v>2.0292225324395798</v>
      </c>
    </row>
    <row r="65" spans="1:16" ht="15.75" customHeight="1">
      <c r="A65" s="9">
        <v>63</v>
      </c>
      <c r="B65" s="50" t="s">
        <v>120</v>
      </c>
      <c r="C65" s="9" t="s">
        <v>35</v>
      </c>
      <c r="D65" s="3" t="s">
        <v>30</v>
      </c>
      <c r="E65" s="10">
        <v>1.6842760530926799</v>
      </c>
      <c r="F65" s="11">
        <v>1.7443077579944899</v>
      </c>
      <c r="G65" s="11">
        <v>1.6286737883011499</v>
      </c>
      <c r="H65" s="11">
        <v>1.71561423286048</v>
      </c>
      <c r="I65" s="11">
        <v>1.87224844910327</v>
      </c>
      <c r="J65" s="11">
        <v>1.8326589127739501</v>
      </c>
      <c r="K65" s="11">
        <v>1.8014283618312601</v>
      </c>
      <c r="L65" s="11">
        <v>1.72744617757209</v>
      </c>
      <c r="M65" s="11">
        <v>1.70455903225324</v>
      </c>
      <c r="N65" s="11">
        <v>1.6787631000529299</v>
      </c>
      <c r="O65" s="11">
        <v>1.65627599384257</v>
      </c>
      <c r="P65" s="12">
        <v>1.7818636566060899</v>
      </c>
    </row>
    <row r="66" spans="1:16" ht="15.75" customHeight="1">
      <c r="A66" s="9">
        <v>64</v>
      </c>
      <c r="B66" s="50" t="s">
        <v>121</v>
      </c>
      <c r="C66" s="9" t="s">
        <v>52</v>
      </c>
      <c r="D66" s="3" t="s">
        <v>39</v>
      </c>
      <c r="E66" s="10">
        <v>1.8229510578116399</v>
      </c>
      <c r="F66" s="11">
        <v>1.89281642618251</v>
      </c>
      <c r="G66" s="11">
        <v>1.7687530677037999</v>
      </c>
      <c r="H66" s="11">
        <v>1.7290251794817799</v>
      </c>
      <c r="I66" s="11">
        <v>1.7698581451453099</v>
      </c>
      <c r="J66" s="11">
        <v>1.7203048202194799</v>
      </c>
      <c r="K66" s="11">
        <v>1.9122057218175601</v>
      </c>
      <c r="L66" s="11">
        <v>1.8411634167891799</v>
      </c>
      <c r="M66" s="11">
        <v>1.87732995974495</v>
      </c>
      <c r="N66" s="11">
        <v>1.82301870775357</v>
      </c>
      <c r="O66" s="11">
        <v>1.7987861433854899</v>
      </c>
      <c r="P66" s="12">
        <v>1.7154818469681301</v>
      </c>
    </row>
    <row r="67" spans="1:16" ht="15.75" customHeight="1">
      <c r="A67" s="9">
        <v>65</v>
      </c>
      <c r="B67" s="50" t="s">
        <v>122</v>
      </c>
      <c r="C67" s="9" t="s">
        <v>88</v>
      </c>
      <c r="D67" s="3" t="s">
        <v>33</v>
      </c>
      <c r="E67" s="10">
        <v>1.78992714096265</v>
      </c>
      <c r="F67" s="11">
        <v>1.8139376188166001</v>
      </c>
      <c r="G67" s="11">
        <v>1.89833194616965</v>
      </c>
      <c r="H67" s="11">
        <v>1.9642579527595301</v>
      </c>
      <c r="I67" s="11">
        <v>2.0039635043478201</v>
      </c>
      <c r="J67" s="11">
        <v>1.9355031240337499</v>
      </c>
      <c r="K67" s="11">
        <v>1.8161360619142399</v>
      </c>
      <c r="L67" s="11">
        <v>1.82974837150725</v>
      </c>
      <c r="M67" s="11">
        <v>1.7848509698050199</v>
      </c>
      <c r="N67" s="11">
        <v>1.82219295803418</v>
      </c>
      <c r="O67" s="11">
        <v>1.84916807386166</v>
      </c>
      <c r="P67" s="12">
        <v>1.8424475504792901</v>
      </c>
    </row>
    <row r="68" spans="1:16" ht="15.75" customHeight="1">
      <c r="A68" s="9">
        <v>66</v>
      </c>
      <c r="B68" s="50" t="s">
        <v>123</v>
      </c>
      <c r="C68" s="9" t="s">
        <v>63</v>
      </c>
      <c r="D68" s="3" t="s">
        <v>65</v>
      </c>
      <c r="E68" s="10">
        <v>1.7300791050791799</v>
      </c>
      <c r="F68" s="11">
        <v>1.73130053572725</v>
      </c>
      <c r="G68" s="11">
        <v>1.8113063028507601</v>
      </c>
      <c r="H68" s="11">
        <v>1.88506190681821</v>
      </c>
      <c r="I68" s="11">
        <v>2.0283807654491199</v>
      </c>
      <c r="J68" s="11">
        <v>2.11802524808598</v>
      </c>
      <c r="K68" s="11">
        <v>2.3195785267798801</v>
      </c>
      <c r="L68" s="11">
        <v>2.25932589141958</v>
      </c>
      <c r="M68" s="11">
        <v>2.1640597913928401</v>
      </c>
      <c r="N68" s="11">
        <v>2.0130643015174599</v>
      </c>
      <c r="O68" s="11">
        <v>1.9250307774456801</v>
      </c>
      <c r="P68" s="12">
        <v>1.7922456366394901</v>
      </c>
    </row>
    <row r="69" spans="1:16" ht="15.75" customHeight="1">
      <c r="A69" s="9">
        <v>67</v>
      </c>
      <c r="B69" s="50" t="s">
        <v>124</v>
      </c>
      <c r="C69" s="9" t="s">
        <v>28</v>
      </c>
      <c r="D69" s="3" t="s">
        <v>30</v>
      </c>
      <c r="E69" s="10">
        <v>1.6508679526389001</v>
      </c>
      <c r="F69" s="11">
        <v>1.6806596152979401</v>
      </c>
      <c r="G69" s="11">
        <v>1.8056375900724699</v>
      </c>
      <c r="H69" s="11">
        <v>1.7888980607152201</v>
      </c>
      <c r="I69" s="11">
        <v>1.72739235538799</v>
      </c>
      <c r="J69" s="11">
        <v>1.8100561634082599</v>
      </c>
      <c r="K69" s="11">
        <v>1.79606983232711</v>
      </c>
      <c r="L69" s="11">
        <v>1.80233940727513</v>
      </c>
      <c r="M69" s="11">
        <v>1.8000359225213201</v>
      </c>
      <c r="N69" s="11">
        <v>1.7747999372337599</v>
      </c>
      <c r="O69" s="11">
        <v>1.7437909667329501</v>
      </c>
      <c r="P69" s="12">
        <v>1.71200521625349</v>
      </c>
    </row>
    <row r="70" spans="1:16" ht="15.75" customHeight="1">
      <c r="A70" s="9">
        <v>68</v>
      </c>
      <c r="B70" s="50" t="s">
        <v>125</v>
      </c>
      <c r="C70" s="9" t="s">
        <v>35</v>
      </c>
      <c r="D70" s="3" t="s">
        <v>20</v>
      </c>
      <c r="E70" s="10">
        <v>1.9689317213997399</v>
      </c>
      <c r="F70" s="11">
        <v>2.1681712337745398</v>
      </c>
      <c r="G70" s="11">
        <v>2.15667064627362</v>
      </c>
      <c r="H70" s="11">
        <v>2.1020378916382598</v>
      </c>
      <c r="I70" s="11">
        <v>2.1728235721067102</v>
      </c>
      <c r="J70" s="11">
        <v>1.9728089589468401</v>
      </c>
      <c r="K70" s="11">
        <v>2.1038526351960698</v>
      </c>
      <c r="L70" s="11">
        <v>1.9024388522978599</v>
      </c>
      <c r="M70" s="11">
        <v>1.9249101390386401</v>
      </c>
      <c r="N70" s="11">
        <v>2.1447512982941599</v>
      </c>
      <c r="O70" s="11">
        <v>1.9532176598461699</v>
      </c>
      <c r="P70" s="12">
        <v>1.99604061190973</v>
      </c>
    </row>
    <row r="71" spans="1:16" ht="15.75" customHeight="1">
      <c r="A71" s="9">
        <v>69</v>
      </c>
      <c r="B71" s="50" t="s">
        <v>126</v>
      </c>
      <c r="C71" s="9" t="s">
        <v>28</v>
      </c>
      <c r="D71" s="3" t="s">
        <v>45</v>
      </c>
      <c r="E71" s="10">
        <v>1.8416691208562299</v>
      </c>
      <c r="F71" s="11">
        <v>1.86447337935575</v>
      </c>
      <c r="G71" s="11">
        <v>1.8908263561308101</v>
      </c>
      <c r="H71" s="11">
        <v>1.8910600252368399</v>
      </c>
      <c r="I71" s="11">
        <v>1.8597090450097</v>
      </c>
      <c r="J71" s="11">
        <v>1.7656212170297101</v>
      </c>
      <c r="K71" s="11">
        <v>1.9031299506919901</v>
      </c>
      <c r="L71" s="11">
        <v>1.9304656063957999</v>
      </c>
      <c r="M71" s="11">
        <v>1.94944386911839</v>
      </c>
      <c r="N71" s="11">
        <v>1.9566338190002499</v>
      </c>
      <c r="O71" s="11">
        <v>1.94135266775519</v>
      </c>
      <c r="P71" s="12">
        <v>1.8866632659600699</v>
      </c>
    </row>
    <row r="72" spans="1:16" ht="15.75" customHeight="1">
      <c r="A72" s="9">
        <v>70</v>
      </c>
      <c r="B72" s="50" t="s">
        <v>127</v>
      </c>
      <c r="C72" s="9" t="s">
        <v>38</v>
      </c>
      <c r="D72" s="3" t="s">
        <v>65</v>
      </c>
      <c r="E72" s="10">
        <v>1.6131763342280001</v>
      </c>
      <c r="F72" s="11">
        <v>1.6320479232901099</v>
      </c>
      <c r="G72" s="11">
        <v>1.6822314027496701</v>
      </c>
      <c r="H72" s="11">
        <v>1.79629064294868</v>
      </c>
      <c r="I72" s="11">
        <v>1.9795555408341301</v>
      </c>
      <c r="J72" s="11">
        <v>2.0786155506308299</v>
      </c>
      <c r="K72" s="11">
        <v>2.1431024757955299</v>
      </c>
      <c r="L72" s="11">
        <v>2.0330381064341498</v>
      </c>
      <c r="M72" s="11">
        <v>1.98541065072079</v>
      </c>
      <c r="N72" s="11">
        <v>1.8078793566921101</v>
      </c>
      <c r="O72" s="11">
        <v>1.70019776474157</v>
      </c>
      <c r="P72" s="12">
        <v>1.6779766966171299</v>
      </c>
    </row>
    <row r="73" spans="1:16" ht="15.75" customHeight="1">
      <c r="A73" s="9">
        <v>71</v>
      </c>
      <c r="B73" s="50" t="s">
        <v>128</v>
      </c>
      <c r="C73" s="9" t="s">
        <v>35</v>
      </c>
      <c r="D73" s="3" t="s">
        <v>30</v>
      </c>
      <c r="E73" s="10">
        <v>1.75577726581625</v>
      </c>
      <c r="F73" s="11">
        <v>1.80061942408249</v>
      </c>
      <c r="G73" s="11">
        <v>1.8211496452911</v>
      </c>
      <c r="H73" s="11">
        <v>1.7578989731016199</v>
      </c>
      <c r="I73" s="11">
        <v>1.7802876223692401</v>
      </c>
      <c r="J73" s="11">
        <v>1.84994581655391</v>
      </c>
      <c r="K73" s="11">
        <v>1.8502652933630801</v>
      </c>
      <c r="L73" s="11">
        <v>1.7200016181583</v>
      </c>
      <c r="M73" s="11">
        <v>1.7221534373823899</v>
      </c>
      <c r="N73" s="11">
        <v>1.7360807972785699</v>
      </c>
      <c r="O73" s="11">
        <v>1.6870703340505599</v>
      </c>
      <c r="P73" s="12">
        <v>1.6851445616519101</v>
      </c>
    </row>
    <row r="74" spans="1:16" ht="15.75" customHeight="1">
      <c r="A74" s="9">
        <v>72</v>
      </c>
      <c r="B74" s="50" t="s">
        <v>129</v>
      </c>
      <c r="C74" s="9" t="s">
        <v>88</v>
      </c>
      <c r="D74" s="3" t="s">
        <v>33</v>
      </c>
      <c r="E74" s="10">
        <v>1.91589073827291</v>
      </c>
      <c r="F74" s="11">
        <v>1.94229410821471</v>
      </c>
      <c r="G74" s="11">
        <v>1.9780616567904099</v>
      </c>
      <c r="H74" s="11">
        <v>2.00743528583057</v>
      </c>
      <c r="I74" s="11">
        <v>2.02803837252435</v>
      </c>
      <c r="J74" s="11">
        <v>2.0679011709448099</v>
      </c>
      <c r="K74" s="11">
        <v>2.0204878928050101</v>
      </c>
      <c r="L74" s="11">
        <v>1.93202578583697</v>
      </c>
      <c r="M74" s="11">
        <v>1.8288328281495301</v>
      </c>
      <c r="N74" s="11">
        <v>1.85105015697019</v>
      </c>
      <c r="O74" s="11">
        <v>1.9230188267047801</v>
      </c>
      <c r="P74" s="12">
        <v>1.9327049386672499</v>
      </c>
    </row>
    <row r="75" spans="1:16" ht="15.75" customHeight="1">
      <c r="A75" s="9">
        <v>73</v>
      </c>
      <c r="B75" s="50" t="s">
        <v>130</v>
      </c>
      <c r="C75" s="9" t="s">
        <v>41</v>
      </c>
      <c r="D75" s="3" t="s">
        <v>24</v>
      </c>
      <c r="E75" s="10">
        <v>1.96332794422668</v>
      </c>
      <c r="F75" s="11">
        <v>1.9300402353820401</v>
      </c>
      <c r="G75" s="11">
        <v>1.93955514123918</v>
      </c>
      <c r="H75" s="11">
        <v>1.90844829981814</v>
      </c>
      <c r="I75" s="11">
        <v>1.91093245060057</v>
      </c>
      <c r="J75" s="11">
        <v>1.9522746351881499</v>
      </c>
      <c r="K75" s="11">
        <v>1.8740866476972899</v>
      </c>
      <c r="L75" s="11">
        <v>2.0800117829629001</v>
      </c>
      <c r="M75" s="11">
        <v>1.93744938052125</v>
      </c>
      <c r="N75" s="11">
        <v>1.9315042374242599</v>
      </c>
      <c r="O75" s="11">
        <v>1.87234674278283</v>
      </c>
      <c r="P75" s="12">
        <v>1.8596336088330401</v>
      </c>
    </row>
    <row r="76" spans="1:16" ht="15.75" customHeight="1">
      <c r="A76" s="9">
        <v>74</v>
      </c>
      <c r="B76" s="50" t="s">
        <v>131</v>
      </c>
      <c r="C76" s="9" t="s">
        <v>132</v>
      </c>
      <c r="D76" s="3" t="s">
        <v>20</v>
      </c>
      <c r="E76" s="10">
        <v>1.78347746548988</v>
      </c>
      <c r="F76" s="11">
        <v>1.82127819665614</v>
      </c>
      <c r="G76" s="11">
        <v>1.81188677007457</v>
      </c>
      <c r="H76" s="11">
        <v>1.77766617192086</v>
      </c>
      <c r="I76" s="11">
        <v>1.78719604836998</v>
      </c>
      <c r="J76" s="11">
        <v>1.78170609400859</v>
      </c>
      <c r="K76" s="11">
        <v>1.8937427438708601</v>
      </c>
      <c r="L76" s="11">
        <v>1.9614716312324501</v>
      </c>
      <c r="M76" s="11">
        <v>2.0346662595159901</v>
      </c>
      <c r="N76" s="11">
        <v>2.2028840396312899</v>
      </c>
      <c r="O76" s="11">
        <v>2.20542447527674</v>
      </c>
      <c r="P76" s="12">
        <v>2.1795770425344001</v>
      </c>
    </row>
    <row r="77" spans="1:16" ht="15.75" customHeight="1">
      <c r="A77" s="9">
        <v>75</v>
      </c>
      <c r="B77" s="50" t="s">
        <v>133</v>
      </c>
      <c r="C77" s="9" t="s">
        <v>52</v>
      </c>
      <c r="D77" s="3" t="s">
        <v>39</v>
      </c>
      <c r="E77" s="10">
        <v>1.58891911369781</v>
      </c>
      <c r="F77" s="11">
        <v>1.63801261423331</v>
      </c>
      <c r="G77" s="11">
        <v>1.6757275573547199</v>
      </c>
      <c r="H77" s="11">
        <v>1.6542627618230501</v>
      </c>
      <c r="I77" s="11">
        <v>1.7130315385900701</v>
      </c>
      <c r="J77" s="11">
        <v>1.90276569592817</v>
      </c>
      <c r="K77" s="11">
        <v>1.94568236569886</v>
      </c>
      <c r="L77" s="11">
        <v>1.9393291130917001</v>
      </c>
      <c r="M77" s="11">
        <v>1.9206110814309101</v>
      </c>
      <c r="N77" s="11">
        <v>1.8984772425240599</v>
      </c>
      <c r="O77" s="11">
        <v>1.8893680646959601</v>
      </c>
      <c r="P77" s="12">
        <v>1.8688227725356199</v>
      </c>
    </row>
    <row r="78" spans="1:16" ht="15.75" customHeight="1">
      <c r="A78" s="9">
        <v>76</v>
      </c>
      <c r="B78" s="50" t="s">
        <v>134</v>
      </c>
      <c r="C78" s="9" t="s">
        <v>135</v>
      </c>
      <c r="D78" s="3" t="s">
        <v>33</v>
      </c>
      <c r="E78" s="10">
        <v>2.0721361180481699</v>
      </c>
      <c r="F78" s="11">
        <v>1.9893621669416599</v>
      </c>
      <c r="G78" s="11">
        <v>2.1293928279357401</v>
      </c>
      <c r="H78" s="11">
        <v>2.01738850370959</v>
      </c>
      <c r="I78" s="11">
        <v>2.1048379806036301</v>
      </c>
      <c r="J78" s="11">
        <v>1.95810891906508</v>
      </c>
      <c r="K78" s="11">
        <v>2.0140344635749998</v>
      </c>
      <c r="L78" s="11">
        <v>2.0534682516704801</v>
      </c>
      <c r="M78" s="11">
        <v>2.0381590920712598</v>
      </c>
      <c r="N78" s="11">
        <v>2.13232742276772</v>
      </c>
      <c r="O78" s="11">
        <v>2.0710864012018799</v>
      </c>
      <c r="P78" s="12">
        <v>2.0734718939105399</v>
      </c>
    </row>
    <row r="79" spans="1:16" ht="15.75" customHeight="1">
      <c r="A79" s="9">
        <v>77</v>
      </c>
      <c r="B79" s="50" t="s">
        <v>136</v>
      </c>
      <c r="C79" s="9" t="s">
        <v>137</v>
      </c>
      <c r="D79" s="3" t="s">
        <v>65</v>
      </c>
      <c r="E79" s="10">
        <v>2.2010309900530798</v>
      </c>
      <c r="F79" s="11">
        <v>2.1849348426899802</v>
      </c>
      <c r="G79" s="11">
        <v>2.2330578450039198</v>
      </c>
      <c r="H79" s="11">
        <v>2.2494215953828598</v>
      </c>
      <c r="I79" s="11">
        <v>2.2940510328655699</v>
      </c>
      <c r="J79" s="11">
        <v>2.3215997092573</v>
      </c>
      <c r="K79" s="11">
        <v>2.3576880155172799</v>
      </c>
      <c r="L79" s="11">
        <v>2.3595339493824299</v>
      </c>
      <c r="M79" s="11">
        <v>2.3427311195729299</v>
      </c>
      <c r="N79" s="11">
        <v>2.3044756329475602</v>
      </c>
      <c r="O79" s="11">
        <v>2.2796205238709901</v>
      </c>
      <c r="P79" s="12">
        <v>2.2338071400145698</v>
      </c>
    </row>
    <row r="80" spans="1:16" ht="15.75" customHeight="1">
      <c r="A80" s="9">
        <v>78</v>
      </c>
      <c r="B80" s="50" t="s">
        <v>138</v>
      </c>
      <c r="C80" s="9" t="s">
        <v>52</v>
      </c>
      <c r="D80" s="3" t="s">
        <v>39</v>
      </c>
      <c r="E80" s="10">
        <v>1.82037697469143</v>
      </c>
      <c r="F80" s="11">
        <v>2.1436829101550599</v>
      </c>
      <c r="G80" s="11">
        <v>2.3171423510404501</v>
      </c>
      <c r="H80" s="11">
        <v>2.0125705159209502</v>
      </c>
      <c r="I80" s="11">
        <v>1.9383629546103001</v>
      </c>
      <c r="J80" s="11">
        <v>2.01470525615066</v>
      </c>
      <c r="K80" s="11">
        <v>1.86671392014362</v>
      </c>
      <c r="L80" s="11">
        <v>2.0277489788176899</v>
      </c>
      <c r="M80" s="11">
        <v>2.21582494075962</v>
      </c>
      <c r="N80" s="11">
        <v>1.9899106635097401</v>
      </c>
      <c r="O80" s="11">
        <v>2.11554313990576</v>
      </c>
      <c r="P80" s="12">
        <v>2.2000861676796601</v>
      </c>
    </row>
    <row r="81" spans="1:16" ht="15.75" customHeight="1">
      <c r="A81" s="9">
        <v>79</v>
      </c>
      <c r="B81" s="50" t="s">
        <v>139</v>
      </c>
      <c r="C81" s="9" t="s">
        <v>140</v>
      </c>
      <c r="D81" s="3" t="s">
        <v>20</v>
      </c>
      <c r="E81" s="10">
        <v>2.0324461639165698</v>
      </c>
      <c r="F81" s="11">
        <v>2.0163850822414902</v>
      </c>
      <c r="G81" s="11">
        <v>2.0554753056683599</v>
      </c>
      <c r="H81" s="11">
        <v>2.0664045070083099</v>
      </c>
      <c r="I81" s="11">
        <v>2.07161665400176</v>
      </c>
      <c r="J81" s="11">
        <v>2.0821474759433101</v>
      </c>
      <c r="K81" s="11">
        <v>2.1092247142296401</v>
      </c>
      <c r="L81" s="11">
        <v>2.0971869870931199</v>
      </c>
      <c r="M81" s="11">
        <v>2.07776436237413</v>
      </c>
      <c r="N81" s="11">
        <v>2.0449104684276902</v>
      </c>
      <c r="O81" s="11">
        <v>1.96049185203569</v>
      </c>
      <c r="P81" s="12">
        <v>2.0229091555734899</v>
      </c>
    </row>
    <row r="82" spans="1:16" ht="15.75" customHeight="1">
      <c r="A82" s="9">
        <v>80</v>
      </c>
      <c r="B82" s="50" t="s">
        <v>141</v>
      </c>
      <c r="C82" s="9" t="s">
        <v>52</v>
      </c>
      <c r="D82" s="3" t="s">
        <v>30</v>
      </c>
      <c r="E82" s="10">
        <v>1.63699799187796</v>
      </c>
      <c r="F82" s="11">
        <v>1.6762491236569801</v>
      </c>
      <c r="G82" s="11">
        <v>1.6847998566020801</v>
      </c>
      <c r="H82" s="11">
        <v>1.7797903068685701</v>
      </c>
      <c r="I82" s="11">
        <v>1.81934040143429</v>
      </c>
      <c r="J82" s="11">
        <v>1.80588739332603</v>
      </c>
      <c r="K82" s="11">
        <v>1.8120888623253599</v>
      </c>
      <c r="L82" s="11">
        <v>1.8762157626062299</v>
      </c>
      <c r="M82" s="11">
        <v>1.7590437709329301</v>
      </c>
      <c r="N82" s="11">
        <v>1.7338691183588899</v>
      </c>
      <c r="O82" s="11">
        <v>1.7042413648227299</v>
      </c>
      <c r="P82" s="12">
        <v>1.7306654194087401</v>
      </c>
    </row>
    <row r="83" spans="1:16" ht="15.75" customHeight="1">
      <c r="A83" s="9">
        <v>81</v>
      </c>
      <c r="B83" s="50" t="s">
        <v>142</v>
      </c>
      <c r="C83" s="9" t="s">
        <v>117</v>
      </c>
      <c r="D83" s="3" t="s">
        <v>20</v>
      </c>
      <c r="E83" s="10">
        <v>1.9346540104271399</v>
      </c>
      <c r="F83" s="11">
        <v>1.92395248645933</v>
      </c>
      <c r="G83" s="11">
        <v>1.93546062758713</v>
      </c>
      <c r="H83" s="11">
        <v>1.9096585099590999</v>
      </c>
      <c r="I83" s="11">
        <v>1.9273904945503</v>
      </c>
      <c r="J83" s="11">
        <v>1.95240060438992</v>
      </c>
      <c r="K83" s="11">
        <v>2.0019224610798001</v>
      </c>
      <c r="L83" s="11">
        <v>2.0145174536988701</v>
      </c>
      <c r="M83" s="11">
        <v>2.0208534099189301</v>
      </c>
      <c r="N83" s="11">
        <v>2.0055397961370001</v>
      </c>
      <c r="O83" s="11">
        <v>1.9783695006836699</v>
      </c>
      <c r="P83" s="12">
        <v>1.9739625332553199</v>
      </c>
    </row>
    <row r="84" spans="1:16" ht="15.75" customHeight="1">
      <c r="A84" s="9">
        <v>82</v>
      </c>
      <c r="B84" s="50" t="s">
        <v>143</v>
      </c>
      <c r="C84" s="9" t="s">
        <v>35</v>
      </c>
      <c r="D84" s="3" t="s">
        <v>20</v>
      </c>
      <c r="E84" s="10">
        <v>1.6105936258256499</v>
      </c>
      <c r="F84" s="11">
        <v>1.5874203060982901</v>
      </c>
      <c r="G84" s="11">
        <v>1.6520950568775199</v>
      </c>
      <c r="H84" s="11">
        <v>1.74787712204809</v>
      </c>
      <c r="I84" s="11">
        <v>1.78263584537634</v>
      </c>
      <c r="J84" s="11">
        <v>1.8229278560390001</v>
      </c>
      <c r="K84" s="11">
        <v>1.7831185890924599</v>
      </c>
      <c r="L84" s="11">
        <v>1.83893245185712</v>
      </c>
      <c r="M84" s="11">
        <v>2.0012611606069499</v>
      </c>
      <c r="N84" s="11">
        <v>2.0588805055227599</v>
      </c>
      <c r="O84" s="11">
        <v>2.0064254490488</v>
      </c>
      <c r="P84" s="12">
        <v>1.9627781113912299</v>
      </c>
    </row>
    <row r="85" spans="1:16" ht="15.75" customHeight="1">
      <c r="A85" s="9">
        <v>83</v>
      </c>
      <c r="B85" s="50" t="s">
        <v>144</v>
      </c>
      <c r="C85" s="9" t="s">
        <v>90</v>
      </c>
      <c r="D85" s="3" t="s">
        <v>45</v>
      </c>
      <c r="E85" s="10">
        <v>1.96402261831281</v>
      </c>
      <c r="F85" s="11">
        <v>2.0062857776964802</v>
      </c>
      <c r="G85" s="11">
        <v>2.02242626403855</v>
      </c>
      <c r="H85" s="11">
        <v>1.9960244803121501</v>
      </c>
      <c r="I85" s="11">
        <v>2.0102226632229301</v>
      </c>
      <c r="J85" s="11">
        <v>2.0408317775601899</v>
      </c>
      <c r="K85" s="11">
        <v>2.0251951052719699</v>
      </c>
      <c r="L85" s="11">
        <v>2.0319863915720102</v>
      </c>
      <c r="M85" s="11">
        <v>2.027752876314</v>
      </c>
      <c r="N85" s="11">
        <v>2.0066168391255501</v>
      </c>
      <c r="O85" s="11">
        <v>1.9458959745094599</v>
      </c>
      <c r="P85" s="12">
        <v>1.9320505766701901</v>
      </c>
    </row>
    <row r="86" spans="1:16" ht="15.75" customHeight="1">
      <c r="A86" s="9">
        <v>84</v>
      </c>
      <c r="B86" s="50" t="s">
        <v>145</v>
      </c>
      <c r="C86" s="9" t="s">
        <v>52</v>
      </c>
      <c r="D86" s="3" t="s">
        <v>39</v>
      </c>
      <c r="E86" s="10">
        <v>1.82742183299227</v>
      </c>
      <c r="F86" s="11">
        <v>2.1436829101550599</v>
      </c>
      <c r="G86" s="11">
        <v>2.31875537804811</v>
      </c>
      <c r="H86" s="11">
        <v>2.0116093591787898</v>
      </c>
      <c r="I86" s="11">
        <v>1.9622397981264299</v>
      </c>
      <c r="J86" s="11">
        <v>2.03353659249994</v>
      </c>
      <c r="K86" s="11">
        <v>1.8665068051065199</v>
      </c>
      <c r="L86" s="11">
        <v>2.0255892979871502</v>
      </c>
      <c r="M86" s="11">
        <v>2.2139320966609102</v>
      </c>
      <c r="N86" s="11">
        <v>1.98974468159413</v>
      </c>
      <c r="O86" s="11">
        <v>2.10266290763317</v>
      </c>
      <c r="P86" s="12">
        <v>2.1962701982914901</v>
      </c>
    </row>
    <row r="87" spans="1:16" ht="15.75" customHeight="1">
      <c r="A87" s="9">
        <v>85</v>
      </c>
      <c r="B87" s="50" t="s">
        <v>146</v>
      </c>
      <c r="C87" s="9" t="s">
        <v>147</v>
      </c>
      <c r="D87" s="3" t="s">
        <v>45</v>
      </c>
      <c r="E87" s="10">
        <v>1.9271710679973599</v>
      </c>
      <c r="F87" s="11">
        <v>1.90486174940742</v>
      </c>
      <c r="G87" s="11">
        <v>1.92915265520892</v>
      </c>
      <c r="H87" s="11">
        <v>1.96450177330202</v>
      </c>
      <c r="I87" s="11">
        <v>1.9598786788135101</v>
      </c>
      <c r="J87" s="11">
        <v>1.9660383150930001</v>
      </c>
      <c r="K87" s="11">
        <v>1.9754444322010001</v>
      </c>
      <c r="L87" s="11">
        <v>1.9724894323302</v>
      </c>
      <c r="M87" s="11">
        <v>1.9541550920694899</v>
      </c>
      <c r="N87" s="11">
        <v>1.8984060094900099</v>
      </c>
      <c r="O87" s="11">
        <v>1.8833682263036899</v>
      </c>
      <c r="P87" s="12">
        <v>1.8882057161030601</v>
      </c>
    </row>
    <row r="88" spans="1:16" ht="15.75" customHeight="1">
      <c r="A88" s="9">
        <v>86</v>
      </c>
      <c r="B88" s="50" t="s">
        <v>148</v>
      </c>
      <c r="C88" s="9" t="s">
        <v>149</v>
      </c>
      <c r="D88" s="3" t="s">
        <v>150</v>
      </c>
      <c r="E88" s="10">
        <v>1.74621862178114</v>
      </c>
      <c r="F88" s="11">
        <v>1.6393838273244301</v>
      </c>
      <c r="G88" s="11">
        <v>1.7689960560410301</v>
      </c>
      <c r="H88" s="11">
        <v>1.7112114680851001</v>
      </c>
      <c r="I88" s="11">
        <v>1.80454900090005</v>
      </c>
      <c r="J88" s="11">
        <v>1.8721021273520499</v>
      </c>
      <c r="K88" s="11">
        <v>1.9018125278168601</v>
      </c>
      <c r="L88" s="11">
        <v>1.88540902179103</v>
      </c>
      <c r="M88" s="11">
        <v>1.84264036049099</v>
      </c>
      <c r="N88" s="11">
        <v>1.80103132455674</v>
      </c>
      <c r="O88" s="11">
        <v>1.7907568023877201</v>
      </c>
      <c r="P88" s="12">
        <v>1.75477633973776</v>
      </c>
    </row>
    <row r="89" spans="1:16" ht="15.75" customHeight="1">
      <c r="A89" s="9">
        <v>87</v>
      </c>
      <c r="B89" s="50" t="s">
        <v>151</v>
      </c>
      <c r="C89" s="9" t="s">
        <v>35</v>
      </c>
      <c r="D89" s="3" t="s">
        <v>30</v>
      </c>
      <c r="E89" s="10">
        <v>1.6135885717534399</v>
      </c>
      <c r="F89" s="11">
        <v>1.6122895159661399</v>
      </c>
      <c r="G89" s="11">
        <v>1.6428784508391101</v>
      </c>
      <c r="H89" s="11">
        <v>1.6729954866268499</v>
      </c>
      <c r="I89" s="11">
        <v>1.7787323519604099</v>
      </c>
      <c r="J89" s="11">
        <v>1.6844694077920599</v>
      </c>
      <c r="K89" s="11">
        <v>1.69810714337598</v>
      </c>
      <c r="L89" s="11">
        <v>1.6703743475419199</v>
      </c>
      <c r="M89" s="11">
        <v>1.66064018233315</v>
      </c>
      <c r="N89" s="11">
        <v>1.7359963114546999</v>
      </c>
      <c r="O89" s="11">
        <v>1.7609035792140399</v>
      </c>
      <c r="P89" s="12">
        <v>1.8315691273391099</v>
      </c>
    </row>
    <row r="90" spans="1:16" ht="15.75" customHeight="1">
      <c r="A90" s="9">
        <v>88</v>
      </c>
      <c r="B90" s="50" t="s">
        <v>152</v>
      </c>
      <c r="C90" s="9" t="s">
        <v>52</v>
      </c>
      <c r="D90" s="3" t="s">
        <v>20</v>
      </c>
      <c r="E90" s="10">
        <v>1.66879448290712</v>
      </c>
      <c r="F90" s="11">
        <v>1.6011475035513301</v>
      </c>
      <c r="G90" s="11">
        <v>1.70016857157935</v>
      </c>
      <c r="H90" s="11">
        <v>1.72886702962047</v>
      </c>
      <c r="I90" s="11">
        <v>1.8699302522530401</v>
      </c>
      <c r="J90" s="11">
        <v>1.9004207620945499</v>
      </c>
      <c r="K90" s="11">
        <v>1.98120223632624</v>
      </c>
      <c r="L90" s="11">
        <v>1.9252251702443099</v>
      </c>
      <c r="M90" s="11">
        <v>1.923122025254</v>
      </c>
      <c r="N90" s="11">
        <v>1.8648099793516899</v>
      </c>
      <c r="O90" s="11">
        <v>1.8332979148230399</v>
      </c>
      <c r="P90" s="12">
        <v>1.75206034750699</v>
      </c>
    </row>
    <row r="91" spans="1:16" ht="15.75" customHeight="1">
      <c r="A91" s="9">
        <v>89</v>
      </c>
      <c r="B91" s="50" t="s">
        <v>153</v>
      </c>
      <c r="C91" s="9" t="s">
        <v>38</v>
      </c>
      <c r="D91" s="3" t="s">
        <v>39</v>
      </c>
      <c r="E91" s="10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2">
        <v>0</v>
      </c>
    </row>
    <row r="92" spans="1:16" ht="15.75" customHeight="1">
      <c r="A92" s="9">
        <v>90</v>
      </c>
      <c r="B92" s="50" t="s">
        <v>154</v>
      </c>
      <c r="C92" s="9" t="s">
        <v>52</v>
      </c>
      <c r="D92" s="3" t="s">
        <v>39</v>
      </c>
      <c r="E92" s="10">
        <v>1.82037697469143</v>
      </c>
      <c r="F92" s="11">
        <v>2.1436829101550599</v>
      </c>
      <c r="G92" s="11">
        <v>2.3171423510404501</v>
      </c>
      <c r="H92" s="11">
        <v>2.0125705159209502</v>
      </c>
      <c r="I92" s="11">
        <v>1.9383629546103001</v>
      </c>
      <c r="J92" s="11">
        <v>2.01470525615066</v>
      </c>
      <c r="K92" s="11">
        <v>1.86671392014362</v>
      </c>
      <c r="L92" s="11">
        <v>2.0277489788176899</v>
      </c>
      <c r="M92" s="11">
        <v>2.21582494075962</v>
      </c>
      <c r="N92" s="11">
        <v>1.9899106635097401</v>
      </c>
      <c r="O92" s="11">
        <v>2.11554313990576</v>
      </c>
      <c r="P92" s="12">
        <v>2.2000861676796601</v>
      </c>
    </row>
    <row r="93" spans="1:16" ht="15.75" customHeight="1">
      <c r="A93" s="9">
        <v>91</v>
      </c>
      <c r="B93" s="50" t="s">
        <v>155</v>
      </c>
      <c r="C93" s="9" t="s">
        <v>38</v>
      </c>
      <c r="D93" s="3" t="s">
        <v>150</v>
      </c>
      <c r="E93" s="10">
        <v>1.96747136043753</v>
      </c>
      <c r="F93" s="11">
        <v>2.0011187613619699</v>
      </c>
      <c r="G93" s="11">
        <v>1.95598452335212</v>
      </c>
      <c r="H93" s="11">
        <v>1.9583281735734199</v>
      </c>
      <c r="I93" s="11">
        <v>2.2256088043680902</v>
      </c>
      <c r="J93" s="11">
        <v>2.2481894247527001</v>
      </c>
      <c r="K93" s="11">
        <v>2.0851995872715299</v>
      </c>
      <c r="L93" s="11">
        <v>2.1784573032746999</v>
      </c>
      <c r="M93" s="11">
        <v>2.1040823337879102</v>
      </c>
      <c r="N93" s="11">
        <v>2.0554539812937702</v>
      </c>
      <c r="O93" s="11">
        <v>1.9882291100442899</v>
      </c>
      <c r="P93" s="12">
        <v>1.97199394751852</v>
      </c>
    </row>
    <row r="94" spans="1:16" ht="15.75" customHeight="1">
      <c r="A94" s="9">
        <v>92</v>
      </c>
      <c r="B94" s="50" t="s">
        <v>156</v>
      </c>
      <c r="C94" s="9" t="s">
        <v>38</v>
      </c>
      <c r="D94" s="3" t="s">
        <v>30</v>
      </c>
      <c r="E94" s="10">
        <v>1.64680813392227</v>
      </c>
      <c r="F94" s="11">
        <v>1.66782859533118</v>
      </c>
      <c r="G94" s="11">
        <v>1.6870610599770099</v>
      </c>
      <c r="H94" s="11">
        <v>1.94045600257243</v>
      </c>
      <c r="I94" s="11">
        <v>1.82199489462387</v>
      </c>
      <c r="J94" s="11">
        <v>1.81687632932518</v>
      </c>
      <c r="K94" s="11">
        <v>1.7913379604155699</v>
      </c>
      <c r="L94" s="11">
        <v>1.79449978127701</v>
      </c>
      <c r="M94" s="11">
        <v>1.8203176184080001</v>
      </c>
      <c r="N94" s="11">
        <v>1.8165262776209501</v>
      </c>
      <c r="O94" s="11">
        <v>1.77535138221612</v>
      </c>
      <c r="P94" s="12">
        <v>1.7525249215185501</v>
      </c>
    </row>
    <row r="95" spans="1:16" ht="15.75" customHeight="1">
      <c r="A95" s="9">
        <v>93</v>
      </c>
      <c r="B95" s="50" t="s">
        <v>157</v>
      </c>
      <c r="C95" s="9" t="s">
        <v>158</v>
      </c>
      <c r="D95" s="3" t="s">
        <v>20</v>
      </c>
      <c r="E95" s="10">
        <v>1.8813299369879599</v>
      </c>
      <c r="F95" s="11">
        <v>1.88155574275142</v>
      </c>
      <c r="G95" s="11">
        <v>1.9022137554141501</v>
      </c>
      <c r="H95" s="11">
        <v>1.8939556878364601</v>
      </c>
      <c r="I95" s="11">
        <v>1.9298823966801</v>
      </c>
      <c r="J95" s="11">
        <v>1.94931004506613</v>
      </c>
      <c r="K95" s="11">
        <v>1.9690711511605801</v>
      </c>
      <c r="L95" s="11">
        <v>1.9704154241629399</v>
      </c>
      <c r="M95" s="11">
        <v>1.9643054574430201</v>
      </c>
      <c r="N95" s="11">
        <v>1.9173086604515801</v>
      </c>
      <c r="O95" s="11">
        <v>1.8929048561852</v>
      </c>
      <c r="P95" s="12">
        <v>1.9019905683171401</v>
      </c>
    </row>
    <row r="96" spans="1:16" ht="15.75" customHeight="1">
      <c r="A96" s="9">
        <v>94</v>
      </c>
      <c r="B96" s="50" t="s">
        <v>159</v>
      </c>
      <c r="C96" s="9" t="s">
        <v>160</v>
      </c>
      <c r="D96" s="3" t="s">
        <v>30</v>
      </c>
      <c r="E96" s="10">
        <v>1.7582787397652999</v>
      </c>
      <c r="F96" s="11">
        <v>1.7866432501978999</v>
      </c>
      <c r="G96" s="11">
        <v>1.8663149358936899</v>
      </c>
      <c r="H96" s="11">
        <v>1.9028367292605599</v>
      </c>
      <c r="I96" s="11">
        <v>1.88342956331559</v>
      </c>
      <c r="J96" s="11">
        <v>1.88203484239608</v>
      </c>
      <c r="K96" s="11">
        <v>1.9483574278753899</v>
      </c>
      <c r="L96" s="11">
        <v>1.8710620757866701</v>
      </c>
      <c r="M96" s="11">
        <v>1.9180074029683301</v>
      </c>
      <c r="N96" s="11">
        <v>1.8965661457804599</v>
      </c>
      <c r="O96" s="11">
        <v>1.8517730562582799</v>
      </c>
      <c r="P96" s="12">
        <v>1.8016463260356099</v>
      </c>
    </row>
    <row r="97" spans="1:16" ht="15.75" customHeight="1">
      <c r="A97" s="9">
        <v>95</v>
      </c>
      <c r="B97" s="50" t="s">
        <v>161</v>
      </c>
      <c r="C97" s="9" t="s">
        <v>18</v>
      </c>
      <c r="D97" s="3" t="s">
        <v>24</v>
      </c>
      <c r="E97" s="10">
        <v>2.23964826226146</v>
      </c>
      <c r="F97" s="11">
        <v>2.2600641278399198</v>
      </c>
      <c r="G97" s="11">
        <v>2.2592806265269498</v>
      </c>
      <c r="H97" s="11">
        <v>2.2674585779809902</v>
      </c>
      <c r="I97" s="11">
        <v>2.2560672139970701</v>
      </c>
      <c r="J97" s="11">
        <v>2.2408614697611799</v>
      </c>
      <c r="K97" s="11">
        <v>2.2315570200292898</v>
      </c>
      <c r="L97" s="11">
        <v>2.24303463869605</v>
      </c>
      <c r="M97" s="11">
        <v>2.2361394130147101</v>
      </c>
      <c r="N97" s="11">
        <v>2.2301995754160902</v>
      </c>
      <c r="O97" s="11">
        <v>2.2263993865567002</v>
      </c>
      <c r="P97" s="12">
        <v>2.2265005794151098</v>
      </c>
    </row>
    <row r="98" spans="1:16" ht="15.75" customHeight="1">
      <c r="A98" s="9">
        <v>96</v>
      </c>
      <c r="B98" s="50" t="s">
        <v>162</v>
      </c>
      <c r="C98" s="9" t="s">
        <v>38</v>
      </c>
      <c r="D98" s="3" t="s">
        <v>39</v>
      </c>
      <c r="E98" s="10">
        <v>1.7952415782689199</v>
      </c>
      <c r="F98" s="11">
        <v>1.64141307194971</v>
      </c>
      <c r="G98" s="11">
        <v>1.75840277573229</v>
      </c>
      <c r="H98" s="11">
        <v>1.86207254998133</v>
      </c>
      <c r="I98" s="11">
        <v>1.89827432811459</v>
      </c>
      <c r="J98" s="11">
        <v>1.8455485050879501</v>
      </c>
      <c r="K98" s="11">
        <v>1.7852054495141101</v>
      </c>
      <c r="L98" s="11">
        <v>1.76717557621407</v>
      </c>
      <c r="M98" s="11">
        <v>1.7595760288358799</v>
      </c>
      <c r="N98" s="11">
        <v>1.7880471069527299</v>
      </c>
      <c r="O98" s="11">
        <v>1.80048399549926</v>
      </c>
      <c r="P98" s="12">
        <v>1.7792033917772601</v>
      </c>
    </row>
    <row r="99" spans="1:16" ht="15.75" customHeight="1">
      <c r="A99" s="9">
        <v>97</v>
      </c>
      <c r="B99" s="50" t="s">
        <v>163</v>
      </c>
      <c r="C99" s="9" t="s">
        <v>86</v>
      </c>
      <c r="D99" s="3" t="s">
        <v>78</v>
      </c>
      <c r="E99" s="10">
        <v>1.9160038064676801</v>
      </c>
      <c r="F99" s="11">
        <v>2.01243900739225</v>
      </c>
      <c r="G99" s="11">
        <v>2.0060923961274701</v>
      </c>
      <c r="H99" s="11">
        <v>1.97371700395059</v>
      </c>
      <c r="I99" s="11">
        <v>1.93353306698433</v>
      </c>
      <c r="J99" s="11">
        <v>1.88725218054058</v>
      </c>
      <c r="K99" s="11">
        <v>1.86030529749954</v>
      </c>
      <c r="L99" s="11">
        <v>1.8631096996575001</v>
      </c>
      <c r="M99" s="11">
        <v>1.89046137707902</v>
      </c>
      <c r="N99" s="11">
        <v>1.9050840999049301</v>
      </c>
      <c r="O99" s="11">
        <v>1.9560479891242399</v>
      </c>
      <c r="P99" s="12">
        <v>1.99940008701905</v>
      </c>
    </row>
    <row r="100" spans="1:16" ht="15.75" customHeight="1">
      <c r="A100" s="9">
        <v>98</v>
      </c>
      <c r="B100" s="50" t="s">
        <v>164</v>
      </c>
      <c r="C100" s="9" t="s">
        <v>52</v>
      </c>
      <c r="D100" s="3" t="s">
        <v>39</v>
      </c>
      <c r="E100" s="10">
        <v>2.0233395039710902</v>
      </c>
      <c r="F100" s="11">
        <v>2.0862922264252401</v>
      </c>
      <c r="G100" s="11">
        <v>2.2379721820934102</v>
      </c>
      <c r="H100" s="11">
        <v>1.92287410927157</v>
      </c>
      <c r="I100" s="11">
        <v>1.77465745801786</v>
      </c>
      <c r="J100" s="11">
        <v>1.6720588460850101</v>
      </c>
      <c r="K100" s="11">
        <v>1.4409524406013201</v>
      </c>
      <c r="L100" s="11">
        <v>1.5400661073066999</v>
      </c>
      <c r="M100" s="11">
        <v>1.7124955425256001</v>
      </c>
      <c r="N100" s="11">
        <v>1.65306192951641</v>
      </c>
      <c r="O100" s="11">
        <v>1.91352215299273</v>
      </c>
      <c r="P100" s="12">
        <v>2.1166859969693301</v>
      </c>
    </row>
    <row r="101" spans="1:16" ht="15.75" customHeight="1">
      <c r="A101" s="9">
        <v>99</v>
      </c>
      <c r="B101" s="50" t="s">
        <v>165</v>
      </c>
      <c r="C101" s="9" t="s">
        <v>35</v>
      </c>
      <c r="D101" s="3" t="s">
        <v>30</v>
      </c>
      <c r="E101" s="10">
        <v>1.63925381197778</v>
      </c>
      <c r="F101" s="11">
        <v>1.6197429890444099</v>
      </c>
      <c r="G101" s="11">
        <v>1.95618647810693</v>
      </c>
      <c r="H101" s="11">
        <v>1.7564864532101001</v>
      </c>
      <c r="I101" s="11">
        <v>1.8622444329727199</v>
      </c>
      <c r="J101" s="11">
        <v>1.8121118811924199</v>
      </c>
      <c r="K101" s="11">
        <v>1.7975329636166599</v>
      </c>
      <c r="L101" s="11">
        <v>1.7802418048370201</v>
      </c>
      <c r="M101" s="11">
        <v>1.71926129473461</v>
      </c>
      <c r="N101" s="11">
        <v>1.6311791181183299</v>
      </c>
      <c r="O101" s="11">
        <v>1.60779696338108</v>
      </c>
      <c r="P101" s="12">
        <v>1.64385554186871</v>
      </c>
    </row>
    <row r="102" spans="1:16" ht="15.75" customHeight="1">
      <c r="A102" s="9">
        <v>100</v>
      </c>
      <c r="B102" s="50" t="s">
        <v>166</v>
      </c>
      <c r="C102" s="9" t="s">
        <v>167</v>
      </c>
      <c r="D102" s="3" t="s">
        <v>33</v>
      </c>
      <c r="E102" s="10">
        <v>1.8568863732795999</v>
      </c>
      <c r="F102" s="11">
        <v>1.82511907659474</v>
      </c>
      <c r="G102" s="11">
        <v>1.84317045613219</v>
      </c>
      <c r="H102" s="11">
        <v>1.9881699282827301</v>
      </c>
      <c r="I102" s="11">
        <v>2.01276313725592</v>
      </c>
      <c r="J102" s="11">
        <v>1.9801218722699601</v>
      </c>
      <c r="K102" s="11">
        <v>1.98463729262327</v>
      </c>
      <c r="L102" s="11">
        <v>1.98847088730267</v>
      </c>
      <c r="M102" s="11">
        <v>1.9927787452086601</v>
      </c>
      <c r="N102" s="11">
        <v>2.0034929768796599</v>
      </c>
      <c r="O102" s="11">
        <v>2.0428889371294301</v>
      </c>
      <c r="P102" s="12">
        <v>2.03055767381194</v>
      </c>
    </row>
    <row r="103" spans="1:16" ht="15.75" customHeight="1">
      <c r="A103" s="9">
        <v>101</v>
      </c>
      <c r="B103" s="50" t="s">
        <v>168</v>
      </c>
      <c r="C103" s="9" t="s">
        <v>86</v>
      </c>
      <c r="D103" s="3" t="s">
        <v>78</v>
      </c>
      <c r="E103" s="10">
        <v>1.73586790161835</v>
      </c>
      <c r="F103" s="11">
        <v>1.7700374265066201</v>
      </c>
      <c r="G103" s="11">
        <v>1.6741142476950699</v>
      </c>
      <c r="H103" s="11">
        <v>1.6887203718157799</v>
      </c>
      <c r="I103" s="11">
        <v>1.6634679834392201</v>
      </c>
      <c r="J103" s="11">
        <v>1.67188942223058</v>
      </c>
      <c r="K103" s="11">
        <v>1.65008219585252</v>
      </c>
      <c r="L103" s="11">
        <v>1.7148298574255501</v>
      </c>
      <c r="M103" s="11">
        <v>1.76273219760932</v>
      </c>
      <c r="N103" s="11">
        <v>1.80764334981606</v>
      </c>
      <c r="O103" s="11">
        <v>1.8024563853967599</v>
      </c>
      <c r="P103" s="12">
        <v>1.8012532698958099</v>
      </c>
    </row>
    <row r="104" spans="1:16" ht="15.75" customHeight="1">
      <c r="A104" s="9">
        <v>102</v>
      </c>
      <c r="B104" s="50" t="s">
        <v>169</v>
      </c>
      <c r="C104" s="9" t="s">
        <v>18</v>
      </c>
      <c r="D104" s="3" t="s">
        <v>20</v>
      </c>
      <c r="E104" s="10">
        <v>1.75415634535187</v>
      </c>
      <c r="F104" s="11">
        <v>1.77712864549025</v>
      </c>
      <c r="G104" s="11">
        <v>1.80899818515231</v>
      </c>
      <c r="H104" s="11">
        <v>1.7716539783685701</v>
      </c>
      <c r="I104" s="11">
        <v>1.7658472066084601</v>
      </c>
      <c r="J104" s="11">
        <v>1.8634903178245801</v>
      </c>
      <c r="K104" s="11">
        <v>1.9846464522802101</v>
      </c>
      <c r="L104" s="11">
        <v>2.09183774568654</v>
      </c>
      <c r="M104" s="11">
        <v>2.1322064568585399</v>
      </c>
      <c r="N104" s="11">
        <v>2.1283855149770998</v>
      </c>
      <c r="O104" s="11">
        <v>2.1145533916407202</v>
      </c>
      <c r="P104" s="12">
        <v>2.1112955296807998</v>
      </c>
    </row>
    <row r="105" spans="1:16" ht="15.75" customHeight="1">
      <c r="A105" s="9">
        <v>103</v>
      </c>
      <c r="B105" s="50" t="s">
        <v>170</v>
      </c>
      <c r="C105" s="9" t="s">
        <v>38</v>
      </c>
      <c r="D105" s="3" t="s">
        <v>39</v>
      </c>
      <c r="E105" s="10">
        <v>1.6530875113981101</v>
      </c>
      <c r="F105" s="11">
        <v>2.24327811293655</v>
      </c>
      <c r="G105" s="11">
        <v>2.1347729515266098</v>
      </c>
      <c r="H105" s="11">
        <v>1.79703130984632</v>
      </c>
      <c r="I105" s="11">
        <v>1.8464910970959101</v>
      </c>
      <c r="J105" s="11">
        <v>1.91746647548906</v>
      </c>
      <c r="K105" s="11">
        <v>1.97933037481184</v>
      </c>
      <c r="L105" s="11">
        <v>1.96757280246739</v>
      </c>
      <c r="M105" s="11">
        <v>1.9591818296008101</v>
      </c>
      <c r="N105" s="11">
        <v>1.9396808819553299</v>
      </c>
      <c r="O105" s="11">
        <v>1.8376371083727101</v>
      </c>
      <c r="P105" s="12">
        <v>1.79806033977372</v>
      </c>
    </row>
    <row r="106" spans="1:16" ht="15.75" customHeight="1">
      <c r="A106" s="9">
        <v>104</v>
      </c>
      <c r="B106" s="50" t="s">
        <v>171</v>
      </c>
      <c r="C106" s="9" t="s">
        <v>52</v>
      </c>
      <c r="D106" s="3" t="s">
        <v>30</v>
      </c>
      <c r="E106" s="10">
        <v>1.6464782915195999</v>
      </c>
      <c r="F106" s="11">
        <v>1.6888419868222999</v>
      </c>
      <c r="G106" s="11">
        <v>1.6649419500254801</v>
      </c>
      <c r="H106" s="11">
        <v>1.7809379990907499</v>
      </c>
      <c r="I106" s="11">
        <v>1.8013689063331899</v>
      </c>
      <c r="J106" s="11">
        <v>1.7564131402156899</v>
      </c>
      <c r="K106" s="11">
        <v>1.75056841288007</v>
      </c>
      <c r="L106" s="11">
        <v>1.75896059844424</v>
      </c>
      <c r="M106" s="11">
        <v>1.6729682636698999</v>
      </c>
      <c r="N106" s="11">
        <v>1.7339986423584</v>
      </c>
      <c r="O106" s="11">
        <v>1.71976625002882</v>
      </c>
      <c r="P106" s="12">
        <v>1.7048744890708101</v>
      </c>
    </row>
    <row r="107" spans="1:16" ht="15.75" customHeight="1">
      <c r="A107" s="9">
        <v>105</v>
      </c>
      <c r="B107" s="50" t="s">
        <v>172</v>
      </c>
      <c r="C107" s="9" t="s">
        <v>173</v>
      </c>
      <c r="D107" s="3" t="s">
        <v>20</v>
      </c>
      <c r="E107" s="10">
        <v>1.9814665211033899</v>
      </c>
      <c r="F107" s="11">
        <v>2.0040084338609399</v>
      </c>
      <c r="G107" s="11">
        <v>1.9915454289724399</v>
      </c>
      <c r="H107" s="11">
        <v>1.9853135514485201</v>
      </c>
      <c r="I107" s="11">
        <v>1.9879145334299</v>
      </c>
      <c r="J107" s="11">
        <v>1.9890276806520699</v>
      </c>
      <c r="K107" s="11">
        <v>2.0231658516231099</v>
      </c>
      <c r="L107" s="11">
        <v>1.99686111693158</v>
      </c>
      <c r="M107" s="11">
        <v>2.0221914184686098</v>
      </c>
      <c r="N107" s="11">
        <v>2.03682710889061</v>
      </c>
      <c r="O107" s="11">
        <v>2.0274268290128701</v>
      </c>
      <c r="P107" s="12">
        <v>1.9971831409513301</v>
      </c>
    </row>
    <row r="108" spans="1:16" ht="15.75" customHeight="1">
      <c r="A108" s="9">
        <v>106</v>
      </c>
      <c r="B108" s="50" t="s">
        <v>174</v>
      </c>
      <c r="C108" s="9" t="s">
        <v>41</v>
      </c>
      <c r="D108" s="3" t="s">
        <v>24</v>
      </c>
      <c r="E108" s="10">
        <v>2.01940300028568</v>
      </c>
      <c r="F108" s="11">
        <v>2.0078253160577502</v>
      </c>
      <c r="G108" s="11">
        <v>2.0199218140425801</v>
      </c>
      <c r="H108" s="11">
        <v>1.9817883114584101</v>
      </c>
      <c r="I108" s="11">
        <v>2.0497266808157701</v>
      </c>
      <c r="J108" s="11">
        <v>1.98552456846139</v>
      </c>
      <c r="K108" s="11">
        <v>2.00463786357167</v>
      </c>
      <c r="L108" s="11">
        <v>2.0076565772728201</v>
      </c>
      <c r="M108" s="11">
        <v>1.9871812761211201</v>
      </c>
      <c r="N108" s="11">
        <v>1.9444159525113101</v>
      </c>
      <c r="O108" s="11">
        <v>1.98061358114346</v>
      </c>
      <c r="P108" s="12">
        <v>1.98487967358118</v>
      </c>
    </row>
    <row r="109" spans="1:16" ht="15.75" customHeight="1">
      <c r="A109" s="9">
        <v>107</v>
      </c>
      <c r="B109" s="50" t="s">
        <v>175</v>
      </c>
      <c r="C109" s="9" t="s">
        <v>21</v>
      </c>
      <c r="D109" s="3" t="s">
        <v>24</v>
      </c>
      <c r="E109" s="10">
        <v>1.76970582011616</v>
      </c>
      <c r="F109" s="11">
        <v>1.77064221334628</v>
      </c>
      <c r="G109" s="11">
        <v>1.7706700675225899</v>
      </c>
      <c r="H109" s="11">
        <v>1.8437028404909199</v>
      </c>
      <c r="I109" s="11">
        <v>1.9580939657738901</v>
      </c>
      <c r="J109" s="11">
        <v>1.98546496458421</v>
      </c>
      <c r="K109" s="11">
        <v>1.98181749646161</v>
      </c>
      <c r="L109" s="11">
        <v>1.9754331376332599</v>
      </c>
      <c r="M109" s="11">
        <v>1.94265863214259</v>
      </c>
      <c r="N109" s="11">
        <v>1.86804875599682</v>
      </c>
      <c r="O109" s="11">
        <v>1.85091350562513</v>
      </c>
      <c r="P109" s="12">
        <v>1.8650240909554501</v>
      </c>
    </row>
    <row r="110" spans="1:16" ht="15.75" customHeight="1">
      <c r="A110" s="9">
        <v>108</v>
      </c>
      <c r="B110" s="50" t="s">
        <v>176</v>
      </c>
      <c r="C110" s="9" t="s">
        <v>117</v>
      </c>
      <c r="D110" s="3" t="s">
        <v>20</v>
      </c>
      <c r="E110" s="10">
        <v>1.87976037800731</v>
      </c>
      <c r="F110" s="11">
        <v>1.84425040008722</v>
      </c>
      <c r="G110" s="11">
        <v>1.87368730816199</v>
      </c>
      <c r="H110" s="11">
        <v>1.8918949233001401</v>
      </c>
      <c r="I110" s="11">
        <v>1.82632998524039</v>
      </c>
      <c r="J110" s="11">
        <v>1.9723963816497001</v>
      </c>
      <c r="K110" s="11">
        <v>1.9867164844865299</v>
      </c>
      <c r="L110" s="11">
        <v>1.9681645130419401</v>
      </c>
      <c r="M110" s="11">
        <v>2.0309218625285701</v>
      </c>
      <c r="N110" s="11">
        <v>1.99770790713322</v>
      </c>
      <c r="O110" s="11">
        <v>1.9238932315017101</v>
      </c>
      <c r="P110" s="12">
        <v>2.00270567258768</v>
      </c>
    </row>
    <row r="111" spans="1:16" ht="15.75" customHeight="1">
      <c r="A111" s="9">
        <v>109</v>
      </c>
      <c r="B111" s="50" t="s">
        <v>177</v>
      </c>
      <c r="C111" s="9" t="s">
        <v>86</v>
      </c>
      <c r="D111" s="3" t="s">
        <v>78</v>
      </c>
      <c r="E111" s="10">
        <v>1.91999101935029</v>
      </c>
      <c r="F111" s="11">
        <v>1.93849655478914</v>
      </c>
      <c r="G111" s="11">
        <v>1.9139157091214301</v>
      </c>
      <c r="H111" s="11">
        <v>1.8801370905955701</v>
      </c>
      <c r="I111" s="11">
        <v>1.8436335418335601</v>
      </c>
      <c r="J111" s="11">
        <v>1.79586883824514</v>
      </c>
      <c r="K111" s="11">
        <v>1.7686533983889901</v>
      </c>
      <c r="L111" s="11">
        <v>1.7776931572929999</v>
      </c>
      <c r="M111" s="11">
        <v>1.7897153722364301</v>
      </c>
      <c r="N111" s="11">
        <v>1.82128714783485</v>
      </c>
      <c r="O111" s="11">
        <v>1.8222072210829601</v>
      </c>
      <c r="P111" s="12">
        <v>1.85865021948234</v>
      </c>
    </row>
    <row r="112" spans="1:16" ht="15.75" customHeight="1">
      <c r="A112" s="9">
        <v>110</v>
      </c>
      <c r="B112" s="50" t="s">
        <v>178</v>
      </c>
      <c r="C112" s="9" t="s">
        <v>28</v>
      </c>
      <c r="D112" s="3" t="s">
        <v>45</v>
      </c>
      <c r="E112" s="10">
        <v>1.9394260781803601</v>
      </c>
      <c r="F112" s="11">
        <v>1.87344127957356</v>
      </c>
      <c r="G112" s="11">
        <v>1.94482298029211</v>
      </c>
      <c r="H112" s="11">
        <v>2.0171070675585998</v>
      </c>
      <c r="I112" s="11">
        <v>1.9829249339194901</v>
      </c>
      <c r="J112" s="11">
        <v>1.7904934108833299</v>
      </c>
      <c r="K112" s="11">
        <v>1.93515568490585</v>
      </c>
      <c r="L112" s="11">
        <v>1.9526135172737</v>
      </c>
      <c r="M112" s="11">
        <v>1.95764883658745</v>
      </c>
      <c r="N112" s="11">
        <v>1.9609744343700699</v>
      </c>
      <c r="O112" s="11">
        <v>1.9611517320630401</v>
      </c>
      <c r="P112" s="12">
        <v>1.9036760098344201</v>
      </c>
    </row>
    <row r="113" spans="1:16" ht="15.75" customHeight="1">
      <c r="A113" s="9">
        <v>111</v>
      </c>
      <c r="B113" s="50" t="s">
        <v>179</v>
      </c>
      <c r="C113" s="9" t="s">
        <v>180</v>
      </c>
      <c r="D113" s="3" t="s">
        <v>20</v>
      </c>
      <c r="E113" s="10">
        <v>1.7128215430428999</v>
      </c>
      <c r="F113" s="11">
        <v>1.67809545299871</v>
      </c>
      <c r="G113" s="11">
        <v>1.79411733812521</v>
      </c>
      <c r="H113" s="11">
        <v>1.91218705382212</v>
      </c>
      <c r="I113" s="11">
        <v>1.9170458520839699</v>
      </c>
      <c r="J113" s="11">
        <v>1.85964296065197</v>
      </c>
      <c r="K113" s="11">
        <v>1.7986973924035199</v>
      </c>
      <c r="L113" s="11">
        <v>1.9027400068198499</v>
      </c>
      <c r="M113" s="11">
        <v>1.86510560174983</v>
      </c>
      <c r="N113" s="11">
        <v>1.8998785501075699</v>
      </c>
      <c r="O113" s="11">
        <v>1.8771297888741501</v>
      </c>
      <c r="P113" s="12">
        <v>1.8631072624527201</v>
      </c>
    </row>
    <row r="114" spans="1:16" ht="15.75" customHeight="1">
      <c r="A114" s="9">
        <v>112</v>
      </c>
      <c r="B114" s="50" t="s">
        <v>181</v>
      </c>
      <c r="C114" s="9" t="s">
        <v>35</v>
      </c>
      <c r="D114" s="3" t="s">
        <v>30</v>
      </c>
      <c r="E114" s="10">
        <v>1.8018363150250301</v>
      </c>
      <c r="F114" s="11">
        <v>1.7845092290876601</v>
      </c>
      <c r="G114" s="11">
        <v>1.82790380667298</v>
      </c>
      <c r="H114" s="11">
        <v>1.79111732867739</v>
      </c>
      <c r="I114" s="11">
        <v>1.79882149429619</v>
      </c>
      <c r="J114" s="11">
        <v>1.730067248398</v>
      </c>
      <c r="K114" s="11">
        <v>1.73506618560863</v>
      </c>
      <c r="L114" s="11">
        <v>1.7253655027938</v>
      </c>
      <c r="M114" s="11">
        <v>1.7793855380536101</v>
      </c>
      <c r="N114" s="11">
        <v>1.7885324567337999</v>
      </c>
      <c r="O114" s="11">
        <v>1.7874508546654</v>
      </c>
      <c r="P114" s="12">
        <v>1.79836058246746</v>
      </c>
    </row>
    <row r="115" spans="1:16" ht="15.75" customHeight="1">
      <c r="A115" s="9">
        <v>113</v>
      </c>
      <c r="B115" s="50" t="s">
        <v>182</v>
      </c>
      <c r="C115" s="9" t="s">
        <v>35</v>
      </c>
      <c r="D115" s="3" t="s">
        <v>20</v>
      </c>
      <c r="E115" s="10">
        <v>1.8585650072347399</v>
      </c>
      <c r="F115" s="11">
        <v>1.80663504064892</v>
      </c>
      <c r="G115" s="11">
        <v>1.8134463081097401</v>
      </c>
      <c r="H115" s="11">
        <v>1.8646743857730199</v>
      </c>
      <c r="I115" s="11">
        <v>1.7929583457248</v>
      </c>
      <c r="J115" s="11">
        <v>1.78171992890456</v>
      </c>
      <c r="K115" s="11">
        <v>1.83585703988084</v>
      </c>
      <c r="L115" s="11">
        <v>1.86618636023655</v>
      </c>
      <c r="M115" s="11">
        <v>1.9111728851534</v>
      </c>
      <c r="N115" s="11">
        <v>2.0261401598200002</v>
      </c>
      <c r="O115" s="11">
        <v>2.0348258703095601</v>
      </c>
      <c r="P115" s="12">
        <v>2.0122209694503002</v>
      </c>
    </row>
    <row r="116" spans="1:16" ht="15.75" customHeight="1">
      <c r="A116" s="9">
        <v>114</v>
      </c>
      <c r="B116" s="50" t="s">
        <v>183</v>
      </c>
      <c r="C116" s="9" t="s">
        <v>18</v>
      </c>
      <c r="D116" s="3" t="s">
        <v>24</v>
      </c>
      <c r="E116" s="10">
        <v>2.3426813516712399</v>
      </c>
      <c r="F116" s="11">
        <v>2.3308703813859402</v>
      </c>
      <c r="G116" s="11">
        <v>2.32009392163258</v>
      </c>
      <c r="H116" s="11">
        <v>2.2964915507833799</v>
      </c>
      <c r="I116" s="11">
        <v>2.2581024131220802</v>
      </c>
      <c r="J116" s="11">
        <v>2.2135687039993401</v>
      </c>
      <c r="K116" s="11">
        <v>2.2327930183708502</v>
      </c>
      <c r="L116" s="11">
        <v>2.2450784617754498</v>
      </c>
      <c r="M116" s="11">
        <v>2.26880498849011</v>
      </c>
      <c r="N116" s="11">
        <v>2.2613433783049199</v>
      </c>
      <c r="O116" s="11">
        <v>2.2744254972570599</v>
      </c>
      <c r="P116" s="12">
        <v>2.3273882085873199</v>
      </c>
    </row>
    <row r="117" spans="1:16" ht="15.75" customHeight="1">
      <c r="A117" s="9">
        <v>115</v>
      </c>
      <c r="B117" s="50" t="s">
        <v>184</v>
      </c>
      <c r="C117" s="9" t="s">
        <v>18</v>
      </c>
      <c r="D117" s="3" t="s">
        <v>24</v>
      </c>
      <c r="E117" s="10">
        <v>2.0592567343138102</v>
      </c>
      <c r="F117" s="11">
        <v>2.0559767118300498</v>
      </c>
      <c r="G117" s="11">
        <v>2.02425995649214</v>
      </c>
      <c r="H117" s="11">
        <v>2.0940972362363999</v>
      </c>
      <c r="I117" s="11">
        <v>2.0692331517171998</v>
      </c>
      <c r="J117" s="11">
        <v>2.1122103772846001</v>
      </c>
      <c r="K117" s="11">
        <v>2.1301301545524298</v>
      </c>
      <c r="L117" s="11">
        <v>2.10672684104162</v>
      </c>
      <c r="M117" s="11">
        <v>2.09003547711916</v>
      </c>
      <c r="N117" s="11">
        <v>2.0700583963676098</v>
      </c>
      <c r="O117" s="11">
        <v>2.0941830351514699</v>
      </c>
      <c r="P117" s="12">
        <v>2.0924552598669601</v>
      </c>
    </row>
    <row r="118" spans="1:16" ht="15.75" customHeight="1">
      <c r="A118" s="9">
        <v>116</v>
      </c>
      <c r="B118" s="50" t="s">
        <v>185</v>
      </c>
      <c r="C118" s="9" t="s">
        <v>38</v>
      </c>
      <c r="D118" s="3" t="s">
        <v>39</v>
      </c>
      <c r="E118" s="10">
        <v>1.6844974226415601</v>
      </c>
      <c r="F118" s="11">
        <v>1.62931732703456</v>
      </c>
      <c r="G118" s="11">
        <v>1.69848713777968</v>
      </c>
      <c r="H118" s="11">
        <v>1.7908224994956801</v>
      </c>
      <c r="I118" s="11">
        <v>1.9085207157173001</v>
      </c>
      <c r="J118" s="11">
        <v>1.9278350044789001</v>
      </c>
      <c r="K118" s="11">
        <v>1.89669833712152</v>
      </c>
      <c r="L118" s="11">
        <v>1.8823610601867999</v>
      </c>
      <c r="M118" s="11">
        <v>1.86056070089526</v>
      </c>
      <c r="N118" s="11">
        <v>1.8211684430342401</v>
      </c>
      <c r="O118" s="11">
        <v>1.8422829486046199</v>
      </c>
      <c r="P118" s="12">
        <v>1.85700458833131</v>
      </c>
    </row>
    <row r="119" spans="1:16" ht="15.75" customHeight="1">
      <c r="A119" s="9">
        <v>117</v>
      </c>
      <c r="B119" s="50" t="s">
        <v>186</v>
      </c>
      <c r="C119" s="9" t="s">
        <v>90</v>
      </c>
      <c r="D119" s="3" t="s">
        <v>45</v>
      </c>
      <c r="E119" s="10">
        <v>2.0115348926705701</v>
      </c>
      <c r="F119" s="11">
        <v>2.0659934085090299</v>
      </c>
      <c r="G119" s="11">
        <v>2.0907973060583598</v>
      </c>
      <c r="H119" s="11">
        <v>2.0938622590047302</v>
      </c>
      <c r="I119" s="11">
        <v>2.07745164893343</v>
      </c>
      <c r="J119" s="11">
        <v>2.0882645934038102</v>
      </c>
      <c r="K119" s="11">
        <v>2.08851361519323</v>
      </c>
      <c r="L119" s="11">
        <v>2.0325114871623202</v>
      </c>
      <c r="M119" s="11">
        <v>2.0557945358438499</v>
      </c>
      <c r="N119" s="11">
        <v>1.99041787897363</v>
      </c>
      <c r="O119" s="11">
        <v>1.98251733240696</v>
      </c>
      <c r="P119" s="12">
        <v>1.98725199702115</v>
      </c>
    </row>
    <row r="120" spans="1:16" ht="15.75" customHeight="1">
      <c r="A120" s="9">
        <v>118</v>
      </c>
      <c r="B120" s="50" t="s">
        <v>187</v>
      </c>
      <c r="C120" s="9" t="s">
        <v>69</v>
      </c>
      <c r="D120" s="3" t="s">
        <v>24</v>
      </c>
      <c r="E120" s="10">
        <v>1.86240311584542</v>
      </c>
      <c r="F120" s="11">
        <v>1.86176552064569</v>
      </c>
      <c r="G120" s="11">
        <v>1.8914795522794201</v>
      </c>
      <c r="H120" s="11">
        <v>1.9325861787743099</v>
      </c>
      <c r="I120" s="11">
        <v>2.06519681548638</v>
      </c>
      <c r="J120" s="11">
        <v>2.1018197898321</v>
      </c>
      <c r="K120" s="11">
        <v>2.0957772338123402</v>
      </c>
      <c r="L120" s="11">
        <v>2.0583459099168899</v>
      </c>
      <c r="M120" s="11">
        <v>2.00483202141882</v>
      </c>
      <c r="N120" s="11">
        <v>1.9756922870225</v>
      </c>
      <c r="O120" s="11">
        <v>1.9508146377248601</v>
      </c>
      <c r="P120" s="12">
        <v>1.93864622798367</v>
      </c>
    </row>
    <row r="121" spans="1:16" ht="15.75" customHeight="1">
      <c r="A121" s="9">
        <v>119</v>
      </c>
      <c r="B121" s="50" t="s">
        <v>188</v>
      </c>
      <c r="C121" s="9" t="s">
        <v>18</v>
      </c>
      <c r="D121" s="3" t="s">
        <v>24</v>
      </c>
      <c r="E121" s="10">
        <v>1.8343689525045901</v>
      </c>
      <c r="F121" s="11">
        <v>1.8222246070836201</v>
      </c>
      <c r="G121" s="11">
        <v>1.84383152196677</v>
      </c>
      <c r="H121" s="11">
        <v>1.78908611249688</v>
      </c>
      <c r="I121" s="11">
        <v>2.1067360135640998</v>
      </c>
      <c r="J121" s="11">
        <v>2.1646702587417299</v>
      </c>
      <c r="K121" s="11">
        <v>2.19756040392007</v>
      </c>
      <c r="L121" s="11">
        <v>2.2110033582204598</v>
      </c>
      <c r="M121" s="11">
        <v>2.2158238908150398</v>
      </c>
      <c r="N121" s="11">
        <v>2.2090176881302401</v>
      </c>
      <c r="O121" s="11">
        <v>2.2130647063259898</v>
      </c>
      <c r="P121" s="12">
        <v>2.2068052747222602</v>
      </c>
    </row>
    <row r="122" spans="1:16" ht="15.75" customHeight="1">
      <c r="A122" s="9">
        <v>120</v>
      </c>
      <c r="B122" s="50" t="s">
        <v>189</v>
      </c>
      <c r="C122" s="9" t="s">
        <v>93</v>
      </c>
      <c r="D122" s="3" t="s">
        <v>20</v>
      </c>
      <c r="E122" s="10">
        <v>2.01198402753251</v>
      </c>
      <c r="F122" s="11">
        <v>2.0373036863141598</v>
      </c>
      <c r="G122" s="11">
        <v>2.0674550841075598</v>
      </c>
      <c r="H122" s="11">
        <v>2.0914862242685999</v>
      </c>
      <c r="I122" s="11">
        <v>2.0981683230671799</v>
      </c>
      <c r="J122" s="11">
        <v>2.1145100967010499</v>
      </c>
      <c r="K122" s="11">
        <v>2.1172727247288501</v>
      </c>
      <c r="L122" s="11">
        <v>2.0683876903613099</v>
      </c>
      <c r="M122" s="11">
        <v>2.0610179251263001</v>
      </c>
      <c r="N122" s="11">
        <v>2.00216600074882</v>
      </c>
      <c r="O122" s="11">
        <v>1.94248565836043</v>
      </c>
      <c r="P122" s="12">
        <v>1.9700037718663701</v>
      </c>
    </row>
    <row r="123" spans="1:16" ht="15.75" customHeight="1">
      <c r="A123" s="9">
        <v>121</v>
      </c>
      <c r="B123" s="50" t="s">
        <v>190</v>
      </c>
      <c r="C123" s="9" t="s">
        <v>190</v>
      </c>
      <c r="D123" s="3" t="s">
        <v>20</v>
      </c>
      <c r="E123" s="10">
        <v>1.97159053759054</v>
      </c>
      <c r="F123" s="11">
        <v>1.9751480107765</v>
      </c>
      <c r="G123" s="11">
        <v>1.9656312319046101</v>
      </c>
      <c r="H123" s="11">
        <v>1.9779333924794</v>
      </c>
      <c r="I123" s="11">
        <v>2.0557458858825099</v>
      </c>
      <c r="J123" s="11">
        <v>2.0001566247317202</v>
      </c>
      <c r="K123" s="11">
        <v>2.0954431865586298</v>
      </c>
      <c r="L123" s="11">
        <v>2.09976809916986</v>
      </c>
      <c r="M123" s="11">
        <v>2.0854500259105402</v>
      </c>
      <c r="N123" s="11">
        <v>2.0548039054232299</v>
      </c>
      <c r="O123" s="11">
        <v>2.0293373653517199</v>
      </c>
      <c r="P123" s="12">
        <v>2.0119972879444998</v>
      </c>
    </row>
    <row r="124" spans="1:16" ht="15.75" customHeight="1">
      <c r="A124" s="9">
        <v>122</v>
      </c>
      <c r="B124" s="50" t="s">
        <v>191</v>
      </c>
      <c r="C124" s="9" t="s">
        <v>93</v>
      </c>
      <c r="D124" s="3" t="s">
        <v>20</v>
      </c>
      <c r="E124" s="10">
        <v>2.0531847529121601</v>
      </c>
      <c r="F124" s="11">
        <v>2.0176687035274599</v>
      </c>
      <c r="G124" s="11">
        <v>2.0905633426554</v>
      </c>
      <c r="H124" s="11">
        <v>2.0927508311223599</v>
      </c>
      <c r="I124" s="11">
        <v>2.08904356155286</v>
      </c>
      <c r="J124" s="11">
        <v>2.06442430813251</v>
      </c>
      <c r="K124" s="11">
        <v>2.1067628621740102</v>
      </c>
      <c r="L124" s="11">
        <v>2.0608919581246501</v>
      </c>
      <c r="M124" s="11">
        <v>2.0516464117949802</v>
      </c>
      <c r="N124" s="11">
        <v>2.03332414249968</v>
      </c>
      <c r="O124" s="11">
        <v>2.01713685539114</v>
      </c>
      <c r="P124" s="12">
        <v>2.0338234874262802</v>
      </c>
    </row>
    <row r="125" spans="1:16" ht="15.75" customHeight="1">
      <c r="A125" s="9">
        <v>123</v>
      </c>
      <c r="B125" s="50" t="s">
        <v>192</v>
      </c>
      <c r="C125" s="9" t="s">
        <v>193</v>
      </c>
      <c r="D125" s="3" t="s">
        <v>20</v>
      </c>
      <c r="E125" s="10">
        <v>1.6146098394949899</v>
      </c>
      <c r="F125" s="11">
        <v>1.62151528758897</v>
      </c>
      <c r="G125" s="11">
        <v>1.6465231092994099</v>
      </c>
      <c r="H125" s="11">
        <v>1.6059589765368301</v>
      </c>
      <c r="I125" s="11">
        <v>1.6798575823618001</v>
      </c>
      <c r="J125" s="11">
        <v>1.6901514048341599</v>
      </c>
      <c r="K125" s="11">
        <v>1.7514930488259199</v>
      </c>
      <c r="L125" s="11">
        <v>1.7563460177005199</v>
      </c>
      <c r="M125" s="11">
        <v>1.76933638683177</v>
      </c>
      <c r="N125" s="11">
        <v>1.7727754087468699</v>
      </c>
      <c r="O125" s="11">
        <v>1.76977090884138</v>
      </c>
      <c r="P125" s="12">
        <v>1.7791297441178</v>
      </c>
    </row>
    <row r="126" spans="1:16" ht="15.75" customHeight="1">
      <c r="A126" s="9">
        <v>124</v>
      </c>
      <c r="B126" s="50" t="s">
        <v>194</v>
      </c>
      <c r="C126" s="9" t="s">
        <v>35</v>
      </c>
      <c r="D126" s="3" t="s">
        <v>20</v>
      </c>
      <c r="E126" s="10">
        <v>1.9964121043604801</v>
      </c>
      <c r="F126" s="11">
        <v>1.9770005585269801</v>
      </c>
      <c r="G126" s="11">
        <v>1.9914603540233</v>
      </c>
      <c r="H126" s="11">
        <v>2.02644372861484</v>
      </c>
      <c r="I126" s="11">
        <v>2.0990123163853398</v>
      </c>
      <c r="J126" s="11">
        <v>2.0475907932561301</v>
      </c>
      <c r="K126" s="11">
        <v>1.98850369621135</v>
      </c>
      <c r="L126" s="11">
        <v>2.0152498772949499</v>
      </c>
      <c r="M126" s="11">
        <v>2.0159837367392601</v>
      </c>
      <c r="N126" s="11">
        <v>2.0313158967059599</v>
      </c>
      <c r="O126" s="11">
        <v>2.0511731462137202</v>
      </c>
      <c r="P126" s="12">
        <v>2.0477416483420798</v>
      </c>
    </row>
    <row r="127" spans="1:16" ht="15.75" customHeight="1">
      <c r="A127" s="9">
        <v>125</v>
      </c>
      <c r="B127" s="50" t="s">
        <v>195</v>
      </c>
      <c r="C127" s="9" t="s">
        <v>38</v>
      </c>
      <c r="D127" s="3" t="s">
        <v>39</v>
      </c>
      <c r="E127" s="10">
        <v>1.6458369834901201</v>
      </c>
      <c r="F127" s="11">
        <v>1.81208130035082</v>
      </c>
      <c r="G127" s="11">
        <v>1.8710043561570799</v>
      </c>
      <c r="H127" s="11">
        <v>1.7711857909552799</v>
      </c>
      <c r="I127" s="11">
        <v>1.9086515900871499</v>
      </c>
      <c r="J127" s="11">
        <v>1.88091289857624</v>
      </c>
      <c r="K127" s="11">
        <v>1.79166938959949</v>
      </c>
      <c r="L127" s="11">
        <v>1.7790157597207501</v>
      </c>
      <c r="M127" s="11">
        <v>1.80588986090979</v>
      </c>
      <c r="N127" s="11">
        <v>1.81681963012742</v>
      </c>
      <c r="O127" s="11">
        <v>1.80505133699005</v>
      </c>
      <c r="P127" s="12">
        <v>1.80265804225007</v>
      </c>
    </row>
    <row r="128" spans="1:16" ht="15.75" customHeight="1">
      <c r="A128" s="9">
        <v>126</v>
      </c>
      <c r="B128" s="50" t="s">
        <v>196</v>
      </c>
      <c r="C128" s="9" t="s">
        <v>149</v>
      </c>
      <c r="D128" s="3" t="s">
        <v>150</v>
      </c>
      <c r="E128" s="10">
        <v>1.70508112947013</v>
      </c>
      <c r="F128" s="11">
        <v>1.66202306614691</v>
      </c>
      <c r="G128" s="11">
        <v>1.80764959863237</v>
      </c>
      <c r="H128" s="11">
        <v>1.8496118312984999</v>
      </c>
      <c r="I128" s="11">
        <v>1.8748276112381601</v>
      </c>
      <c r="J128" s="11">
        <v>1.9281407636543799</v>
      </c>
      <c r="K128" s="11">
        <v>1.9268298001645601</v>
      </c>
      <c r="L128" s="11">
        <v>1.9146361424124401</v>
      </c>
      <c r="M128" s="11">
        <v>1.87545361751454</v>
      </c>
      <c r="N128" s="11">
        <v>1.7599824955627399</v>
      </c>
      <c r="O128" s="11">
        <v>1.79138991438754</v>
      </c>
      <c r="P128" s="12">
        <v>1.8535678246165599</v>
      </c>
    </row>
    <row r="129" spans="1:16" ht="15.75" customHeight="1">
      <c r="A129" s="9">
        <v>127</v>
      </c>
      <c r="B129" s="50" t="s">
        <v>197</v>
      </c>
      <c r="C129" s="9" t="s">
        <v>198</v>
      </c>
      <c r="D129" s="3" t="s">
        <v>150</v>
      </c>
      <c r="E129" s="10">
        <v>1.7595942323327201</v>
      </c>
      <c r="F129" s="11">
        <v>1.60441690372614</v>
      </c>
      <c r="G129" s="11">
        <v>1.6556604947653899</v>
      </c>
      <c r="H129" s="11">
        <v>1.60879154305053</v>
      </c>
      <c r="I129" s="11">
        <v>1.7098954674131399</v>
      </c>
      <c r="J129" s="11">
        <v>1.7678829147180499</v>
      </c>
      <c r="K129" s="11">
        <v>1.8139163920792001</v>
      </c>
      <c r="L129" s="11">
        <v>1.8375477853364901</v>
      </c>
      <c r="M129" s="11">
        <v>1.85779354560067</v>
      </c>
      <c r="N129" s="11">
        <v>1.8304142442970199</v>
      </c>
      <c r="O129" s="11">
        <v>1.8081906885441399</v>
      </c>
      <c r="P129" s="12">
        <v>1.80965179242829</v>
      </c>
    </row>
    <row r="130" spans="1:16" ht="15.75" customHeight="1">
      <c r="A130" s="9">
        <v>128</v>
      </c>
      <c r="B130" s="50" t="s">
        <v>199</v>
      </c>
      <c r="C130" s="9" t="s">
        <v>52</v>
      </c>
      <c r="D130" s="3" t="s">
        <v>39</v>
      </c>
      <c r="E130" s="10">
        <v>1.9191026031165701</v>
      </c>
      <c r="F130" s="11">
        <v>1.86985985465733</v>
      </c>
      <c r="G130" s="11">
        <v>1.80194356715295</v>
      </c>
      <c r="H130" s="11">
        <v>1.6839039681024099</v>
      </c>
      <c r="I130" s="11">
        <v>1.50180517253928</v>
      </c>
      <c r="J130" s="11">
        <v>1.391032238298</v>
      </c>
      <c r="K130" s="11">
        <v>1.28305359901146</v>
      </c>
      <c r="L130" s="11">
        <v>1.2736856855041001</v>
      </c>
      <c r="M130" s="11">
        <v>1.3528907682832501</v>
      </c>
      <c r="N130" s="11">
        <v>1.4593886974192001</v>
      </c>
      <c r="O130" s="11">
        <v>1.6237864918939999</v>
      </c>
      <c r="P130" s="12">
        <v>1.7871815258242401</v>
      </c>
    </row>
    <row r="131" spans="1:16" ht="15.75" customHeight="1">
      <c r="A131" s="9">
        <v>129</v>
      </c>
      <c r="B131" s="50" t="s">
        <v>200</v>
      </c>
      <c r="C131" s="9" t="s">
        <v>167</v>
      </c>
      <c r="D131" s="3" t="s">
        <v>33</v>
      </c>
      <c r="E131" s="10">
        <v>2.09042639755492</v>
      </c>
      <c r="F131" s="11">
        <v>2.0800958600274799</v>
      </c>
      <c r="G131" s="11">
        <v>2.0735611930005202</v>
      </c>
      <c r="H131" s="11">
        <v>2.06002692350132</v>
      </c>
      <c r="I131" s="11">
        <v>2.0686635108093498</v>
      </c>
      <c r="J131" s="11">
        <v>2.0352866427530398</v>
      </c>
      <c r="K131" s="11">
        <v>2.0412842760599998</v>
      </c>
      <c r="L131" s="11">
        <v>2.04217814155691</v>
      </c>
      <c r="M131" s="11">
        <v>2.0804064433932901</v>
      </c>
      <c r="N131" s="11">
        <v>2.0813434208999499</v>
      </c>
      <c r="O131" s="11">
        <v>2.0864027769033</v>
      </c>
      <c r="P131" s="12">
        <v>2.09406026491442</v>
      </c>
    </row>
    <row r="132" spans="1:16" ht="15.75" customHeight="1">
      <c r="A132" s="9">
        <v>130</v>
      </c>
      <c r="B132" s="50" t="s">
        <v>201</v>
      </c>
      <c r="C132" s="9" t="s">
        <v>52</v>
      </c>
      <c r="D132" s="3" t="s">
        <v>39</v>
      </c>
      <c r="E132" s="10">
        <v>1.7912312939975601</v>
      </c>
      <c r="F132" s="11">
        <v>1.6250609045508599</v>
      </c>
      <c r="G132" s="11">
        <v>1.61046223198627</v>
      </c>
      <c r="H132" s="11">
        <v>1.8139193821581501</v>
      </c>
      <c r="I132" s="11">
        <v>1.80081180320027</v>
      </c>
      <c r="J132" s="11">
        <v>1.8737390402857399</v>
      </c>
      <c r="K132" s="11">
        <v>1.8483912756540199</v>
      </c>
      <c r="L132" s="11">
        <v>1.7975021277557901</v>
      </c>
      <c r="M132" s="11">
        <v>1.78884181928743</v>
      </c>
      <c r="N132" s="11">
        <v>1.81265635923889</v>
      </c>
      <c r="O132" s="11">
        <v>1.839237938338</v>
      </c>
      <c r="P132" s="12">
        <v>1.78951751851313</v>
      </c>
    </row>
    <row r="133" spans="1:16" ht="15.75" customHeight="1">
      <c r="A133" s="9">
        <v>131</v>
      </c>
      <c r="B133" s="50" t="s">
        <v>202</v>
      </c>
      <c r="C133" s="9" t="s">
        <v>52</v>
      </c>
      <c r="D133" s="3" t="s">
        <v>39</v>
      </c>
      <c r="E133" s="10">
        <v>1.59593942920389</v>
      </c>
      <c r="F133" s="11">
        <v>1.6234960053463401</v>
      </c>
      <c r="G133" s="11">
        <v>1.6707178537071099</v>
      </c>
      <c r="H133" s="11">
        <v>1.6779158543534101</v>
      </c>
      <c r="I133" s="11">
        <v>1.7198164407386001</v>
      </c>
      <c r="J133" s="11">
        <v>1.8805503234422301</v>
      </c>
      <c r="K133" s="11">
        <v>1.84925432323091</v>
      </c>
      <c r="L133" s="11">
        <v>1.8048212536253201</v>
      </c>
      <c r="M133" s="11">
        <v>1.8080189894345</v>
      </c>
      <c r="N133" s="11">
        <v>1.83379600974846</v>
      </c>
      <c r="O133" s="11">
        <v>1.8473621567775</v>
      </c>
      <c r="P133" s="12">
        <v>1.81549041438438</v>
      </c>
    </row>
    <row r="134" spans="1:16" ht="15.75" customHeight="1">
      <c r="A134" s="9">
        <v>132</v>
      </c>
      <c r="B134" s="50" t="s">
        <v>203</v>
      </c>
      <c r="C134" s="9" t="s">
        <v>52</v>
      </c>
      <c r="D134" s="3" t="s">
        <v>39</v>
      </c>
      <c r="E134" s="10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2">
        <v>0</v>
      </c>
    </row>
    <row r="135" spans="1:16" ht="15.75" customHeight="1">
      <c r="A135" s="9">
        <v>133</v>
      </c>
      <c r="B135" s="50" t="s">
        <v>204</v>
      </c>
      <c r="C135" s="9" t="s">
        <v>90</v>
      </c>
      <c r="D135" s="3" t="s">
        <v>45</v>
      </c>
      <c r="E135" s="10">
        <v>1.85809516264469</v>
      </c>
      <c r="F135" s="11">
        <v>1.8881248238827799</v>
      </c>
      <c r="G135" s="11">
        <v>1.9156778705402799</v>
      </c>
      <c r="H135" s="11">
        <v>1.92540707309378</v>
      </c>
      <c r="I135" s="11">
        <v>1.96960142924937</v>
      </c>
      <c r="J135" s="11">
        <v>1.8972754284071001</v>
      </c>
      <c r="K135" s="11">
        <v>1.9240220631859699</v>
      </c>
      <c r="L135" s="11">
        <v>1.94546399292657</v>
      </c>
      <c r="M135" s="11">
        <v>1.99547177887926</v>
      </c>
      <c r="N135" s="11">
        <v>1.90166654474144</v>
      </c>
      <c r="O135" s="11">
        <v>1.94008887233427</v>
      </c>
      <c r="P135" s="12">
        <v>1.91135701671169</v>
      </c>
    </row>
    <row r="136" spans="1:16" ht="15.75" customHeight="1">
      <c r="A136" s="9">
        <v>134</v>
      </c>
      <c r="B136" s="50" t="s">
        <v>205</v>
      </c>
      <c r="C136" s="9" t="s">
        <v>206</v>
      </c>
      <c r="D136" s="3" t="s">
        <v>78</v>
      </c>
      <c r="E136" s="10">
        <v>1.87376247625778</v>
      </c>
      <c r="F136" s="11">
        <v>1.8478557288231601</v>
      </c>
      <c r="G136" s="11">
        <v>1.8383676290970601</v>
      </c>
      <c r="H136" s="11">
        <v>1.93541386566073</v>
      </c>
      <c r="I136" s="11">
        <v>1.90743548448876</v>
      </c>
      <c r="J136" s="11">
        <v>1.89353220853691</v>
      </c>
      <c r="K136" s="11">
        <v>1.8911471847510199</v>
      </c>
      <c r="L136" s="11">
        <v>1.9336058564501599</v>
      </c>
      <c r="M136" s="11">
        <v>1.93496305227814</v>
      </c>
      <c r="N136" s="11">
        <v>1.9165303582030799</v>
      </c>
      <c r="O136" s="11">
        <v>1.90841972026601</v>
      </c>
      <c r="P136" s="12">
        <v>1.9378484102130999</v>
      </c>
    </row>
    <row r="137" spans="1:16" ht="15.75" customHeight="1">
      <c r="A137" s="9">
        <v>135</v>
      </c>
      <c r="B137" s="50" t="s">
        <v>208</v>
      </c>
      <c r="C137" s="9" t="s">
        <v>209</v>
      </c>
      <c r="D137" s="3" t="s">
        <v>20</v>
      </c>
      <c r="E137" s="10">
        <v>1.74264380163761</v>
      </c>
      <c r="F137" s="11">
        <v>1.76712223462377</v>
      </c>
      <c r="G137" s="11">
        <v>1.7804592422087</v>
      </c>
      <c r="H137" s="11">
        <v>1.7777839655757</v>
      </c>
      <c r="I137" s="11">
        <v>1.8103790068358101</v>
      </c>
      <c r="J137" s="11">
        <v>1.8798237329886101</v>
      </c>
      <c r="K137" s="11">
        <v>1.8357676291733001</v>
      </c>
      <c r="L137" s="11">
        <v>1.86029649016257</v>
      </c>
      <c r="M137" s="11">
        <v>1.81864044601986</v>
      </c>
      <c r="N137" s="11">
        <v>1.72562996460746</v>
      </c>
      <c r="O137" s="11">
        <v>1.7303765609313599</v>
      </c>
      <c r="P137" s="12">
        <v>1.74387340081178</v>
      </c>
    </row>
    <row r="138" spans="1:16" ht="15.75" customHeight="1">
      <c r="A138" s="9">
        <v>136</v>
      </c>
      <c r="B138" s="50" t="s">
        <v>210</v>
      </c>
      <c r="C138" s="9" t="s">
        <v>211</v>
      </c>
      <c r="D138" s="3" t="s">
        <v>150</v>
      </c>
      <c r="E138" s="10">
        <v>1.73728079083846</v>
      </c>
      <c r="F138" s="11">
        <v>1.7893983370390101</v>
      </c>
      <c r="G138" s="11">
        <v>1.76625416002877</v>
      </c>
      <c r="H138" s="11">
        <v>1.6264610173301599</v>
      </c>
      <c r="I138" s="11">
        <v>1.8138575057619699</v>
      </c>
      <c r="J138" s="11">
        <v>2.1012618484707901</v>
      </c>
      <c r="K138" s="11">
        <v>2.2318496366488501</v>
      </c>
      <c r="L138" s="11">
        <v>2.2365339869380199</v>
      </c>
      <c r="M138" s="11">
        <v>2.0299163055956702</v>
      </c>
      <c r="N138" s="11">
        <v>1.9468769410136499</v>
      </c>
      <c r="O138" s="11">
        <v>1.82414719162117</v>
      </c>
      <c r="P138" s="12">
        <v>1.8494208686556699</v>
      </c>
    </row>
    <row r="139" spans="1:16" ht="15.75" customHeight="1">
      <c r="A139" s="9">
        <v>137</v>
      </c>
      <c r="B139" s="50" t="s">
        <v>212</v>
      </c>
      <c r="C139" s="9" t="s">
        <v>213</v>
      </c>
      <c r="D139" s="3" t="s">
        <v>150</v>
      </c>
      <c r="E139" s="10">
        <v>1.73365934754272</v>
      </c>
      <c r="F139" s="11">
        <v>1.6338136015643301</v>
      </c>
      <c r="G139" s="11">
        <v>1.7521581634068399</v>
      </c>
      <c r="H139" s="11">
        <v>1.6555514807273899</v>
      </c>
      <c r="I139" s="11">
        <v>1.70048149350709</v>
      </c>
      <c r="J139" s="11">
        <v>1.7432413544727601</v>
      </c>
      <c r="K139" s="11">
        <v>1.7966062195414001</v>
      </c>
      <c r="L139" s="11">
        <v>1.8317220377318899</v>
      </c>
      <c r="M139" s="11">
        <v>1.8501361661745701</v>
      </c>
      <c r="N139" s="11">
        <v>1.8151764433030499</v>
      </c>
      <c r="O139" s="11">
        <v>1.81351860574343</v>
      </c>
      <c r="P139" s="12">
        <v>1.8093886105291599</v>
      </c>
    </row>
    <row r="140" spans="1:16" ht="15.75" customHeight="1">
      <c r="A140" s="9">
        <v>138</v>
      </c>
      <c r="B140" s="50" t="s">
        <v>214</v>
      </c>
      <c r="C140" s="9" t="s">
        <v>215</v>
      </c>
      <c r="D140" s="3" t="s">
        <v>30</v>
      </c>
      <c r="E140" s="10">
        <v>1.7016177943308901</v>
      </c>
      <c r="F140" s="11">
        <v>1.6491452303913201</v>
      </c>
      <c r="G140" s="11">
        <v>1.78498768628555</v>
      </c>
      <c r="H140" s="11">
        <v>1.8221774838856</v>
      </c>
      <c r="I140" s="11">
        <v>1.9168051057851401</v>
      </c>
      <c r="J140" s="11">
        <v>1.9080192978775501</v>
      </c>
      <c r="K140" s="11">
        <v>1.88126598411791</v>
      </c>
      <c r="L140" s="11">
        <v>1.8167512904073</v>
      </c>
      <c r="M140" s="11">
        <v>1.7646599902612501</v>
      </c>
      <c r="N140" s="11">
        <v>1.6838298813720001</v>
      </c>
      <c r="O140" s="11">
        <v>1.68377328728888</v>
      </c>
      <c r="P140" s="12">
        <v>1.67643415027993</v>
      </c>
    </row>
    <row r="141" spans="1:16" ht="15.75" customHeight="1">
      <c r="A141" s="9">
        <v>139</v>
      </c>
      <c r="B141" s="50" t="s">
        <v>216</v>
      </c>
      <c r="C141" s="9" t="s">
        <v>52</v>
      </c>
      <c r="D141" s="3" t="s">
        <v>39</v>
      </c>
      <c r="E141" s="10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2">
        <v>0</v>
      </c>
    </row>
    <row r="142" spans="1:16" ht="15.75" customHeight="1">
      <c r="A142" s="9">
        <v>140</v>
      </c>
      <c r="B142" s="50" t="s">
        <v>217</v>
      </c>
      <c r="C142" s="9" t="s">
        <v>38</v>
      </c>
      <c r="D142" s="3" t="s">
        <v>39</v>
      </c>
      <c r="E142" s="10">
        <v>1.87932497965662</v>
      </c>
      <c r="F142" s="11">
        <v>1.9668265714558599</v>
      </c>
      <c r="G142" s="11">
        <v>1.70060819851121</v>
      </c>
      <c r="H142" s="11">
        <v>1.78621766576324</v>
      </c>
      <c r="I142" s="11">
        <v>2.2782168205423199</v>
      </c>
      <c r="J142" s="11">
        <v>2.1303944880847099</v>
      </c>
      <c r="K142" s="11">
        <v>2.2034086426299</v>
      </c>
      <c r="L142" s="11">
        <v>2.1694112143936599</v>
      </c>
      <c r="M142" s="11">
        <v>2.0675723161829902</v>
      </c>
      <c r="N142" s="11">
        <v>1.9657462427646999</v>
      </c>
      <c r="O142" s="11">
        <v>1.8934913713871</v>
      </c>
      <c r="P142" s="12">
        <v>1.8585462318603301</v>
      </c>
    </row>
    <row r="143" spans="1:16" ht="15.75" customHeight="1">
      <c r="A143" s="9">
        <v>141</v>
      </c>
      <c r="B143" s="50" t="s">
        <v>218</v>
      </c>
      <c r="C143" s="9" t="s">
        <v>88</v>
      </c>
      <c r="D143" s="3" t="s">
        <v>33</v>
      </c>
      <c r="E143" s="10">
        <v>2.0011720734299399</v>
      </c>
      <c r="F143" s="11">
        <v>1.9678193594793201</v>
      </c>
      <c r="G143" s="11">
        <v>2.0072718188333498</v>
      </c>
      <c r="H143" s="11">
        <v>2.0268057985597698</v>
      </c>
      <c r="I143" s="11">
        <v>2.0592187614599902</v>
      </c>
      <c r="J143" s="11">
        <v>2.0761467794477002</v>
      </c>
      <c r="K143" s="11">
        <v>2.02133645806749</v>
      </c>
      <c r="L143" s="11">
        <v>1.9070204188101501</v>
      </c>
      <c r="M143" s="11">
        <v>1.8583876568242701</v>
      </c>
      <c r="N143" s="11">
        <v>1.85179895463802</v>
      </c>
      <c r="O143" s="11">
        <v>1.9749659050383499</v>
      </c>
      <c r="P143" s="12">
        <v>1.9453096260179701</v>
      </c>
    </row>
    <row r="144" spans="1:16" ht="15.75" customHeight="1">
      <c r="A144" s="9">
        <v>142</v>
      </c>
      <c r="B144" s="50" t="s">
        <v>219</v>
      </c>
      <c r="C144" s="9" t="s">
        <v>38</v>
      </c>
      <c r="D144" s="3" t="s">
        <v>39</v>
      </c>
      <c r="E144" s="10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2">
        <v>0</v>
      </c>
    </row>
    <row r="145" spans="1:16" ht="15.75" customHeight="1">
      <c r="A145" s="9">
        <v>143</v>
      </c>
      <c r="B145" s="50" t="s">
        <v>220</v>
      </c>
      <c r="C145" s="9" t="s">
        <v>18</v>
      </c>
      <c r="D145" s="3" t="s">
        <v>24</v>
      </c>
      <c r="E145" s="10">
        <v>2.2599388877310602</v>
      </c>
      <c r="F145" s="11">
        <v>2.2213817239216702</v>
      </c>
      <c r="G145" s="11">
        <v>2.2650836490625998</v>
      </c>
      <c r="H145" s="11">
        <v>2.41881813798281</v>
      </c>
      <c r="I145" s="11">
        <v>2.2669202820851702</v>
      </c>
      <c r="J145" s="11">
        <v>2.2770156244647302</v>
      </c>
      <c r="K145" s="11">
        <v>2.2476996656921799</v>
      </c>
      <c r="L145" s="11">
        <v>2.2145835397567</v>
      </c>
      <c r="M145" s="11">
        <v>2.23152132737702</v>
      </c>
      <c r="N145" s="11">
        <v>2.3031556987970898</v>
      </c>
      <c r="O145" s="11">
        <v>2.2457609577415898</v>
      </c>
      <c r="P145" s="12">
        <v>2.2140090976934101</v>
      </c>
    </row>
    <row r="146" spans="1:16" ht="15.75" customHeight="1">
      <c r="A146" s="9">
        <v>144</v>
      </c>
      <c r="B146" s="50" t="s">
        <v>221</v>
      </c>
      <c r="C146" s="9" t="s">
        <v>38</v>
      </c>
      <c r="D146" s="3" t="s">
        <v>65</v>
      </c>
      <c r="E146" s="10">
        <v>1.61581980520316</v>
      </c>
      <c r="F146" s="11">
        <v>1.66902102059862</v>
      </c>
      <c r="G146" s="11">
        <v>1.70959668802578</v>
      </c>
      <c r="H146" s="11">
        <v>1.76135453175651</v>
      </c>
      <c r="I146" s="11">
        <v>1.95438761642619</v>
      </c>
      <c r="J146" s="11">
        <v>2.0618076086546502</v>
      </c>
      <c r="K146" s="11">
        <v>2.1444841773554</v>
      </c>
      <c r="L146" s="11">
        <v>2.0575327518163</v>
      </c>
      <c r="M146" s="11">
        <v>2.0269349826126799</v>
      </c>
      <c r="N146" s="11">
        <v>1.8838155347963801</v>
      </c>
      <c r="O146" s="11">
        <v>1.80414374818801</v>
      </c>
      <c r="P146" s="12">
        <v>1.7367235958582099</v>
      </c>
    </row>
    <row r="147" spans="1:16" ht="15.75" customHeight="1">
      <c r="A147" s="9">
        <v>145</v>
      </c>
      <c r="B147" s="50" t="s">
        <v>222</v>
      </c>
      <c r="C147" s="9" t="s">
        <v>93</v>
      </c>
      <c r="D147" s="3" t="s">
        <v>20</v>
      </c>
      <c r="E147" s="10">
        <v>2.09749979111352</v>
      </c>
      <c r="F147" s="11">
        <v>2.1044660469673802</v>
      </c>
      <c r="G147" s="11">
        <v>2.1117968203088</v>
      </c>
      <c r="H147" s="11">
        <v>2.1162881649370502</v>
      </c>
      <c r="I147" s="11">
        <v>2.10933811700975</v>
      </c>
      <c r="J147" s="11">
        <v>2.1569500979337799</v>
      </c>
      <c r="K147" s="11">
        <v>2.1817542965475099</v>
      </c>
      <c r="L147" s="11">
        <v>2.1803558568953898</v>
      </c>
      <c r="M147" s="11">
        <v>2.1696571156156299</v>
      </c>
      <c r="N147" s="11">
        <v>2.1414454196261898</v>
      </c>
      <c r="O147" s="11">
        <v>2.1098393698130402</v>
      </c>
      <c r="P147" s="12">
        <v>2.1023065296986201</v>
      </c>
    </row>
    <row r="148" spans="1:16" ht="15.75" customHeight="1">
      <c r="A148" s="9">
        <v>146</v>
      </c>
      <c r="B148" s="50" t="s">
        <v>223</v>
      </c>
      <c r="C148" s="9" t="s">
        <v>81</v>
      </c>
      <c r="D148" s="3" t="s">
        <v>33</v>
      </c>
      <c r="E148" s="10">
        <v>2.0635783561376901</v>
      </c>
      <c r="F148" s="11">
        <v>2.0466811361169999</v>
      </c>
      <c r="G148" s="11">
        <v>2.0453429351536201</v>
      </c>
      <c r="H148" s="11">
        <v>2.0436826486382298</v>
      </c>
      <c r="I148" s="11">
        <v>2.0366753686789201</v>
      </c>
      <c r="J148" s="11">
        <v>2.0158770949435199</v>
      </c>
      <c r="K148" s="11">
        <v>2.00268288326341</v>
      </c>
      <c r="L148" s="11">
        <v>2.00906066516899</v>
      </c>
      <c r="M148" s="11">
        <v>2.02223400068234</v>
      </c>
      <c r="N148" s="11">
        <v>2.0158626076069601</v>
      </c>
      <c r="O148" s="11">
        <v>2.0209679753782002</v>
      </c>
      <c r="P148" s="12">
        <v>2.0386495244461802</v>
      </c>
    </row>
    <row r="149" spans="1:16" ht="15.75" customHeight="1">
      <c r="A149" s="9">
        <v>147</v>
      </c>
      <c r="B149" s="50" t="s">
        <v>224</v>
      </c>
      <c r="C149" s="9" t="s">
        <v>52</v>
      </c>
      <c r="D149" s="3" t="s">
        <v>39</v>
      </c>
      <c r="E149" s="10">
        <v>2.0009303993899001</v>
      </c>
      <c r="F149" s="11">
        <v>2.0862922264252401</v>
      </c>
      <c r="G149" s="11">
        <v>2.2379721820934102</v>
      </c>
      <c r="H149" s="11">
        <v>1.92287410927157</v>
      </c>
      <c r="I149" s="11">
        <v>1.77465745801786</v>
      </c>
      <c r="J149" s="11">
        <v>1.6720588460850101</v>
      </c>
      <c r="K149" s="11">
        <v>1.4409524406013201</v>
      </c>
      <c r="L149" s="11">
        <v>1.5400661073066999</v>
      </c>
      <c r="M149" s="11">
        <v>1.7124955425256001</v>
      </c>
      <c r="N149" s="11">
        <v>1.65306192951641</v>
      </c>
      <c r="O149" s="11">
        <v>1.91352215299273</v>
      </c>
      <c r="P149" s="12">
        <v>2.1166859969693301</v>
      </c>
    </row>
    <row r="150" spans="1:16" ht="15.75" customHeight="1">
      <c r="A150" s="9">
        <v>148</v>
      </c>
      <c r="B150" s="50" t="s">
        <v>225</v>
      </c>
      <c r="C150" s="9" t="s">
        <v>226</v>
      </c>
      <c r="D150" s="3" t="s">
        <v>65</v>
      </c>
      <c r="E150" s="10">
        <v>2.1606413104921298</v>
      </c>
      <c r="F150" s="11">
        <v>2.1544468100555898</v>
      </c>
      <c r="G150" s="11">
        <v>2.14609649088746</v>
      </c>
      <c r="H150" s="11">
        <v>2.0825224397072901</v>
      </c>
      <c r="I150" s="11">
        <v>2.1528963785676498</v>
      </c>
      <c r="J150" s="11">
        <v>2.1675784039596402</v>
      </c>
      <c r="K150" s="11">
        <v>2.2143308647464899</v>
      </c>
      <c r="L150" s="11">
        <v>2.17444476209084</v>
      </c>
      <c r="M150" s="11">
        <v>2.2033780385443298</v>
      </c>
      <c r="N150" s="11">
        <v>2.1676765776944502</v>
      </c>
      <c r="O150" s="11">
        <v>2.2110212155598301</v>
      </c>
      <c r="P150" s="12">
        <v>2.1543785624663401</v>
      </c>
    </row>
    <row r="151" spans="1:16" ht="15.75" customHeight="1">
      <c r="A151" s="9">
        <v>149</v>
      </c>
      <c r="B151" s="50" t="s">
        <v>227</v>
      </c>
      <c r="C151" s="9" t="s">
        <v>38</v>
      </c>
      <c r="D151" s="3" t="s">
        <v>150</v>
      </c>
      <c r="E151" s="10">
        <v>1.7753358408684901</v>
      </c>
      <c r="F151" s="11">
        <v>1.6102114112877499</v>
      </c>
      <c r="G151" s="11">
        <v>1.6561668748015601</v>
      </c>
      <c r="H151" s="11">
        <v>1.83258209003586</v>
      </c>
      <c r="I151" s="11">
        <v>1.9305493357366601</v>
      </c>
      <c r="J151" s="11">
        <v>1.95362151633825</v>
      </c>
      <c r="K151" s="11">
        <v>1.9848233991304001</v>
      </c>
      <c r="L151" s="11">
        <v>1.93435910583168</v>
      </c>
      <c r="M151" s="11">
        <v>1.8926959333497</v>
      </c>
      <c r="N151" s="11">
        <v>1.82962905421721</v>
      </c>
      <c r="O151" s="11">
        <v>1.8545958820322299</v>
      </c>
      <c r="P151" s="12">
        <v>1.8881575604779599</v>
      </c>
    </row>
    <row r="152" spans="1:16" ht="15.75" customHeight="1">
      <c r="A152" s="9">
        <v>150</v>
      </c>
      <c r="B152" s="50" t="s">
        <v>228</v>
      </c>
      <c r="C152" s="9" t="s">
        <v>93</v>
      </c>
      <c r="D152" s="3" t="s">
        <v>30</v>
      </c>
      <c r="E152" s="10">
        <v>2.0376340772736699</v>
      </c>
      <c r="F152" s="11">
        <v>2.0713203149950301</v>
      </c>
      <c r="G152" s="11">
        <v>2.1266603744341301</v>
      </c>
      <c r="H152" s="11">
        <v>2.0841635300689698</v>
      </c>
      <c r="I152" s="11">
        <v>2.1395831197766801</v>
      </c>
      <c r="J152" s="11">
        <v>2.1772854636922601</v>
      </c>
      <c r="K152" s="11">
        <v>2.1813561342478902</v>
      </c>
      <c r="L152" s="11">
        <v>2.1393283518953798</v>
      </c>
      <c r="M152" s="11">
        <v>2.17850061310891</v>
      </c>
      <c r="N152" s="11">
        <v>2.0984758622369601</v>
      </c>
      <c r="O152" s="11">
        <v>2.0678594738992002</v>
      </c>
      <c r="P152" s="12">
        <v>2.0457542629660801</v>
      </c>
    </row>
    <row r="153" spans="1:16" ht="15.75" customHeight="1">
      <c r="A153" s="9">
        <v>151</v>
      </c>
      <c r="B153" s="50" t="s">
        <v>229</v>
      </c>
      <c r="C153" s="9" t="s">
        <v>117</v>
      </c>
      <c r="D153" s="3" t="s">
        <v>20</v>
      </c>
      <c r="E153" s="10">
        <v>1.8949932657364801</v>
      </c>
      <c r="F153" s="11">
        <v>1.8731953852435601</v>
      </c>
      <c r="G153" s="11">
        <v>1.8872024191510799</v>
      </c>
      <c r="H153" s="11">
        <v>1.90934324085745</v>
      </c>
      <c r="I153" s="11">
        <v>1.9332308050676601</v>
      </c>
      <c r="J153" s="11">
        <v>1.93955660375892</v>
      </c>
      <c r="K153" s="11">
        <v>1.94006983633278</v>
      </c>
      <c r="L153" s="11">
        <v>1.94407677907384</v>
      </c>
      <c r="M153" s="11">
        <v>1.97263648333819</v>
      </c>
      <c r="N153" s="11">
        <v>1.9061527301132599</v>
      </c>
      <c r="O153" s="11">
        <v>1.88368706618446</v>
      </c>
      <c r="P153" s="12">
        <v>1.8835131295438501</v>
      </c>
    </row>
    <row r="154" spans="1:16" ht="15.75" customHeight="1">
      <c r="A154" s="9">
        <v>152</v>
      </c>
      <c r="B154" s="50" t="s">
        <v>230</v>
      </c>
      <c r="C154" s="9" t="s">
        <v>52</v>
      </c>
      <c r="D154" s="3" t="s">
        <v>39</v>
      </c>
      <c r="E154" s="10">
        <v>1.5970439703480901</v>
      </c>
      <c r="F154" s="11">
        <v>1.6346152222438901</v>
      </c>
      <c r="G154" s="11">
        <v>1.6426567476895699</v>
      </c>
      <c r="H154" s="11">
        <v>1.63778555526285</v>
      </c>
      <c r="I154" s="11">
        <v>1.58481038007607</v>
      </c>
      <c r="J154" s="11">
        <v>1.53033829018414</v>
      </c>
      <c r="K154" s="11">
        <v>1.5222093378402299</v>
      </c>
      <c r="L154" s="11">
        <v>1.44703829493918</v>
      </c>
      <c r="M154" s="11">
        <v>1.4844184763503401</v>
      </c>
      <c r="N154" s="11">
        <v>1.4889401404015099</v>
      </c>
      <c r="O154" s="11">
        <v>1.5966251722573701</v>
      </c>
      <c r="P154" s="12">
        <v>1.6084858019502699</v>
      </c>
    </row>
    <row r="155" spans="1:16" ht="15.75" customHeight="1">
      <c r="A155" s="9">
        <v>153</v>
      </c>
      <c r="B155" s="50" t="s">
        <v>231</v>
      </c>
      <c r="C155" s="9" t="s">
        <v>63</v>
      </c>
      <c r="D155" s="3" t="s">
        <v>65</v>
      </c>
      <c r="E155" s="10">
        <v>1.74045464458469</v>
      </c>
      <c r="F155" s="11">
        <v>1.7467042993799</v>
      </c>
      <c r="G155" s="11">
        <v>1.86044841937247</v>
      </c>
      <c r="H155" s="11">
        <v>1.9455860819017301</v>
      </c>
      <c r="I155" s="11">
        <v>2.0942384702866499</v>
      </c>
      <c r="J155" s="11">
        <v>2.1402510756301201</v>
      </c>
      <c r="K155" s="11">
        <v>2.3163861675094202</v>
      </c>
      <c r="L155" s="11">
        <v>2.2515487712351399</v>
      </c>
      <c r="M155" s="11">
        <v>2.1465951668566898</v>
      </c>
      <c r="N155" s="11">
        <v>2.0203836340688301</v>
      </c>
      <c r="O155" s="11">
        <v>1.93424367141102</v>
      </c>
      <c r="P155" s="12">
        <v>1.8118464826057901</v>
      </c>
    </row>
    <row r="156" spans="1:16" ht="15.75" customHeight="1">
      <c r="A156" s="9">
        <v>154</v>
      </c>
      <c r="B156" s="50" t="s">
        <v>232</v>
      </c>
      <c r="C156" s="9" t="s">
        <v>173</v>
      </c>
      <c r="D156" s="3" t="s">
        <v>20</v>
      </c>
      <c r="E156" s="10">
        <v>2.0210054400187198</v>
      </c>
      <c r="F156" s="11">
        <v>2.0169353004046502</v>
      </c>
      <c r="G156" s="11">
        <v>2.02367192305549</v>
      </c>
      <c r="H156" s="11">
        <v>2.0454533874760301</v>
      </c>
      <c r="I156" s="11">
        <v>2.0388401033724999</v>
      </c>
      <c r="J156" s="11">
        <v>2.04499073019573</v>
      </c>
      <c r="K156" s="11">
        <v>2.0611466888950098</v>
      </c>
      <c r="L156" s="11">
        <v>2.04450230799306</v>
      </c>
      <c r="M156" s="11">
        <v>2.0560510289973699</v>
      </c>
      <c r="N156" s="11">
        <v>2.05405348424644</v>
      </c>
      <c r="O156" s="11">
        <v>2.0566301961759601</v>
      </c>
      <c r="P156" s="12">
        <v>2.0482264996055899</v>
      </c>
    </row>
    <row r="157" spans="1:16" ht="15.75" customHeight="1">
      <c r="A157" s="9">
        <v>155</v>
      </c>
      <c r="B157" s="50" t="s">
        <v>233</v>
      </c>
      <c r="C157" s="9" t="s">
        <v>18</v>
      </c>
      <c r="D157" s="3" t="s">
        <v>24</v>
      </c>
      <c r="E157" s="10">
        <v>2.26930502505971</v>
      </c>
      <c r="F157" s="11">
        <v>2.22797130671383</v>
      </c>
      <c r="G157" s="11">
        <v>2.0562601431858201</v>
      </c>
      <c r="H157" s="11">
        <v>1.9703450887694001</v>
      </c>
      <c r="I157" s="11">
        <v>2.0743569375366402</v>
      </c>
      <c r="J157" s="11">
        <v>2.1217855608901801</v>
      </c>
      <c r="K157" s="11">
        <v>2.1521468387143101</v>
      </c>
      <c r="L157" s="11">
        <v>2.19094784569171</v>
      </c>
      <c r="M157" s="11">
        <v>2.1872295334610201</v>
      </c>
      <c r="N157" s="11">
        <v>2.2096847374693001</v>
      </c>
      <c r="O157" s="11">
        <v>2.22235672430714</v>
      </c>
      <c r="P157" s="12">
        <v>2.2267736266981299</v>
      </c>
    </row>
    <row r="158" spans="1:16" ht="15.75" customHeight="1">
      <c r="A158" s="9">
        <v>156</v>
      </c>
      <c r="B158" s="50" t="s">
        <v>234</v>
      </c>
      <c r="C158" s="9" t="s">
        <v>235</v>
      </c>
      <c r="D158" s="3" t="s">
        <v>78</v>
      </c>
      <c r="E158" s="10">
        <v>2.09903142338703</v>
      </c>
      <c r="F158" s="11">
        <v>2.08311692349755</v>
      </c>
      <c r="G158" s="11">
        <v>2.1016684610783498</v>
      </c>
      <c r="H158" s="11">
        <v>2.1062224710110899</v>
      </c>
      <c r="I158" s="11">
        <v>2.0900981072905598</v>
      </c>
      <c r="J158" s="11">
        <v>2.0936460144194702</v>
      </c>
      <c r="K158" s="11">
        <v>2.1351367997734401</v>
      </c>
      <c r="L158" s="11">
        <v>2.0958941498934802</v>
      </c>
      <c r="M158" s="11">
        <v>2.1194184656259401</v>
      </c>
      <c r="N158" s="11">
        <v>2.0963159835014</v>
      </c>
      <c r="O158" s="11">
        <v>2.1159333704054899</v>
      </c>
      <c r="P158" s="12">
        <v>2.0820188766135499</v>
      </c>
    </row>
    <row r="159" spans="1:16" ht="15.75" customHeight="1">
      <c r="A159" s="9">
        <v>157</v>
      </c>
      <c r="B159" s="50" t="s">
        <v>236</v>
      </c>
      <c r="C159" s="9" t="s">
        <v>235</v>
      </c>
      <c r="D159" s="3" t="s">
        <v>33</v>
      </c>
      <c r="E159" s="10">
        <v>1.8164961246112501</v>
      </c>
      <c r="F159" s="11">
        <v>1.8522882361075901</v>
      </c>
      <c r="G159" s="11">
        <v>1.9673211359614999</v>
      </c>
      <c r="H159" s="11">
        <v>1.8947333963895601</v>
      </c>
      <c r="I159" s="11">
        <v>1.9111530130796399</v>
      </c>
      <c r="J159" s="11">
        <v>1.9478094072346299</v>
      </c>
      <c r="K159" s="11">
        <v>1.8336439108414999</v>
      </c>
      <c r="L159" s="11">
        <v>1.90880097268691</v>
      </c>
      <c r="M159" s="11">
        <v>1.90717054983532</v>
      </c>
      <c r="N159" s="11">
        <v>1.9475649429411801</v>
      </c>
      <c r="O159" s="11">
        <v>1.96491404360403</v>
      </c>
      <c r="P159" s="12">
        <v>1.9325687222091801</v>
      </c>
    </row>
    <row r="160" spans="1:16" ht="15.75" customHeight="1">
      <c r="A160" s="9">
        <v>158</v>
      </c>
      <c r="B160" s="50" t="s">
        <v>237</v>
      </c>
      <c r="C160" s="9" t="s">
        <v>93</v>
      </c>
      <c r="D160" s="3" t="s">
        <v>30</v>
      </c>
      <c r="E160" s="10">
        <v>2.0331088716378201</v>
      </c>
      <c r="F160" s="11">
        <v>1.9774939714981401</v>
      </c>
      <c r="G160" s="11">
        <v>2.0684594389492301</v>
      </c>
      <c r="H160" s="11">
        <v>2.0363739106274701</v>
      </c>
      <c r="I160" s="11">
        <v>2.0467413779866201</v>
      </c>
      <c r="J160" s="11">
        <v>2.0944274026362</v>
      </c>
      <c r="K160" s="11">
        <v>2.09192444488919</v>
      </c>
      <c r="L160" s="11">
        <v>2.0599881126446702</v>
      </c>
      <c r="M160" s="11">
        <v>2.05319885773502</v>
      </c>
      <c r="N160" s="11">
        <v>2.0009638531926801</v>
      </c>
      <c r="O160" s="11">
        <v>2.0336511236061501</v>
      </c>
      <c r="P160" s="12">
        <v>2.0314079299349199</v>
      </c>
    </row>
    <row r="161" spans="1:16" ht="15.75" customHeight="1">
      <c r="A161" s="9">
        <v>159</v>
      </c>
      <c r="B161" s="50" t="s">
        <v>238</v>
      </c>
      <c r="C161" s="9" t="s">
        <v>239</v>
      </c>
      <c r="D161" s="3" t="s">
        <v>20</v>
      </c>
      <c r="E161" s="10">
        <v>2.2338975584324401</v>
      </c>
      <c r="F161" s="11">
        <v>2.3115520788647199</v>
      </c>
      <c r="G161" s="11">
        <v>2.2579919598796701</v>
      </c>
      <c r="H161" s="11">
        <v>2.3468486616359501</v>
      </c>
      <c r="I161" s="11">
        <v>2.2115806684688399</v>
      </c>
      <c r="J161" s="11">
        <v>2.2089298388347101</v>
      </c>
      <c r="K161" s="11">
        <v>2.2400992601871001</v>
      </c>
      <c r="L161" s="11">
        <v>2.2926677021138402</v>
      </c>
      <c r="M161" s="11">
        <v>2.3826288142214298</v>
      </c>
      <c r="N161" s="11">
        <v>2.2107588294884</v>
      </c>
      <c r="O161" s="11">
        <v>2.2167954456711101</v>
      </c>
      <c r="P161" s="12">
        <v>2.2248073807758599</v>
      </c>
    </row>
    <row r="162" spans="1:16" ht="15.75" customHeight="1">
      <c r="A162" s="9">
        <v>160</v>
      </c>
      <c r="B162" s="50" t="s">
        <v>240</v>
      </c>
      <c r="C162" s="9" t="s">
        <v>88</v>
      </c>
      <c r="D162" s="3" t="s">
        <v>33</v>
      </c>
      <c r="E162" s="10">
        <v>1.9634281973466099</v>
      </c>
      <c r="F162" s="11">
        <v>2.0064339504072501</v>
      </c>
      <c r="G162" s="11">
        <v>2.1144552764431701</v>
      </c>
      <c r="H162" s="11">
        <v>2.0571023285519301</v>
      </c>
      <c r="I162" s="11">
        <v>2.0253253818852701</v>
      </c>
      <c r="J162" s="11">
        <v>1.9959837333816799</v>
      </c>
      <c r="K162" s="11">
        <v>2.0281117997827098</v>
      </c>
      <c r="L162" s="11">
        <v>2.02798477486877</v>
      </c>
      <c r="M162" s="11">
        <v>2.0958748018644102</v>
      </c>
      <c r="N162" s="11">
        <v>1.97256609865828</v>
      </c>
      <c r="O162" s="11">
        <v>1.8652205024378901</v>
      </c>
      <c r="P162" s="12">
        <v>1.8793455403968</v>
      </c>
    </row>
    <row r="163" spans="1:16" ht="15.75" customHeight="1">
      <c r="A163" s="9">
        <v>161</v>
      </c>
      <c r="B163" s="50" t="s">
        <v>241</v>
      </c>
      <c r="C163" s="9" t="s">
        <v>242</v>
      </c>
      <c r="D163" s="3" t="s">
        <v>33</v>
      </c>
      <c r="E163" s="10">
        <v>2.1608787094243098</v>
      </c>
      <c r="F163" s="11">
        <v>2.18880777892534</v>
      </c>
      <c r="G163" s="11">
        <v>2.1877292845435199</v>
      </c>
      <c r="H163" s="11">
        <v>2.13459776626947</v>
      </c>
      <c r="I163" s="11">
        <v>2.1692907481200598</v>
      </c>
      <c r="J163" s="11">
        <v>2.2308980306543802</v>
      </c>
      <c r="K163" s="11">
        <v>2.1468315014697601</v>
      </c>
      <c r="L163" s="11">
        <v>2.1567734113922201</v>
      </c>
      <c r="M163" s="11">
        <v>2.1693752384070302</v>
      </c>
      <c r="N163" s="11">
        <v>2.1379524252176099</v>
      </c>
      <c r="O163" s="11">
        <v>2.12445051446156</v>
      </c>
      <c r="P163" s="12">
        <v>2.13039815724767</v>
      </c>
    </row>
    <row r="164" spans="1:16" ht="15.75" customHeight="1">
      <c r="A164" s="9">
        <v>162</v>
      </c>
      <c r="B164" s="50" t="s">
        <v>243</v>
      </c>
      <c r="C164" s="9" t="s">
        <v>235</v>
      </c>
      <c r="D164" s="3" t="s">
        <v>78</v>
      </c>
      <c r="E164" s="10">
        <v>2.1604359794533101</v>
      </c>
      <c r="F164" s="11">
        <v>2.1455863134848299</v>
      </c>
      <c r="G164" s="11">
        <v>2.0818836430846801</v>
      </c>
      <c r="H164" s="11">
        <v>1.94237734956398</v>
      </c>
      <c r="I164" s="11">
        <v>2.0807028932646299</v>
      </c>
      <c r="J164" s="11">
        <v>2.0194726933678</v>
      </c>
      <c r="K164" s="11">
        <v>2.06242656844957</v>
      </c>
      <c r="L164" s="11">
        <v>2.06647949191971</v>
      </c>
      <c r="M164" s="11">
        <v>2.0941630959800399</v>
      </c>
      <c r="N164" s="11">
        <v>2.12768853900032</v>
      </c>
      <c r="O164" s="11">
        <v>2.1210590400840701</v>
      </c>
      <c r="P164" s="12">
        <v>2.1445558703365899</v>
      </c>
    </row>
    <row r="165" spans="1:16" ht="15.75" customHeight="1">
      <c r="A165" s="9">
        <v>163</v>
      </c>
      <c r="B165" s="50" t="s">
        <v>244</v>
      </c>
      <c r="C165" s="9" t="s">
        <v>35</v>
      </c>
      <c r="D165" s="3" t="s">
        <v>20</v>
      </c>
      <c r="E165" s="10">
        <v>2.1146419086597601</v>
      </c>
      <c r="F165" s="11">
        <v>2.1170468855210398</v>
      </c>
      <c r="G165" s="11">
        <v>1.98502640314005</v>
      </c>
      <c r="H165" s="11">
        <v>2.30901629272519</v>
      </c>
      <c r="I165" s="11">
        <v>1.9535883435811601</v>
      </c>
      <c r="J165" s="11">
        <v>1.7928294781054499</v>
      </c>
      <c r="K165" s="11">
        <v>2.0145480988845699</v>
      </c>
      <c r="L165" s="11">
        <v>2.1446469572122302</v>
      </c>
      <c r="M165" s="11">
        <v>2.0926023005829202</v>
      </c>
      <c r="N165" s="11">
        <v>2.0978812713842201</v>
      </c>
      <c r="O165" s="11">
        <v>2.0942826377536701</v>
      </c>
      <c r="P165" s="12">
        <v>2.0825431560777998</v>
      </c>
    </row>
    <row r="166" spans="1:16" ht="15.75" customHeight="1">
      <c r="A166" s="9">
        <v>164</v>
      </c>
      <c r="B166" s="50" t="s">
        <v>245</v>
      </c>
      <c r="C166" s="9" t="s">
        <v>239</v>
      </c>
      <c r="D166" s="3" t="s">
        <v>20</v>
      </c>
      <c r="E166" s="10">
        <v>1.96507656559357</v>
      </c>
      <c r="F166" s="11">
        <v>2.0373384487569002</v>
      </c>
      <c r="G166" s="11">
        <v>2.0076948422697098</v>
      </c>
      <c r="H166" s="11">
        <v>2.0304648107246002</v>
      </c>
      <c r="I166" s="11">
        <v>1.9558615371620001</v>
      </c>
      <c r="J166" s="11">
        <v>1.9395494081965901</v>
      </c>
      <c r="K166" s="11">
        <v>2.0189897094623999</v>
      </c>
      <c r="L166" s="11">
        <v>2.0837038507187202</v>
      </c>
      <c r="M166" s="11">
        <v>2.0711773671611202</v>
      </c>
      <c r="N166" s="11">
        <v>1.9390652476913299</v>
      </c>
      <c r="O166" s="11">
        <v>1.9837005186163701</v>
      </c>
      <c r="P166" s="12">
        <v>1.9802902996692899</v>
      </c>
    </row>
    <row r="167" spans="1:16" ht="15.75" customHeight="1">
      <c r="A167" s="9">
        <v>165</v>
      </c>
      <c r="B167" s="50" t="s">
        <v>246</v>
      </c>
      <c r="C167" s="9" t="s">
        <v>18</v>
      </c>
      <c r="D167" s="3" t="s">
        <v>24</v>
      </c>
      <c r="E167" s="10">
        <v>2.1531227547138698</v>
      </c>
      <c r="F167" s="11">
        <v>2.16480636350843</v>
      </c>
      <c r="G167" s="11">
        <v>2.1585187611883598</v>
      </c>
      <c r="H167" s="11">
        <v>2.15256866958299</v>
      </c>
      <c r="I167" s="11">
        <v>2.1591355215500601</v>
      </c>
      <c r="J167" s="11">
        <v>2.15215107085753</v>
      </c>
      <c r="K167" s="11">
        <v>2.1580623781776902</v>
      </c>
      <c r="L167" s="11">
        <v>2.1376767637828098</v>
      </c>
      <c r="M167" s="11">
        <v>2.1482403345194299</v>
      </c>
      <c r="N167" s="11">
        <v>2.1438800520283099</v>
      </c>
      <c r="O167" s="11">
        <v>2.1574843087323701</v>
      </c>
      <c r="P167" s="12">
        <v>2.16325431247712</v>
      </c>
    </row>
    <row r="168" spans="1:16" ht="15.75" customHeight="1">
      <c r="A168" s="9">
        <v>166</v>
      </c>
      <c r="B168" s="50" t="s">
        <v>247</v>
      </c>
      <c r="C168" s="9" t="s">
        <v>235</v>
      </c>
      <c r="D168" s="3" t="s">
        <v>33</v>
      </c>
      <c r="E168" s="10">
        <v>2.0662086760433902</v>
      </c>
      <c r="F168" s="11">
        <v>2.0269870545033499</v>
      </c>
      <c r="G168" s="11">
        <v>2.0209137077700401</v>
      </c>
      <c r="H168" s="11">
        <v>2.0292688745106102</v>
      </c>
      <c r="I168" s="11">
        <v>2.0338751423932901</v>
      </c>
      <c r="J168" s="11">
        <v>2.0396874779836902</v>
      </c>
      <c r="K168" s="11">
        <v>2.0199216862980198</v>
      </c>
      <c r="L168" s="11">
        <v>2.05460808431544</v>
      </c>
      <c r="M168" s="11">
        <v>2.1051940126159101</v>
      </c>
      <c r="N168" s="11">
        <v>2.1012527361247599</v>
      </c>
      <c r="O168" s="11">
        <v>2.1138702786293102</v>
      </c>
      <c r="P168" s="12">
        <v>2.0962474847135399</v>
      </c>
    </row>
    <row r="169" spans="1:16" ht="15.75" customHeight="1">
      <c r="A169" s="9">
        <v>167</v>
      </c>
      <c r="B169" s="50" t="s">
        <v>248</v>
      </c>
      <c r="C169" s="9" t="s">
        <v>249</v>
      </c>
      <c r="D169" s="3" t="s">
        <v>20</v>
      </c>
      <c r="E169" s="10">
        <v>1.9858194346606599</v>
      </c>
      <c r="F169" s="11">
        <v>1.9972573417741899</v>
      </c>
      <c r="G169" s="11">
        <v>2.0390029380002699</v>
      </c>
      <c r="H169" s="11">
        <v>2.0565120254330602</v>
      </c>
      <c r="I169" s="11">
        <v>2.0412219940854301</v>
      </c>
      <c r="J169" s="11">
        <v>2.0365807592156502</v>
      </c>
      <c r="K169" s="11">
        <v>2.0613778824846398</v>
      </c>
      <c r="L169" s="11">
        <v>2.0785774918970401</v>
      </c>
      <c r="M169" s="11">
        <v>2.05512728602235</v>
      </c>
      <c r="N169" s="11">
        <v>1.9325516078838101</v>
      </c>
      <c r="O169" s="11">
        <v>1.8049784466816099</v>
      </c>
      <c r="P169" s="12">
        <v>1.9616289581812401</v>
      </c>
    </row>
    <row r="170" spans="1:16" ht="15.75" customHeight="1">
      <c r="A170" s="9">
        <v>168</v>
      </c>
      <c r="B170" s="50" t="s">
        <v>250</v>
      </c>
      <c r="C170" s="9" t="s">
        <v>226</v>
      </c>
      <c r="D170" s="3" t="s">
        <v>20</v>
      </c>
      <c r="E170" s="10">
        <v>2.1405542580198</v>
      </c>
      <c r="F170" s="11">
        <v>2.0790669045998502</v>
      </c>
      <c r="G170" s="11">
        <v>2.09251593013982</v>
      </c>
      <c r="H170" s="11">
        <v>2.13155660219515</v>
      </c>
      <c r="I170" s="11">
        <v>2.1259046537708302</v>
      </c>
      <c r="J170" s="11">
        <v>2.1236384601355902</v>
      </c>
      <c r="K170" s="11">
        <v>2.17398623028298</v>
      </c>
      <c r="L170" s="11">
        <v>2.0499456112446799</v>
      </c>
      <c r="M170" s="11">
        <v>2.0946557494358098</v>
      </c>
      <c r="N170" s="11">
        <v>2.0745807466288202</v>
      </c>
      <c r="O170" s="11">
        <v>2.0763705844828402</v>
      </c>
      <c r="P170" s="12">
        <v>2.0718272115845902</v>
      </c>
    </row>
    <row r="171" spans="1:16" ht="15.75" customHeight="1">
      <c r="A171" s="9">
        <v>169</v>
      </c>
      <c r="B171" s="50" t="s">
        <v>251</v>
      </c>
      <c r="C171" s="9" t="s">
        <v>52</v>
      </c>
      <c r="D171" s="3" t="s">
        <v>39</v>
      </c>
      <c r="E171" s="10">
        <v>1.8752893689666901</v>
      </c>
      <c r="F171" s="11">
        <v>1.8114380363185101</v>
      </c>
      <c r="G171" s="11">
        <v>1.8420788328676001</v>
      </c>
      <c r="H171" s="11">
        <v>1.7816014906319699</v>
      </c>
      <c r="I171" s="11">
        <v>1.79068074959985</v>
      </c>
      <c r="J171" s="11">
        <v>1.6494013947427</v>
      </c>
      <c r="K171" s="11">
        <v>1.4431768165018</v>
      </c>
      <c r="L171" s="11">
        <v>1.4351203864170401</v>
      </c>
      <c r="M171" s="11">
        <v>1.6902825627504301</v>
      </c>
      <c r="N171" s="11">
        <v>1.7640415388414901</v>
      </c>
      <c r="O171" s="11">
        <v>1.7570149884388599</v>
      </c>
      <c r="P171" s="12">
        <v>1.75926257012633</v>
      </c>
    </row>
    <row r="172" spans="1:16" ht="15.75" customHeight="1">
      <c r="A172" s="9">
        <v>170</v>
      </c>
      <c r="B172" s="50" t="s">
        <v>252</v>
      </c>
      <c r="C172" s="9" t="s">
        <v>235</v>
      </c>
      <c r="D172" s="3" t="s">
        <v>33</v>
      </c>
      <c r="E172" s="10">
        <v>2.1088888542031698</v>
      </c>
      <c r="F172" s="11">
        <v>2.3403762195790101</v>
      </c>
      <c r="G172" s="11">
        <v>2.2254069665252101</v>
      </c>
      <c r="H172" s="11">
        <v>2.1453029705472799</v>
      </c>
      <c r="I172" s="11">
        <v>2.2017296263079298</v>
      </c>
      <c r="J172" s="11">
        <v>2.05155037248326</v>
      </c>
      <c r="K172" s="11">
        <v>2.2343047324297398</v>
      </c>
      <c r="L172" s="11">
        <v>2.1502843226869999</v>
      </c>
      <c r="M172" s="11">
        <v>2.3248222175991802</v>
      </c>
      <c r="N172" s="11">
        <v>2.3010130641461002</v>
      </c>
      <c r="O172" s="11">
        <v>2.12810202792229</v>
      </c>
      <c r="P172" s="12">
        <v>2.1777072116920801</v>
      </c>
    </row>
    <row r="173" spans="1:16" ht="15.75" customHeight="1">
      <c r="A173" s="9">
        <v>171</v>
      </c>
      <c r="B173" s="50" t="s">
        <v>253</v>
      </c>
      <c r="C173" s="9" t="s">
        <v>235</v>
      </c>
      <c r="D173" s="3" t="s">
        <v>33</v>
      </c>
      <c r="E173" s="10">
        <v>2.1014826550098098</v>
      </c>
      <c r="F173" s="11">
        <v>2.0369139345430201</v>
      </c>
      <c r="G173" s="11">
        <v>1.89627425343985</v>
      </c>
      <c r="H173" s="11">
        <v>1.98646001300426</v>
      </c>
      <c r="I173" s="11">
        <v>2.0179802707655199</v>
      </c>
      <c r="J173" s="11">
        <v>2.0499748088385599</v>
      </c>
      <c r="K173" s="11">
        <v>2.0066078324829602</v>
      </c>
      <c r="L173" s="11">
        <v>2.0539888105419402</v>
      </c>
      <c r="M173" s="11">
        <v>2.08021661769624</v>
      </c>
      <c r="N173" s="11">
        <v>2.1165961591512898</v>
      </c>
      <c r="O173" s="11">
        <v>2.1154918105500502</v>
      </c>
      <c r="P173" s="12">
        <v>2.1194530267053602</v>
      </c>
    </row>
    <row r="174" spans="1:16" ht="15.75" customHeight="1">
      <c r="A174" s="9">
        <v>172</v>
      </c>
      <c r="B174" s="50" t="s">
        <v>254</v>
      </c>
      <c r="C174" s="9" t="s">
        <v>28</v>
      </c>
      <c r="D174" s="3" t="s">
        <v>30</v>
      </c>
      <c r="E174" s="10">
        <v>1.6026675372870001</v>
      </c>
      <c r="F174" s="11">
        <v>1.7327139453826701</v>
      </c>
      <c r="G174" s="11">
        <v>1.88684237222369</v>
      </c>
      <c r="H174" s="11">
        <v>1.9289953994806499</v>
      </c>
      <c r="I174" s="11">
        <v>1.8617498552042699</v>
      </c>
      <c r="J174" s="11">
        <v>1.8685838667427901</v>
      </c>
      <c r="K174" s="11">
        <v>1.86671846756991</v>
      </c>
      <c r="L174" s="11">
        <v>1.81962441543091</v>
      </c>
      <c r="M174" s="11">
        <v>1.74182178023245</v>
      </c>
      <c r="N174" s="11">
        <v>1.7147634651591801</v>
      </c>
      <c r="O174" s="11">
        <v>1.66550203207999</v>
      </c>
      <c r="P174" s="12">
        <v>1.6573584508841099</v>
      </c>
    </row>
    <row r="175" spans="1:16" ht="15.75" customHeight="1">
      <c r="A175" s="9">
        <v>173</v>
      </c>
      <c r="B175" s="50" t="s">
        <v>255</v>
      </c>
      <c r="C175" s="9" t="s">
        <v>256</v>
      </c>
      <c r="D175" s="3" t="s">
        <v>24</v>
      </c>
      <c r="E175" s="10">
        <v>1.9816670813852499</v>
      </c>
      <c r="F175" s="11">
        <v>2.0315441918639801</v>
      </c>
      <c r="G175" s="11">
        <v>1.9988564852180799</v>
      </c>
      <c r="H175" s="11">
        <v>1.9181078847990101</v>
      </c>
      <c r="I175" s="11">
        <v>1.9876053240371501</v>
      </c>
      <c r="J175" s="11">
        <v>1.98104336109672</v>
      </c>
      <c r="K175" s="11">
        <v>1.95952329716843</v>
      </c>
      <c r="L175" s="11">
        <v>1.96909525046765</v>
      </c>
      <c r="M175" s="11">
        <v>1.9647755078151501</v>
      </c>
      <c r="N175" s="11">
        <v>1.9681408811895</v>
      </c>
      <c r="O175" s="11">
        <v>1.9743609862212901</v>
      </c>
      <c r="P175" s="12">
        <v>1.9823256194365599</v>
      </c>
    </row>
    <row r="176" spans="1:16" ht="15.75" customHeight="1">
      <c r="A176" s="9">
        <v>174</v>
      </c>
      <c r="B176" s="50" t="s">
        <v>257</v>
      </c>
      <c r="C176" s="9" t="s">
        <v>18</v>
      </c>
      <c r="D176" s="3" t="s">
        <v>24</v>
      </c>
      <c r="E176" s="10">
        <v>2.3810649740103198</v>
      </c>
      <c r="F176" s="11">
        <v>2.4216059282809401</v>
      </c>
      <c r="G176" s="11">
        <v>2.3430705880923299</v>
      </c>
      <c r="H176" s="11">
        <v>2.4139146521955102</v>
      </c>
      <c r="I176" s="11">
        <v>2.2988221472850898</v>
      </c>
      <c r="J176" s="11">
        <v>2.3892785999845501</v>
      </c>
      <c r="K176" s="11">
        <v>2.3678132221980199</v>
      </c>
      <c r="L176" s="11">
        <v>2.3993106449500599</v>
      </c>
      <c r="M176" s="11">
        <v>2.2911419339014998</v>
      </c>
      <c r="N176" s="11">
        <v>2.3600171098049301</v>
      </c>
      <c r="O176" s="11">
        <v>2.3611306103121299</v>
      </c>
      <c r="P176" s="12">
        <v>2.3493543470304998</v>
      </c>
    </row>
    <row r="177" spans="1:16" ht="15.75" customHeight="1">
      <c r="A177" s="9">
        <v>175</v>
      </c>
      <c r="B177" s="50" t="s">
        <v>258</v>
      </c>
      <c r="C177" s="9" t="s">
        <v>18</v>
      </c>
      <c r="D177" s="3" t="s">
        <v>24</v>
      </c>
      <c r="E177" s="10">
        <v>2.3338575700914399</v>
      </c>
      <c r="F177" s="11">
        <v>2.3255997334430498</v>
      </c>
      <c r="G177" s="11">
        <v>2.3504803176556299</v>
      </c>
      <c r="H177" s="11">
        <v>2.31700105621172</v>
      </c>
      <c r="I177" s="11">
        <v>2.36377898316531</v>
      </c>
      <c r="J177" s="11">
        <v>2.33032206261904</v>
      </c>
      <c r="K177" s="11">
        <v>2.3238693516294302</v>
      </c>
      <c r="L177" s="11">
        <v>2.35663776428978</v>
      </c>
      <c r="M177" s="11">
        <v>2.3157717614862299</v>
      </c>
      <c r="N177" s="11">
        <v>2.3489637996624801</v>
      </c>
      <c r="O177" s="11">
        <v>2.3357765255544498</v>
      </c>
      <c r="P177" s="12">
        <v>2.30705230341598</v>
      </c>
    </row>
    <row r="178" spans="1:16" ht="15.75" customHeight="1">
      <c r="A178" s="9">
        <v>176</v>
      </c>
      <c r="B178" s="50" t="s">
        <v>259</v>
      </c>
      <c r="C178" s="9" t="s">
        <v>226</v>
      </c>
      <c r="D178" s="3" t="s">
        <v>20</v>
      </c>
      <c r="E178" s="10">
        <v>1.9522655469438499</v>
      </c>
      <c r="F178" s="11">
        <v>2.0555779447110298</v>
      </c>
      <c r="G178" s="11">
        <v>2.1401807571094298</v>
      </c>
      <c r="H178" s="11">
        <v>2.08487777173666</v>
      </c>
      <c r="I178" s="11">
        <v>2.1176927655840299</v>
      </c>
      <c r="J178" s="11">
        <v>2.1337193316132201</v>
      </c>
      <c r="K178" s="11">
        <v>2.16125914992499</v>
      </c>
      <c r="L178" s="11">
        <v>2.16787730511086</v>
      </c>
      <c r="M178" s="11">
        <v>2.1598159330876001</v>
      </c>
      <c r="N178" s="11">
        <v>2.1540508771950901</v>
      </c>
      <c r="O178" s="11">
        <v>2.0958531096938402</v>
      </c>
      <c r="P178" s="12">
        <v>2.1407578014806701</v>
      </c>
    </row>
    <row r="179" spans="1:16" ht="15.75" customHeight="1">
      <c r="A179" s="9">
        <v>177</v>
      </c>
      <c r="B179" s="50" t="s">
        <v>260</v>
      </c>
      <c r="C179" s="9" t="s">
        <v>93</v>
      </c>
      <c r="D179" s="3" t="s">
        <v>30</v>
      </c>
      <c r="E179" s="10">
        <v>2.0447998741443301</v>
      </c>
      <c r="F179" s="11">
        <v>2.05367894790606</v>
      </c>
      <c r="G179" s="11">
        <v>2.0749535564730999</v>
      </c>
      <c r="H179" s="11">
        <v>2.0748978529270099</v>
      </c>
      <c r="I179" s="11">
        <v>2.1171838985845701</v>
      </c>
      <c r="J179" s="11">
        <v>2.1298913475359602</v>
      </c>
      <c r="K179" s="11">
        <v>2.1493128094041301</v>
      </c>
      <c r="L179" s="11">
        <v>2.1200747632057002</v>
      </c>
      <c r="M179" s="11">
        <v>2.1168698573162601</v>
      </c>
      <c r="N179" s="11">
        <v>2.1116505576017599</v>
      </c>
      <c r="O179" s="11">
        <v>2.1003384232107498</v>
      </c>
      <c r="P179" s="12">
        <v>2.0543831466432101</v>
      </c>
    </row>
    <row r="180" spans="1:16" ht="15.75" customHeight="1">
      <c r="A180" s="9">
        <v>178</v>
      </c>
      <c r="B180" s="50" t="s">
        <v>261</v>
      </c>
      <c r="C180" s="9" t="s">
        <v>35</v>
      </c>
      <c r="D180" s="3" t="s">
        <v>20</v>
      </c>
      <c r="E180" s="10">
        <v>2.2246326039632698</v>
      </c>
      <c r="F180" s="11">
        <v>2.0116476351983299</v>
      </c>
      <c r="G180" s="11">
        <v>2.0216702085543301</v>
      </c>
      <c r="H180" s="11">
        <v>1.9739615425483801</v>
      </c>
      <c r="I180" s="11">
        <v>1.8666914334896201</v>
      </c>
      <c r="J180" s="11">
        <v>1.7916963412336799</v>
      </c>
      <c r="K180" s="11">
        <v>2.0286641818481299</v>
      </c>
      <c r="L180" s="11">
        <v>2.1509245156421501</v>
      </c>
      <c r="M180" s="11">
        <v>2.0985167369492301</v>
      </c>
      <c r="N180" s="11">
        <v>2.0924819405733199</v>
      </c>
      <c r="O180" s="11">
        <v>2.0687068924402801</v>
      </c>
      <c r="P180" s="12">
        <v>2.0630362327556702</v>
      </c>
    </row>
    <row r="181" spans="1:16" ht="15.75" customHeight="1">
      <c r="A181" s="9">
        <v>179</v>
      </c>
      <c r="B181" s="50" t="s">
        <v>262</v>
      </c>
      <c r="C181" s="9" t="s">
        <v>93</v>
      </c>
      <c r="D181" s="3" t="s">
        <v>20</v>
      </c>
      <c r="E181" s="10">
        <v>2.0474197923685402</v>
      </c>
      <c r="F181" s="11">
        <v>2.0483958356495</v>
      </c>
      <c r="G181" s="11">
        <v>2.0181463257971002</v>
      </c>
      <c r="H181" s="11">
        <v>2.01591229545219</v>
      </c>
      <c r="I181" s="11">
        <v>2.0229584930454698</v>
      </c>
      <c r="J181" s="11">
        <v>2.08348658645227</v>
      </c>
      <c r="K181" s="11">
        <v>2.1756200513400299</v>
      </c>
      <c r="L181" s="11">
        <v>2.20712442929237</v>
      </c>
      <c r="M181" s="11">
        <v>2.1973189739419499</v>
      </c>
      <c r="N181" s="11">
        <v>2.1128513394306498</v>
      </c>
      <c r="O181" s="11">
        <v>2.0992605164703</v>
      </c>
      <c r="P181" s="12">
        <v>2.1074506830634498</v>
      </c>
    </row>
    <row r="182" spans="1:16" ht="15.75" customHeight="1">
      <c r="A182" s="9">
        <v>180</v>
      </c>
      <c r="B182" s="50" t="s">
        <v>263</v>
      </c>
      <c r="C182" s="9" t="s">
        <v>235</v>
      </c>
      <c r="D182" s="3" t="s">
        <v>33</v>
      </c>
      <c r="E182" s="10">
        <v>2.1268237034017199</v>
      </c>
      <c r="F182" s="11">
        <v>2.1035515058483201</v>
      </c>
      <c r="G182" s="11">
        <v>2.1264575794009399</v>
      </c>
      <c r="H182" s="11">
        <v>2.1498832677055102</v>
      </c>
      <c r="I182" s="11">
        <v>2.1563651587233399</v>
      </c>
      <c r="J182" s="11">
        <v>2.0653536220111102</v>
      </c>
      <c r="K182" s="11">
        <v>2.0571838071155102</v>
      </c>
      <c r="L182" s="11">
        <v>2.0702805355537599</v>
      </c>
      <c r="M182" s="11">
        <v>2.0758045628875501</v>
      </c>
      <c r="N182" s="11">
        <v>2.0788068348989701</v>
      </c>
      <c r="O182" s="11">
        <v>2.1604933079962301</v>
      </c>
      <c r="P182" s="12">
        <v>2.2112570623080501</v>
      </c>
    </row>
    <row r="183" spans="1:16" ht="15.75" customHeight="1">
      <c r="A183" s="9">
        <v>181</v>
      </c>
      <c r="B183" s="50" t="s">
        <v>264</v>
      </c>
      <c r="C183" s="9" t="s">
        <v>235</v>
      </c>
      <c r="D183" s="3" t="s">
        <v>33</v>
      </c>
      <c r="E183" s="10">
        <v>2.1306391181057398</v>
      </c>
      <c r="F183" s="11">
        <v>2.1333008376482301</v>
      </c>
      <c r="G183" s="11">
        <v>2.1039416762761198</v>
      </c>
      <c r="H183" s="11">
        <v>2.0355617784161502</v>
      </c>
      <c r="I183" s="11">
        <v>1.98993208044416</v>
      </c>
      <c r="J183" s="11">
        <v>1.92236934110641</v>
      </c>
      <c r="K183" s="11">
        <v>1.96075567195373</v>
      </c>
      <c r="L183" s="11">
        <v>1.96154199883499</v>
      </c>
      <c r="M183" s="11">
        <v>2.0237545861440398</v>
      </c>
      <c r="N183" s="11">
        <v>2.0309438228081098</v>
      </c>
      <c r="O183" s="11">
        <v>2.05938477872047</v>
      </c>
      <c r="P183" s="12">
        <v>2.1089537288171498</v>
      </c>
    </row>
    <row r="184" spans="1:16" ht="15.75" customHeight="1">
      <c r="A184" s="9">
        <v>182</v>
      </c>
      <c r="B184" s="50" t="s">
        <v>265</v>
      </c>
      <c r="C184" s="9" t="s">
        <v>235</v>
      </c>
      <c r="D184" s="3" t="s">
        <v>33</v>
      </c>
      <c r="E184" s="10">
        <v>2.1006146818653901</v>
      </c>
      <c r="F184" s="11">
        <v>2.1026824867692202</v>
      </c>
      <c r="G184" s="11">
        <v>2.08033106632426</v>
      </c>
      <c r="H184" s="11">
        <v>2.0353848231714502</v>
      </c>
      <c r="I184" s="11">
        <v>1.9968187288935499</v>
      </c>
      <c r="J184" s="11">
        <v>1.98941379547113</v>
      </c>
      <c r="K184" s="11">
        <v>1.9804712884325699</v>
      </c>
      <c r="L184" s="11">
        <v>1.96861932599884</v>
      </c>
      <c r="M184" s="11">
        <v>1.9898036893612501</v>
      </c>
      <c r="N184" s="11">
        <v>2.0165347074216999</v>
      </c>
      <c r="O184" s="11">
        <v>2.0499430062901798</v>
      </c>
      <c r="P184" s="12">
        <v>2.08068528955424</v>
      </c>
    </row>
    <row r="185" spans="1:16" ht="15.75" customHeight="1">
      <c r="A185" s="9">
        <v>183</v>
      </c>
      <c r="B185" s="50" t="s">
        <v>266</v>
      </c>
      <c r="C185" s="9" t="s">
        <v>235</v>
      </c>
      <c r="D185" s="3" t="s">
        <v>33</v>
      </c>
      <c r="E185" s="10">
        <v>2.1397236680083198</v>
      </c>
      <c r="F185" s="11">
        <v>2.1413965956625298</v>
      </c>
      <c r="G185" s="11">
        <v>2.1211452995927802</v>
      </c>
      <c r="H185" s="11">
        <v>2.07207834035705</v>
      </c>
      <c r="I185" s="11">
        <v>2.0469676682600002</v>
      </c>
      <c r="J185" s="11">
        <v>2.0090443911803102</v>
      </c>
      <c r="K185" s="11">
        <v>2.0094411795640199</v>
      </c>
      <c r="L185" s="11">
        <v>2.0185009538215999</v>
      </c>
      <c r="M185" s="11">
        <v>2.0591748724053698</v>
      </c>
      <c r="N185" s="11">
        <v>2.0999484879071799</v>
      </c>
      <c r="O185" s="11">
        <v>2.11918225664308</v>
      </c>
      <c r="P185" s="12">
        <v>2.11727577543668</v>
      </c>
    </row>
    <row r="186" spans="1:16" ht="15.75" customHeight="1">
      <c r="A186" s="9">
        <v>184</v>
      </c>
      <c r="B186" s="50" t="s">
        <v>267</v>
      </c>
      <c r="C186" s="9" t="s">
        <v>235</v>
      </c>
      <c r="D186" s="3" t="s">
        <v>33</v>
      </c>
      <c r="E186" s="10">
        <v>2.07499477217464</v>
      </c>
      <c r="F186" s="11">
        <v>2.0660377998046302</v>
      </c>
      <c r="G186" s="11">
        <v>2.0630979587570701</v>
      </c>
      <c r="H186" s="11">
        <v>2.0560080016143498</v>
      </c>
      <c r="I186" s="11">
        <v>2.0504694536264001</v>
      </c>
      <c r="J186" s="11">
        <v>2.0203522607042399</v>
      </c>
      <c r="K186" s="11">
        <v>2.0085852386563499</v>
      </c>
      <c r="L186" s="11">
        <v>2.01675541855895</v>
      </c>
      <c r="M186" s="11">
        <v>2.0120101220682902</v>
      </c>
      <c r="N186" s="11">
        <v>2.0249173048383899</v>
      </c>
      <c r="O186" s="11">
        <v>2.0419508154443502</v>
      </c>
      <c r="P186" s="12">
        <v>2.0592909347349799</v>
      </c>
    </row>
    <row r="187" spans="1:16" ht="15.75" customHeight="1">
      <c r="A187" s="9">
        <v>185</v>
      </c>
      <c r="B187" s="50" t="s">
        <v>268</v>
      </c>
      <c r="C187" s="9" t="s">
        <v>93</v>
      </c>
      <c r="D187" s="3" t="s">
        <v>20</v>
      </c>
      <c r="E187" s="10">
        <v>1.89010343774483</v>
      </c>
      <c r="F187" s="11">
        <v>1.9094664790559199</v>
      </c>
      <c r="G187" s="11">
        <v>1.9696625443940601</v>
      </c>
      <c r="H187" s="11">
        <v>1.9957370994794801</v>
      </c>
      <c r="I187" s="11">
        <v>2.01820800636147</v>
      </c>
      <c r="J187" s="11">
        <v>2.02852780917544</v>
      </c>
      <c r="K187" s="11">
        <v>1.9435605041464501</v>
      </c>
      <c r="L187" s="11">
        <v>1.9564116523277599</v>
      </c>
      <c r="M187" s="11">
        <v>1.80442278248148</v>
      </c>
      <c r="N187" s="11">
        <v>1.79745289139489</v>
      </c>
      <c r="O187" s="11">
        <v>1.7820545765273801</v>
      </c>
      <c r="P187" s="12">
        <v>1.88069781703441</v>
      </c>
    </row>
    <row r="188" spans="1:16" ht="15.75" customHeight="1">
      <c r="A188" s="9">
        <v>186</v>
      </c>
      <c r="B188" s="50" t="s">
        <v>269</v>
      </c>
      <c r="C188" s="9" t="s">
        <v>52</v>
      </c>
      <c r="D188" s="3" t="s">
        <v>39</v>
      </c>
      <c r="E188" s="10">
        <v>1.59593942920389</v>
      </c>
      <c r="F188" s="11">
        <v>1.6234960053463401</v>
      </c>
      <c r="G188" s="11">
        <v>1.6707178537071099</v>
      </c>
      <c r="H188" s="11">
        <v>1.6779158543534101</v>
      </c>
      <c r="I188" s="11">
        <v>1.7198164407386001</v>
      </c>
      <c r="J188" s="11">
        <v>1.8805503234422301</v>
      </c>
      <c r="K188" s="11">
        <v>1.84925432323091</v>
      </c>
      <c r="L188" s="11">
        <v>1.8048212536253201</v>
      </c>
      <c r="M188" s="11">
        <v>1.8080189894345</v>
      </c>
      <c r="N188" s="11">
        <v>1.83379600974846</v>
      </c>
      <c r="O188" s="11">
        <v>1.8473621567775</v>
      </c>
      <c r="P188" s="12">
        <v>1.81549041438438</v>
      </c>
    </row>
    <row r="189" spans="1:16" ht="15.75" customHeight="1">
      <c r="A189" s="9">
        <v>187</v>
      </c>
      <c r="B189" s="50" t="s">
        <v>270</v>
      </c>
      <c r="C189" s="9" t="s">
        <v>271</v>
      </c>
      <c r="D189" s="3" t="s">
        <v>30</v>
      </c>
      <c r="E189" s="10">
        <v>1.7859794585517299</v>
      </c>
      <c r="F189" s="11">
        <v>1.84140336200625</v>
      </c>
      <c r="G189" s="11">
        <v>1.7999114602258099</v>
      </c>
      <c r="H189" s="11">
        <v>1.8750526640785401</v>
      </c>
      <c r="I189" s="11">
        <v>1.9312874662856101</v>
      </c>
      <c r="J189" s="11">
        <v>1.96799056210055</v>
      </c>
      <c r="K189" s="11">
        <v>1.9810794277855399</v>
      </c>
      <c r="L189" s="11">
        <v>1.9817208412348499</v>
      </c>
      <c r="M189" s="11">
        <v>1.8997148220201601</v>
      </c>
      <c r="N189" s="11">
        <v>1.8879069849407499</v>
      </c>
      <c r="O189" s="11">
        <v>1.84550925263764</v>
      </c>
      <c r="P189" s="12">
        <v>1.81109980340396</v>
      </c>
    </row>
    <row r="190" spans="1:16" ht="15.75" customHeight="1">
      <c r="A190" s="9">
        <v>188</v>
      </c>
      <c r="B190" s="50" t="s">
        <v>272</v>
      </c>
      <c r="C190" s="9" t="s">
        <v>35</v>
      </c>
      <c r="D190" s="3" t="s">
        <v>30</v>
      </c>
      <c r="E190" s="10">
        <v>1.8265705188600101</v>
      </c>
      <c r="F190" s="11">
        <v>1.80791752962821</v>
      </c>
      <c r="G190" s="11">
        <v>1.8143426518410399</v>
      </c>
      <c r="H190" s="11">
        <v>1.80672673613736</v>
      </c>
      <c r="I190" s="11">
        <v>1.86970023420085</v>
      </c>
      <c r="J190" s="11">
        <v>1.87392745950886</v>
      </c>
      <c r="K190" s="11">
        <v>1.8981693993450199</v>
      </c>
      <c r="L190" s="11">
        <v>1.9129619280736201</v>
      </c>
      <c r="M190" s="11">
        <v>1.8910058721817999</v>
      </c>
      <c r="N190" s="11">
        <v>1.86920213006773</v>
      </c>
      <c r="O190" s="11">
        <v>1.86340261369988</v>
      </c>
      <c r="P190" s="12">
        <v>1.8291299413678599</v>
      </c>
    </row>
    <row r="191" spans="1:16" ht="15.75" customHeight="1">
      <c r="A191" s="9">
        <v>189</v>
      </c>
      <c r="B191" s="50" t="s">
        <v>273</v>
      </c>
      <c r="C191" s="9" t="s">
        <v>213</v>
      </c>
      <c r="D191" s="3" t="s">
        <v>150</v>
      </c>
      <c r="E191" s="10">
        <v>1.7569897967779</v>
      </c>
      <c r="F191" s="11">
        <v>1.7877086048280399</v>
      </c>
      <c r="G191" s="11">
        <v>1.73550614306366</v>
      </c>
      <c r="H191" s="11">
        <v>1.75074286477004</v>
      </c>
      <c r="I191" s="11">
        <v>1.8514008695277999</v>
      </c>
      <c r="J191" s="11">
        <v>1.9927124768817599</v>
      </c>
      <c r="K191" s="11">
        <v>1.9831436334200101</v>
      </c>
      <c r="L191" s="11">
        <v>1.9255817494177201</v>
      </c>
      <c r="M191" s="11">
        <v>1.87985934201419</v>
      </c>
      <c r="N191" s="11">
        <v>1.73397434224668</v>
      </c>
      <c r="O191" s="11">
        <v>1.6404983092596499</v>
      </c>
      <c r="P191" s="12">
        <v>1.6662456742094101</v>
      </c>
    </row>
    <row r="192" spans="1:16" ht="15.75" customHeight="1">
      <c r="A192" s="9">
        <v>190</v>
      </c>
      <c r="B192" s="50" t="s">
        <v>274</v>
      </c>
      <c r="C192" s="9" t="s">
        <v>52</v>
      </c>
      <c r="D192" s="3" t="s">
        <v>20</v>
      </c>
      <c r="E192" s="10">
        <v>1.6805737728322701</v>
      </c>
      <c r="F192" s="11">
        <v>1.7273071106576701</v>
      </c>
      <c r="G192" s="11">
        <v>1.6216216752992401</v>
      </c>
      <c r="H192" s="11">
        <v>1.7956929879916099</v>
      </c>
      <c r="I192" s="11">
        <v>1.87659097962382</v>
      </c>
      <c r="J192" s="11">
        <v>1.8149194738458201</v>
      </c>
      <c r="K192" s="11">
        <v>1.7692300523373301</v>
      </c>
      <c r="L192" s="11">
        <v>1.74389170533761</v>
      </c>
      <c r="M192" s="11">
        <v>1.76898184875911</v>
      </c>
      <c r="N192" s="11">
        <v>1.78616442274577</v>
      </c>
      <c r="O192" s="11">
        <v>1.7670650811094899</v>
      </c>
      <c r="P192" s="12">
        <v>1.73460864499723</v>
      </c>
    </row>
    <row r="193" spans="1:16" ht="15.75" customHeight="1">
      <c r="A193" s="9">
        <v>191</v>
      </c>
      <c r="B193" s="50" t="s">
        <v>275</v>
      </c>
      <c r="C193" s="9" t="s">
        <v>276</v>
      </c>
      <c r="D193" s="3" t="s">
        <v>20</v>
      </c>
      <c r="E193" s="10">
        <v>2.1670282177295399</v>
      </c>
      <c r="F193" s="11">
        <v>2.1917507908440101</v>
      </c>
      <c r="G193" s="11">
        <v>2.1991687173297798</v>
      </c>
      <c r="H193" s="11">
        <v>2.22360063388397</v>
      </c>
      <c r="I193" s="11">
        <v>2.1900685011298502</v>
      </c>
      <c r="J193" s="11">
        <v>2.1263772513705299</v>
      </c>
      <c r="K193" s="11">
        <v>2.1365094109568599</v>
      </c>
      <c r="L193" s="11">
        <v>2.1462547811804198</v>
      </c>
      <c r="M193" s="11">
        <v>2.1784296894078099</v>
      </c>
      <c r="N193" s="11">
        <v>2.1369166570756501</v>
      </c>
      <c r="O193" s="11">
        <v>2.1362517408375701</v>
      </c>
      <c r="P193" s="12">
        <v>2.14292522900447</v>
      </c>
    </row>
    <row r="194" spans="1:16" ht="15.75" customHeight="1">
      <c r="A194" s="9">
        <v>192</v>
      </c>
      <c r="B194" s="50" t="s">
        <v>277</v>
      </c>
      <c r="C194" s="9" t="s">
        <v>35</v>
      </c>
      <c r="D194" s="3" t="s">
        <v>20</v>
      </c>
      <c r="E194" s="10">
        <v>1.87557156060338</v>
      </c>
      <c r="F194" s="11">
        <v>1.92590758836927</v>
      </c>
      <c r="G194" s="11">
        <v>1.9832292293734</v>
      </c>
      <c r="H194" s="11">
        <v>1.8930968799388199</v>
      </c>
      <c r="I194" s="11">
        <v>1.8986034958000899</v>
      </c>
      <c r="J194" s="11">
        <v>1.9200682275113901</v>
      </c>
      <c r="K194" s="11">
        <v>1.92118657911302</v>
      </c>
      <c r="L194" s="11">
        <v>1.92038363852876</v>
      </c>
      <c r="M194" s="11">
        <v>2.0333531392490398</v>
      </c>
      <c r="N194" s="11">
        <v>1.9394396735687101</v>
      </c>
      <c r="O194" s="11">
        <v>1.9302092108225299</v>
      </c>
      <c r="P194" s="12">
        <v>2.1123694807061</v>
      </c>
    </row>
    <row r="195" spans="1:16" ht="15.75" customHeight="1">
      <c r="A195" s="9">
        <v>193</v>
      </c>
      <c r="B195" s="50" t="s">
        <v>278</v>
      </c>
      <c r="C195" s="9" t="s">
        <v>18</v>
      </c>
      <c r="D195" s="3" t="s">
        <v>24</v>
      </c>
      <c r="E195" s="10">
        <v>2.1160150161282201</v>
      </c>
      <c r="F195" s="11">
        <v>1.85676524306068</v>
      </c>
      <c r="G195" s="11">
        <v>1.7914832326746599</v>
      </c>
      <c r="H195" s="11">
        <v>1.8612759823690199</v>
      </c>
      <c r="I195" s="11">
        <v>2.1007302785211399</v>
      </c>
      <c r="J195" s="11">
        <v>2.123641335906</v>
      </c>
      <c r="K195" s="11">
        <v>2.14073232923226</v>
      </c>
      <c r="L195" s="11">
        <v>2.1504460206079798</v>
      </c>
      <c r="M195" s="11">
        <v>2.1461153005275402</v>
      </c>
      <c r="N195" s="11">
        <v>2.1419927286996399</v>
      </c>
      <c r="O195" s="11">
        <v>2.1583248756953801</v>
      </c>
      <c r="P195" s="12">
        <v>2.1543486276357302</v>
      </c>
    </row>
    <row r="196" spans="1:16" ht="15.75" customHeight="1">
      <c r="A196" s="9">
        <v>194</v>
      </c>
      <c r="B196" s="50" t="s">
        <v>279</v>
      </c>
      <c r="C196" s="9" t="s">
        <v>271</v>
      </c>
      <c r="D196" s="3" t="s">
        <v>30</v>
      </c>
      <c r="E196" s="10">
        <v>1.67223669188785</v>
      </c>
      <c r="F196" s="11">
        <v>1.6043343688535201</v>
      </c>
      <c r="G196" s="11">
        <v>1.76383308368091</v>
      </c>
      <c r="H196" s="11">
        <v>1.7646695136082899</v>
      </c>
      <c r="I196" s="11">
        <v>1.8829469733786799</v>
      </c>
      <c r="J196" s="11">
        <v>1.88028346344477</v>
      </c>
      <c r="K196" s="11">
        <v>1.87921138478118</v>
      </c>
      <c r="L196" s="11">
        <v>1.9371473124968801</v>
      </c>
      <c r="M196" s="11">
        <v>1.9438990456526899</v>
      </c>
      <c r="N196" s="11">
        <v>1.94315462582451</v>
      </c>
      <c r="O196" s="11">
        <v>1.8243953202073699</v>
      </c>
      <c r="P196" s="12">
        <v>1.6684398877188</v>
      </c>
    </row>
    <row r="197" spans="1:16" ht="15.75" customHeight="1">
      <c r="A197" s="9">
        <v>195</v>
      </c>
      <c r="B197" s="50" t="s">
        <v>280</v>
      </c>
      <c r="C197" s="9" t="s">
        <v>52</v>
      </c>
      <c r="D197" s="3" t="s">
        <v>20</v>
      </c>
      <c r="E197" s="10">
        <v>1.8539077845085501</v>
      </c>
      <c r="F197" s="11">
        <v>1.85966340254285</v>
      </c>
      <c r="G197" s="11">
        <v>1.772773195039</v>
      </c>
      <c r="H197" s="11">
        <v>1.7485257882238101</v>
      </c>
      <c r="I197" s="11">
        <v>1.80714311543272</v>
      </c>
      <c r="J197" s="11">
        <v>1.7180944847267201</v>
      </c>
      <c r="K197" s="11">
        <v>1.7067287040450601</v>
      </c>
      <c r="L197" s="11">
        <v>1.7290683998318399</v>
      </c>
      <c r="M197" s="11">
        <v>1.7407115985182</v>
      </c>
      <c r="N197" s="11">
        <v>1.76278810089939</v>
      </c>
      <c r="O197" s="11">
        <v>1.7459760273670999</v>
      </c>
      <c r="P197" s="12">
        <v>1.7280023383197101</v>
      </c>
    </row>
    <row r="198" spans="1:16" ht="15.75" customHeight="1">
      <c r="A198" s="9">
        <v>196</v>
      </c>
      <c r="B198" s="50" t="s">
        <v>281</v>
      </c>
      <c r="C198" s="9" t="s">
        <v>18</v>
      </c>
      <c r="D198" s="3" t="s">
        <v>24</v>
      </c>
      <c r="E198" s="10">
        <v>2.12002995674619</v>
      </c>
      <c r="F198" s="11">
        <v>2.1103801199375898</v>
      </c>
      <c r="G198" s="11">
        <v>2.11277610166659</v>
      </c>
      <c r="H198" s="11">
        <v>2.1324528993493699</v>
      </c>
      <c r="I198" s="11">
        <v>2.1260270928259999</v>
      </c>
      <c r="J198" s="11">
        <v>2.0593390901321902</v>
      </c>
      <c r="K198" s="11">
        <v>2.0408386886333201</v>
      </c>
      <c r="L198" s="11">
        <v>2.01607778585758</v>
      </c>
      <c r="M198" s="11">
        <v>2.0311789862959899</v>
      </c>
      <c r="N198" s="11">
        <v>2.0213797186100702</v>
      </c>
      <c r="O198" s="11">
        <v>2.0697873089238499</v>
      </c>
      <c r="P198" s="12">
        <v>2.0947682207354199</v>
      </c>
    </row>
    <row r="199" spans="1:16" ht="15.75" customHeight="1">
      <c r="A199" s="9">
        <v>197</v>
      </c>
      <c r="B199" s="50" t="s">
        <v>282</v>
      </c>
      <c r="C199" s="9" t="s">
        <v>206</v>
      </c>
      <c r="D199" s="3" t="s">
        <v>78</v>
      </c>
      <c r="E199" s="10">
        <v>1.92312908292735</v>
      </c>
      <c r="F199" s="11">
        <v>1.93314282407603</v>
      </c>
      <c r="G199" s="11">
        <v>1.9574381569280499</v>
      </c>
      <c r="H199" s="11">
        <v>1.9715355342125001</v>
      </c>
      <c r="I199" s="11">
        <v>1.8928824315222399</v>
      </c>
      <c r="J199" s="11">
        <v>1.9058920439518401</v>
      </c>
      <c r="K199" s="11">
        <v>1.92859941050884</v>
      </c>
      <c r="L199" s="11">
        <v>1.97988400110395</v>
      </c>
      <c r="M199" s="11">
        <v>1.9369347144150599</v>
      </c>
      <c r="N199" s="11">
        <v>1.9501295503076099</v>
      </c>
      <c r="O199" s="11">
        <v>1.91685989783747</v>
      </c>
      <c r="P199" s="12">
        <v>1.92934302259767</v>
      </c>
    </row>
    <row r="200" spans="1:16" ht="15.75" customHeight="1">
      <c r="A200" s="9">
        <v>198</v>
      </c>
      <c r="B200" s="50" t="s">
        <v>283</v>
      </c>
      <c r="C200" s="9" t="s">
        <v>209</v>
      </c>
      <c r="D200" s="3" t="s">
        <v>20</v>
      </c>
      <c r="E200" s="10">
        <v>1.7937229898251099</v>
      </c>
      <c r="F200" s="11">
        <v>1.82250041377088</v>
      </c>
      <c r="G200" s="11">
        <v>1.83466306712543</v>
      </c>
      <c r="H200" s="11">
        <v>1.8373358428387501</v>
      </c>
      <c r="I200" s="11">
        <v>1.8514035774576301</v>
      </c>
      <c r="J200" s="11">
        <v>1.9389724889437501</v>
      </c>
      <c r="K200" s="11">
        <v>1.9622476240523701</v>
      </c>
      <c r="L200" s="11">
        <v>1.9575938082920601</v>
      </c>
      <c r="M200" s="11">
        <v>1.9222488195227301</v>
      </c>
      <c r="N200" s="11">
        <v>1.77245701234683</v>
      </c>
      <c r="O200" s="11">
        <v>1.7943162235632899</v>
      </c>
      <c r="P200" s="12">
        <v>1.7927516741446099</v>
      </c>
    </row>
    <row r="201" spans="1:16" ht="15.75" customHeight="1">
      <c r="A201" s="9">
        <v>199</v>
      </c>
      <c r="B201" s="50" t="s">
        <v>284</v>
      </c>
      <c r="C201" s="9" t="s">
        <v>28</v>
      </c>
      <c r="D201" s="3" t="s">
        <v>30</v>
      </c>
      <c r="E201" s="10">
        <v>1.74223565302896</v>
      </c>
      <c r="F201" s="11">
        <v>1.81643929836524</v>
      </c>
      <c r="G201" s="11">
        <v>1.8194422504582</v>
      </c>
      <c r="H201" s="11">
        <v>1.8427695302789899</v>
      </c>
      <c r="I201" s="11">
        <v>1.8659376996060799</v>
      </c>
      <c r="J201" s="11">
        <v>1.88981833679985</v>
      </c>
      <c r="K201" s="11">
        <v>1.9157930310442599</v>
      </c>
      <c r="L201" s="11">
        <v>1.9775413051224899</v>
      </c>
      <c r="M201" s="11">
        <v>1.9005699580812301</v>
      </c>
      <c r="N201" s="11">
        <v>1.8754703684110701</v>
      </c>
      <c r="O201" s="11">
        <v>1.8787502010530499</v>
      </c>
      <c r="P201" s="12">
        <v>1.78839919579922</v>
      </c>
    </row>
    <row r="202" spans="1:16" ht="15.75" customHeight="1">
      <c r="A202" s="9">
        <v>200</v>
      </c>
      <c r="B202" s="50" t="s">
        <v>285</v>
      </c>
      <c r="C202" s="9" t="s">
        <v>81</v>
      </c>
      <c r="D202" s="3" t="s">
        <v>33</v>
      </c>
      <c r="E202" s="10">
        <v>2.1094589797010102</v>
      </c>
      <c r="F202" s="11">
        <v>2.07837829147444</v>
      </c>
      <c r="G202" s="11">
        <v>2.0846750662313398</v>
      </c>
      <c r="H202" s="11">
        <v>2.0804019445713098</v>
      </c>
      <c r="I202" s="11">
        <v>2.0824500685553899</v>
      </c>
      <c r="J202" s="11">
        <v>2.06690112238863</v>
      </c>
      <c r="K202" s="11">
        <v>2.0601779785683298</v>
      </c>
      <c r="L202" s="11">
        <v>2.0789343577035901</v>
      </c>
      <c r="M202" s="11">
        <v>2.1016675457235001</v>
      </c>
      <c r="N202" s="11">
        <v>2.0903589554724702</v>
      </c>
      <c r="O202" s="11">
        <v>2.1048428373702399</v>
      </c>
      <c r="P202" s="12">
        <v>2.1208353325621601</v>
      </c>
    </row>
    <row r="203" spans="1:16" ht="15.75" customHeight="1">
      <c r="A203" s="9">
        <v>201</v>
      </c>
      <c r="B203" s="50" t="s">
        <v>286</v>
      </c>
      <c r="C203" s="9" t="s">
        <v>35</v>
      </c>
      <c r="D203" s="3" t="s">
        <v>39</v>
      </c>
      <c r="E203" s="10">
        <v>1.69899029594513</v>
      </c>
      <c r="F203" s="11">
        <v>1.7215555780793399</v>
      </c>
      <c r="G203" s="11">
        <v>1.7210225718266801</v>
      </c>
      <c r="H203" s="11">
        <v>1.7196693462645301</v>
      </c>
      <c r="I203" s="11">
        <v>1.74601136490583</v>
      </c>
      <c r="J203" s="11">
        <v>1.8407225288203199</v>
      </c>
      <c r="K203" s="11">
        <v>1.82802554712582</v>
      </c>
      <c r="L203" s="11">
        <v>1.79355535139838</v>
      </c>
      <c r="M203" s="11">
        <v>1.7843973009618599</v>
      </c>
      <c r="N203" s="11">
        <v>1.7748117585180501</v>
      </c>
      <c r="O203" s="11">
        <v>1.72977707304024</v>
      </c>
      <c r="P203" s="12">
        <v>1.69493940255001</v>
      </c>
    </row>
    <row r="204" spans="1:16" ht="15.75" customHeight="1">
      <c r="A204" s="9">
        <v>202</v>
      </c>
      <c r="B204" s="50" t="s">
        <v>287</v>
      </c>
      <c r="C204" s="9" t="s">
        <v>276</v>
      </c>
      <c r="D204" s="3" t="s">
        <v>20</v>
      </c>
      <c r="E204" s="10">
        <v>2.1409292431890998</v>
      </c>
      <c r="F204" s="11">
        <v>2.1721572081335001</v>
      </c>
      <c r="G204" s="11">
        <v>2.1707409308221699</v>
      </c>
      <c r="H204" s="11">
        <v>2.2175269738490102</v>
      </c>
      <c r="I204" s="11">
        <v>2.1925130751030899</v>
      </c>
      <c r="J204" s="11">
        <v>2.1631052781106401</v>
      </c>
      <c r="K204" s="11">
        <v>2.1338121479751599</v>
      </c>
      <c r="L204" s="11">
        <v>2.13138515501978</v>
      </c>
      <c r="M204" s="11">
        <v>2.1337210954735899</v>
      </c>
      <c r="N204" s="11">
        <v>2.0958434055054802</v>
      </c>
      <c r="O204" s="11">
        <v>2.1174062345083402</v>
      </c>
      <c r="P204" s="12">
        <v>2.1273873607271101</v>
      </c>
    </row>
    <row r="205" spans="1:16" ht="15.75" customHeight="1">
      <c r="A205" s="9">
        <v>203</v>
      </c>
      <c r="B205" s="50" t="s">
        <v>288</v>
      </c>
      <c r="C205" s="9" t="s">
        <v>93</v>
      </c>
      <c r="D205" s="3" t="s">
        <v>20</v>
      </c>
      <c r="E205" s="10">
        <v>2.0303003648214299</v>
      </c>
      <c r="F205" s="11">
        <v>2.0762830472633702</v>
      </c>
      <c r="G205" s="11">
        <v>2.0842979156474599</v>
      </c>
      <c r="H205" s="11">
        <v>2.0769168687823001</v>
      </c>
      <c r="I205" s="11">
        <v>2.0906525811005099</v>
      </c>
      <c r="J205" s="11">
        <v>2.1155066573498198</v>
      </c>
      <c r="K205" s="11">
        <v>2.1094229166787701</v>
      </c>
      <c r="L205" s="11">
        <v>2.1096996862703801</v>
      </c>
      <c r="M205" s="11">
        <v>2.0499233909271899</v>
      </c>
      <c r="N205" s="11">
        <v>2.0826089176530198</v>
      </c>
      <c r="O205" s="11">
        <v>1.96276284178532</v>
      </c>
      <c r="P205" s="12">
        <v>2.00364200559321</v>
      </c>
    </row>
    <row r="206" spans="1:16" ht="15.75" customHeight="1">
      <c r="A206" s="9">
        <v>204</v>
      </c>
      <c r="B206" s="50" t="s">
        <v>289</v>
      </c>
      <c r="C206" s="9" t="s">
        <v>52</v>
      </c>
      <c r="D206" s="3" t="s">
        <v>20</v>
      </c>
      <c r="E206" s="10">
        <v>1.81438394493538</v>
      </c>
      <c r="F206" s="11">
        <v>1.6852514014578199</v>
      </c>
      <c r="G206" s="11">
        <v>1.7215499780997101</v>
      </c>
      <c r="H206" s="11">
        <v>1.83793328532182</v>
      </c>
      <c r="I206" s="11">
        <v>1.8961550555339499</v>
      </c>
      <c r="J206" s="11">
        <v>1.90406477017077</v>
      </c>
      <c r="K206" s="11">
        <v>1.82839511125478</v>
      </c>
      <c r="L206" s="11">
        <v>1.75281211832642</v>
      </c>
      <c r="M206" s="11">
        <v>1.7473860513191499</v>
      </c>
      <c r="N206" s="11">
        <v>1.7577847457422699</v>
      </c>
      <c r="O206" s="11">
        <v>1.7527269943791499</v>
      </c>
      <c r="P206" s="12">
        <v>1.71221879077915</v>
      </c>
    </row>
    <row r="207" spans="1:16" ht="15.75" customHeight="1">
      <c r="A207" s="9">
        <v>205</v>
      </c>
      <c r="B207" s="50" t="s">
        <v>290</v>
      </c>
      <c r="C207" s="9" t="s">
        <v>291</v>
      </c>
      <c r="D207" s="3" t="s">
        <v>20</v>
      </c>
      <c r="E207" s="10">
        <v>1.9132266661234001</v>
      </c>
      <c r="F207" s="11">
        <v>1.9343687056523799</v>
      </c>
      <c r="G207" s="11">
        <v>1.9751787599456301</v>
      </c>
      <c r="H207" s="11">
        <v>1.96179506116322</v>
      </c>
      <c r="I207" s="11">
        <v>2.0115928521585702</v>
      </c>
      <c r="J207" s="11">
        <v>2.1320794117394501</v>
      </c>
      <c r="K207" s="11">
        <v>1.9291950487498799</v>
      </c>
      <c r="L207" s="11">
        <v>1.9629348103929301</v>
      </c>
      <c r="M207" s="11">
        <v>1.9373036033228399</v>
      </c>
      <c r="N207" s="11">
        <v>1.9444334475596201</v>
      </c>
      <c r="O207" s="11">
        <v>1.9411072205918201</v>
      </c>
      <c r="P207" s="12">
        <v>1.9423236434348801</v>
      </c>
    </row>
    <row r="208" spans="1:16" ht="15.75" customHeight="1">
      <c r="A208" s="9">
        <v>206</v>
      </c>
      <c r="B208" s="50" t="s">
        <v>292</v>
      </c>
      <c r="C208" s="9" t="s">
        <v>35</v>
      </c>
      <c r="D208" s="3" t="s">
        <v>20</v>
      </c>
      <c r="E208" s="10">
        <v>2.04178253483312</v>
      </c>
      <c r="F208" s="11">
        <v>2.03010211039869</v>
      </c>
      <c r="G208" s="11">
        <v>2.0224343423933799</v>
      </c>
      <c r="H208" s="11">
        <v>2.0427674204005601</v>
      </c>
      <c r="I208" s="11">
        <v>2.0663819934355701</v>
      </c>
      <c r="J208" s="11">
        <v>2.1130864436742298</v>
      </c>
      <c r="K208" s="11">
        <v>2.1646399262444</v>
      </c>
      <c r="L208" s="11">
        <v>2.16362208340602</v>
      </c>
      <c r="M208" s="11">
        <v>2.1556674932226598</v>
      </c>
      <c r="N208" s="11">
        <v>2.1234198175591299</v>
      </c>
      <c r="O208" s="11">
        <v>2.1072952987937801</v>
      </c>
      <c r="P208" s="12">
        <v>2.04564400064121</v>
      </c>
    </row>
    <row r="209" spans="1:16" ht="15.75" customHeight="1">
      <c r="A209" s="9">
        <v>207</v>
      </c>
      <c r="B209" s="50" t="s">
        <v>293</v>
      </c>
      <c r="C209" s="9" t="s">
        <v>35</v>
      </c>
      <c r="D209" s="3" t="s">
        <v>20</v>
      </c>
      <c r="E209" s="10">
        <v>1.859376801055</v>
      </c>
      <c r="F209" s="11">
        <v>1.87980253504118</v>
      </c>
      <c r="G209" s="11">
        <v>1.9194687010522999</v>
      </c>
      <c r="H209" s="11">
        <v>1.9081460339499301</v>
      </c>
      <c r="I209" s="11">
        <v>1.9222076485611701</v>
      </c>
      <c r="J209" s="11">
        <v>1.89218323532293</v>
      </c>
      <c r="K209" s="11">
        <v>1.8779388892005799</v>
      </c>
      <c r="L209" s="11">
        <v>1.87487870424877</v>
      </c>
      <c r="M209" s="11">
        <v>1.92892676455932</v>
      </c>
      <c r="N209" s="11">
        <v>1.9241287197733501</v>
      </c>
      <c r="O209" s="11">
        <v>1.9122469491048599</v>
      </c>
      <c r="P209" s="12">
        <v>1.895248679559</v>
      </c>
    </row>
    <row r="210" spans="1:16" ht="15.75" customHeight="1">
      <c r="A210" s="9">
        <v>208</v>
      </c>
      <c r="B210" s="50" t="s">
        <v>294</v>
      </c>
      <c r="C210" s="9" t="s">
        <v>52</v>
      </c>
      <c r="D210" s="3" t="s">
        <v>20</v>
      </c>
      <c r="E210" s="10">
        <v>1.9106053359475099</v>
      </c>
      <c r="F210" s="11">
        <v>1.91861593193615</v>
      </c>
      <c r="G210" s="11">
        <v>1.8001071779928901</v>
      </c>
      <c r="H210" s="11">
        <v>1.77408366941935</v>
      </c>
      <c r="I210" s="11">
        <v>1.7875228456600001</v>
      </c>
      <c r="J210" s="11">
        <v>1.6938457825079301</v>
      </c>
      <c r="K210" s="11">
        <v>1.6591455786237801</v>
      </c>
      <c r="L210" s="11">
        <v>1.7346415798446699</v>
      </c>
      <c r="M210" s="11">
        <v>1.8258631023790599</v>
      </c>
      <c r="N210" s="11">
        <v>1.85799049211709</v>
      </c>
      <c r="O210" s="11">
        <v>1.79539125218961</v>
      </c>
      <c r="P210" s="12">
        <v>1.7653681909798</v>
      </c>
    </row>
    <row r="211" spans="1:16" ht="15.75" customHeight="1">
      <c r="A211" s="9">
        <v>209</v>
      </c>
      <c r="B211" s="50" t="s">
        <v>295</v>
      </c>
      <c r="C211" s="9" t="s">
        <v>35</v>
      </c>
      <c r="D211" s="3" t="s">
        <v>30</v>
      </c>
      <c r="E211" s="10">
        <v>1.6017619988390901</v>
      </c>
      <c r="F211" s="11">
        <v>1.7515509025951901</v>
      </c>
      <c r="G211" s="11">
        <v>1.68062634380139</v>
      </c>
      <c r="H211" s="11">
        <v>1.6991582962045499</v>
      </c>
      <c r="I211" s="11">
        <v>1.7805298828332099</v>
      </c>
      <c r="J211" s="11">
        <v>1.74589292021381</v>
      </c>
      <c r="K211" s="11">
        <v>1.72312251675988</v>
      </c>
      <c r="L211" s="11">
        <v>1.6429965090740399</v>
      </c>
      <c r="M211" s="11">
        <v>1.6555055909062399</v>
      </c>
      <c r="N211" s="11">
        <v>1.59271187193186</v>
      </c>
      <c r="O211" s="11">
        <v>1.70334145274662</v>
      </c>
      <c r="P211" s="12">
        <v>1.64165981754743</v>
      </c>
    </row>
    <row r="212" spans="1:16" ht="15.75" customHeight="1">
      <c r="A212" s="9">
        <v>210</v>
      </c>
      <c r="B212" s="50" t="s">
        <v>296</v>
      </c>
      <c r="C212" s="9" t="s">
        <v>86</v>
      </c>
      <c r="D212" s="3" t="s">
        <v>78</v>
      </c>
      <c r="E212" s="10">
        <v>1.8536297891831901</v>
      </c>
      <c r="F212" s="11">
        <v>1.8418513835450401</v>
      </c>
      <c r="G212" s="11">
        <v>1.8657383621928401</v>
      </c>
      <c r="H212" s="11">
        <v>1.8595062532779401</v>
      </c>
      <c r="I212" s="11">
        <v>1.8836028151475701</v>
      </c>
      <c r="J212" s="11">
        <v>1.8701938981281301</v>
      </c>
      <c r="K212" s="11">
        <v>1.8371598002331899</v>
      </c>
      <c r="L212" s="11">
        <v>1.85036102975243</v>
      </c>
      <c r="M212" s="11">
        <v>1.8516955477433801</v>
      </c>
      <c r="N212" s="11">
        <v>1.8389237658184401</v>
      </c>
      <c r="O212" s="11">
        <v>1.8292094181262799</v>
      </c>
      <c r="P212" s="12">
        <v>1.8169525916929501</v>
      </c>
    </row>
    <row r="213" spans="1:16" ht="15.75" customHeight="1">
      <c r="A213" s="9">
        <v>211</v>
      </c>
      <c r="B213" s="50" t="s">
        <v>297</v>
      </c>
      <c r="C213" s="9" t="s">
        <v>88</v>
      </c>
      <c r="D213" s="3" t="s">
        <v>33</v>
      </c>
      <c r="E213" s="10">
        <v>1.8214329617406599</v>
      </c>
      <c r="F213" s="11">
        <v>1.87414690477741</v>
      </c>
      <c r="G213" s="11">
        <v>1.84770363652404</v>
      </c>
      <c r="H213" s="11">
        <v>1.9450213696131999</v>
      </c>
      <c r="I213" s="11">
        <v>1.98246279930597</v>
      </c>
      <c r="J213" s="11">
        <v>2.0143542574589599</v>
      </c>
      <c r="K213" s="11">
        <v>1.97059257572913</v>
      </c>
      <c r="L213" s="11">
        <v>1.8812984735138201</v>
      </c>
      <c r="M213" s="11">
        <v>1.77396594540478</v>
      </c>
      <c r="N213" s="11">
        <v>1.7852023580090799</v>
      </c>
      <c r="O213" s="11">
        <v>1.79921803086256</v>
      </c>
      <c r="P213" s="12">
        <v>1.85296714205281</v>
      </c>
    </row>
    <row r="214" spans="1:16" ht="15.75" customHeight="1">
      <c r="A214" s="9">
        <v>212</v>
      </c>
      <c r="B214" s="50" t="s">
        <v>298</v>
      </c>
      <c r="C214" s="9" t="s">
        <v>18</v>
      </c>
      <c r="D214" s="3" t="s">
        <v>24</v>
      </c>
      <c r="E214" s="10">
        <v>2.0788578125336601</v>
      </c>
      <c r="F214" s="11">
        <v>2.10373153014352</v>
      </c>
      <c r="G214" s="11">
        <v>2.1173323438191001</v>
      </c>
      <c r="H214" s="11">
        <v>2.1310286381549099</v>
      </c>
      <c r="I214" s="11">
        <v>2.0570797098386402</v>
      </c>
      <c r="J214" s="11">
        <v>1.99468768785525</v>
      </c>
      <c r="K214" s="11">
        <v>1.9421990978346999</v>
      </c>
      <c r="L214" s="11">
        <v>1.9637103415746</v>
      </c>
      <c r="M214" s="11">
        <v>1.9858200805070201</v>
      </c>
      <c r="N214" s="11">
        <v>1.99569074210532</v>
      </c>
      <c r="O214" s="11">
        <v>2.0076135912000601</v>
      </c>
      <c r="P214" s="12">
        <v>2.0514534253160699</v>
      </c>
    </row>
    <row r="215" spans="1:16" ht="15.75" customHeight="1">
      <c r="A215" s="9">
        <v>213</v>
      </c>
      <c r="B215" s="50" t="s">
        <v>299</v>
      </c>
      <c r="C215" s="9" t="s">
        <v>22</v>
      </c>
      <c r="D215" s="3" t="s">
        <v>24</v>
      </c>
      <c r="E215" s="10">
        <v>1.76516333829645</v>
      </c>
      <c r="F215" s="11">
        <v>1.77498825615544</v>
      </c>
      <c r="G215" s="11">
        <v>1.7763774274196</v>
      </c>
      <c r="H215" s="11">
        <v>1.85435362014996</v>
      </c>
      <c r="I215" s="11">
        <v>1.9621156993783899</v>
      </c>
      <c r="J215" s="11">
        <v>1.9904124474984499</v>
      </c>
      <c r="K215" s="11">
        <v>1.97831054019455</v>
      </c>
      <c r="L215" s="11">
        <v>1.9765432979048201</v>
      </c>
      <c r="M215" s="11">
        <v>1.9363471585493299</v>
      </c>
      <c r="N215" s="11">
        <v>1.86980634805388</v>
      </c>
      <c r="O215" s="11">
        <v>1.84671255222532</v>
      </c>
      <c r="P215" s="12">
        <v>1.8719737813184401</v>
      </c>
    </row>
    <row r="216" spans="1:16" ht="15.75" customHeight="1">
      <c r="A216" s="9">
        <v>214</v>
      </c>
      <c r="B216" s="50" t="s">
        <v>300</v>
      </c>
      <c r="C216" s="9" t="s">
        <v>213</v>
      </c>
      <c r="D216" s="3" t="s">
        <v>150</v>
      </c>
      <c r="E216" s="10">
        <v>1.75044994917734</v>
      </c>
      <c r="F216" s="11">
        <v>1.76692881469389</v>
      </c>
      <c r="G216" s="11">
        <v>1.7329357394714699</v>
      </c>
      <c r="H216" s="11">
        <v>1.7969925031295499</v>
      </c>
      <c r="I216" s="11">
        <v>1.9595448745746999</v>
      </c>
      <c r="J216" s="11">
        <v>1.91808955127525</v>
      </c>
      <c r="K216" s="11">
        <v>2.0656969772878799</v>
      </c>
      <c r="L216" s="11">
        <v>1.97091693197965</v>
      </c>
      <c r="M216" s="11">
        <v>1.93372475382947</v>
      </c>
      <c r="N216" s="11">
        <v>1.7538316691636699</v>
      </c>
      <c r="O216" s="11">
        <v>1.74806561536064</v>
      </c>
      <c r="P216" s="12">
        <v>1.8050432418646001</v>
      </c>
    </row>
    <row r="217" spans="1:16" ht="15.75" customHeight="1">
      <c r="A217" s="9">
        <v>215</v>
      </c>
      <c r="B217" s="50" t="s">
        <v>301</v>
      </c>
      <c r="C217" s="9" t="s">
        <v>291</v>
      </c>
      <c r="D217" s="3" t="s">
        <v>20</v>
      </c>
      <c r="E217" s="10">
        <v>1.9234178501282599</v>
      </c>
      <c r="F217" s="11">
        <v>2.1308936764180699</v>
      </c>
      <c r="G217" s="11">
        <v>2.0157498902581401</v>
      </c>
      <c r="H217" s="11">
        <v>2.1658092221512901</v>
      </c>
      <c r="I217" s="11">
        <v>2.0861423781322301</v>
      </c>
      <c r="J217" s="11">
        <v>2.14595531921983</v>
      </c>
      <c r="K217" s="11">
        <v>2.0903381592115098</v>
      </c>
      <c r="L217" s="11">
        <v>2.0596236317320402</v>
      </c>
      <c r="M217" s="11">
        <v>2.0735028812826402</v>
      </c>
      <c r="N217" s="11">
        <v>2.2135872068439602</v>
      </c>
      <c r="O217" s="11">
        <v>2.1621021830721898</v>
      </c>
      <c r="P217" s="12">
        <v>1.8730663075948899</v>
      </c>
    </row>
    <row r="218" spans="1:16" ht="15.75" customHeight="1">
      <c r="A218" s="9">
        <v>216</v>
      </c>
      <c r="B218" s="50" t="s">
        <v>302</v>
      </c>
      <c r="C218" s="9" t="s">
        <v>303</v>
      </c>
      <c r="D218" s="3" t="s">
        <v>30</v>
      </c>
      <c r="E218" s="10">
        <v>2.0166976007480399</v>
      </c>
      <c r="F218" s="11">
        <v>2.0328939872464802</v>
      </c>
      <c r="G218" s="11">
        <v>2.04921882073277</v>
      </c>
      <c r="H218" s="11">
        <v>2.0592549270421001</v>
      </c>
      <c r="I218" s="11">
        <v>2.0551420119905699</v>
      </c>
      <c r="J218" s="11">
        <v>2.0086595802197</v>
      </c>
      <c r="K218" s="11">
        <v>2.0338815953105498</v>
      </c>
      <c r="L218" s="11">
        <v>2.0243977978924499</v>
      </c>
      <c r="M218" s="11">
        <v>1.9756805866881899</v>
      </c>
      <c r="N218" s="11">
        <v>1.95120353423917</v>
      </c>
      <c r="O218" s="11">
        <v>1.9644256704779499</v>
      </c>
      <c r="P218" s="12">
        <v>1.9838482611283299</v>
      </c>
    </row>
    <row r="219" spans="1:16" ht="15.75" customHeight="1">
      <c r="A219" s="9">
        <v>217</v>
      </c>
      <c r="B219" s="50" t="s">
        <v>304</v>
      </c>
      <c r="C219" s="9" t="s">
        <v>305</v>
      </c>
      <c r="D219" s="3" t="s">
        <v>45</v>
      </c>
      <c r="E219" s="10">
        <v>1.94678972544019</v>
      </c>
      <c r="F219" s="11">
        <v>1.9276561076685901</v>
      </c>
      <c r="G219" s="11">
        <v>1.9407042909036301</v>
      </c>
      <c r="H219" s="11">
        <v>1.9410600371020399</v>
      </c>
      <c r="I219" s="11">
        <v>1.8826717218248901</v>
      </c>
      <c r="J219" s="11">
        <v>1.89684804077967</v>
      </c>
      <c r="K219" s="11">
        <v>1.96605979879681</v>
      </c>
      <c r="L219" s="11">
        <v>1.9967184238479301</v>
      </c>
      <c r="M219" s="11">
        <v>2.0145959569384702</v>
      </c>
      <c r="N219" s="11">
        <v>2.0203040310247902</v>
      </c>
      <c r="O219" s="11">
        <v>2.02279437815305</v>
      </c>
      <c r="P219" s="12">
        <v>1.97720061988731</v>
      </c>
    </row>
    <row r="220" spans="1:16" ht="15.75" customHeight="1">
      <c r="A220" s="9">
        <v>218</v>
      </c>
      <c r="B220" s="50" t="s">
        <v>306</v>
      </c>
      <c r="C220" s="9" t="s">
        <v>35</v>
      </c>
      <c r="D220" s="3" t="s">
        <v>39</v>
      </c>
      <c r="E220" s="10">
        <v>1.67779688220423</v>
      </c>
      <c r="F220" s="11">
        <v>1.7252627549144699</v>
      </c>
      <c r="G220" s="11">
        <v>1.7295874282954899</v>
      </c>
      <c r="H220" s="11">
        <v>1.71322137897826</v>
      </c>
      <c r="I220" s="11">
        <v>1.68273581674996</v>
      </c>
      <c r="J220" s="11">
        <v>1.52895175625875</v>
      </c>
      <c r="K220" s="11">
        <v>1.4487015293340899</v>
      </c>
      <c r="L220" s="11">
        <v>1.44370375829653</v>
      </c>
      <c r="M220" s="11">
        <v>1.52838090050774</v>
      </c>
      <c r="N220" s="11">
        <v>1.65747867203788</v>
      </c>
      <c r="O220" s="11">
        <v>1.6939416714649</v>
      </c>
      <c r="P220" s="12">
        <v>1.69493940255001</v>
      </c>
    </row>
    <row r="221" spans="1:16" ht="15.75" customHeight="1">
      <c r="A221" s="9">
        <v>219</v>
      </c>
      <c r="B221" s="50" t="s">
        <v>307</v>
      </c>
      <c r="C221" s="9" t="s">
        <v>271</v>
      </c>
      <c r="D221" s="3" t="s">
        <v>30</v>
      </c>
      <c r="E221" s="10">
        <v>1.6960826311737001</v>
      </c>
      <c r="F221" s="11">
        <v>1.73202043635342</v>
      </c>
      <c r="G221" s="11">
        <v>1.77418260565237</v>
      </c>
      <c r="H221" s="11">
        <v>1.8118548806304899</v>
      </c>
      <c r="I221" s="11">
        <v>1.89389936426824</v>
      </c>
      <c r="J221" s="11">
        <v>1.94544594482403</v>
      </c>
      <c r="K221" s="11">
        <v>1.9529951257045099</v>
      </c>
      <c r="L221" s="11">
        <v>1.9442815644356599</v>
      </c>
      <c r="M221" s="11">
        <v>1.91291741797631</v>
      </c>
      <c r="N221" s="11">
        <v>1.8838079680864801</v>
      </c>
      <c r="O221" s="11">
        <v>1.82390216192334</v>
      </c>
      <c r="P221" s="12">
        <v>1.7717669763224499</v>
      </c>
    </row>
    <row r="222" spans="1:16" ht="15.75" customHeight="1">
      <c r="A222" s="9">
        <v>220</v>
      </c>
      <c r="B222" s="50" t="s">
        <v>308</v>
      </c>
      <c r="C222" s="9" t="s">
        <v>52</v>
      </c>
      <c r="D222" s="3" t="s">
        <v>39</v>
      </c>
      <c r="E222" s="10">
        <v>1.7990986283596599</v>
      </c>
      <c r="F222" s="11">
        <v>1.6250609045508599</v>
      </c>
      <c r="G222" s="11">
        <v>1.61046223198627</v>
      </c>
      <c r="H222" s="11">
        <v>1.8139193821581501</v>
      </c>
      <c r="I222" s="11">
        <v>1.80081180320027</v>
      </c>
      <c r="J222" s="11">
        <v>1.8737390402857399</v>
      </c>
      <c r="K222" s="11">
        <v>1.8483912756540199</v>
      </c>
      <c r="L222" s="11">
        <v>1.7975021277557901</v>
      </c>
      <c r="M222" s="11">
        <v>1.78884181928743</v>
      </c>
      <c r="N222" s="11">
        <v>1.81265635923889</v>
      </c>
      <c r="O222" s="11">
        <v>1.839237938338</v>
      </c>
      <c r="P222" s="12">
        <v>1.78951751851313</v>
      </c>
    </row>
    <row r="223" spans="1:16" ht="15.75" customHeight="1">
      <c r="A223" s="9">
        <v>221</v>
      </c>
      <c r="B223" s="50" t="s">
        <v>309</v>
      </c>
      <c r="C223" s="9" t="s">
        <v>35</v>
      </c>
      <c r="D223" s="3" t="s">
        <v>20</v>
      </c>
      <c r="E223" s="10">
        <v>2.1112131854035301</v>
      </c>
      <c r="F223" s="11">
        <v>2.08651965280098</v>
      </c>
      <c r="G223" s="11">
        <v>1.9883980005042301</v>
      </c>
      <c r="H223" s="11">
        <v>1.94641789392984</v>
      </c>
      <c r="I223" s="11">
        <v>2.0472415683881899</v>
      </c>
      <c r="J223" s="11">
        <v>2.0693416947882901</v>
      </c>
      <c r="K223" s="11">
        <v>2.1055527941992902</v>
      </c>
      <c r="L223" s="11">
        <v>2.1782495442652898</v>
      </c>
      <c r="M223" s="11">
        <v>2.1812062672507602</v>
      </c>
      <c r="N223" s="11">
        <v>2.1664724754061799</v>
      </c>
      <c r="O223" s="11">
        <v>2.1117858418016402</v>
      </c>
      <c r="P223" s="12">
        <v>2.0855695477899099</v>
      </c>
    </row>
    <row r="224" spans="1:16" ht="15.75" customHeight="1">
      <c r="A224" s="9">
        <v>222</v>
      </c>
      <c r="B224" s="50" t="s">
        <v>310</v>
      </c>
      <c r="C224" s="9" t="s">
        <v>311</v>
      </c>
      <c r="D224" s="3" t="s">
        <v>30</v>
      </c>
      <c r="E224" s="10">
        <v>1.95219782936519</v>
      </c>
      <c r="F224" s="11">
        <v>1.9006435966581601</v>
      </c>
      <c r="G224" s="11">
        <v>2.0430271932687201</v>
      </c>
      <c r="H224" s="11">
        <v>1.9916491757321899</v>
      </c>
      <c r="I224" s="11">
        <v>1.9664668675905801</v>
      </c>
      <c r="J224" s="11">
        <v>1.89996863900181</v>
      </c>
      <c r="K224" s="11">
        <v>1.9324007581617699</v>
      </c>
      <c r="L224" s="11">
        <v>1.9225113580231501</v>
      </c>
      <c r="M224" s="11">
        <v>1.8732186297287601</v>
      </c>
      <c r="N224" s="11">
        <v>1.8625716697279699</v>
      </c>
      <c r="O224" s="11">
        <v>1.8621441349687</v>
      </c>
      <c r="P224" s="12">
        <v>1.8699090206526801</v>
      </c>
    </row>
    <row r="225" spans="1:16" ht="15.75" customHeight="1">
      <c r="A225" s="9">
        <v>223</v>
      </c>
      <c r="B225" s="50" t="s">
        <v>312</v>
      </c>
      <c r="C225" s="9" t="s">
        <v>35</v>
      </c>
      <c r="D225" s="3" t="s">
        <v>20</v>
      </c>
      <c r="E225" s="10">
        <v>1.91329313018115</v>
      </c>
      <c r="F225" s="11">
        <v>2.1342923158239002</v>
      </c>
      <c r="G225" s="11">
        <v>2.0932048496107698</v>
      </c>
      <c r="H225" s="11">
        <v>2.11728168510475</v>
      </c>
      <c r="I225" s="11">
        <v>2.1490723128109601</v>
      </c>
      <c r="J225" s="11">
        <v>2.0013102547928701</v>
      </c>
      <c r="K225" s="11">
        <v>2.1136475300267299</v>
      </c>
      <c r="L225" s="11">
        <v>1.9405886969372299</v>
      </c>
      <c r="M225" s="11">
        <v>2.0018977134368501</v>
      </c>
      <c r="N225" s="11">
        <v>2.1308548787184902</v>
      </c>
      <c r="O225" s="11">
        <v>1.96783514646439</v>
      </c>
      <c r="P225" s="12">
        <v>2.0553971968820401</v>
      </c>
    </row>
    <row r="226" spans="1:16" ht="15.75" customHeight="1">
      <c r="A226" s="9">
        <v>224</v>
      </c>
      <c r="B226" s="50" t="s">
        <v>313</v>
      </c>
      <c r="C226" s="9" t="s">
        <v>81</v>
      </c>
      <c r="D226" s="3" t="s">
        <v>33</v>
      </c>
      <c r="E226" s="10">
        <v>2.1195149070680102</v>
      </c>
      <c r="F226" s="11">
        <v>2.0296197864083001</v>
      </c>
      <c r="G226" s="11">
        <v>2.0847085664808498</v>
      </c>
      <c r="H226" s="11">
        <v>2.0594253652173902</v>
      </c>
      <c r="I226" s="11">
        <v>2.1041080643484</v>
      </c>
      <c r="J226" s="11">
        <v>2.0839577614452001</v>
      </c>
      <c r="K226" s="11">
        <v>2.1201321652003302</v>
      </c>
      <c r="L226" s="11">
        <v>2.1015501166874602</v>
      </c>
      <c r="M226" s="11">
        <v>2.1026261173674499</v>
      </c>
      <c r="N226" s="11">
        <v>2.18062108038517</v>
      </c>
      <c r="O226" s="11">
        <v>2.1792777361342801</v>
      </c>
      <c r="P226" s="12">
        <v>2.1398390746504199</v>
      </c>
    </row>
    <row r="227" spans="1:16" ht="15.75" customHeight="1">
      <c r="A227" s="9">
        <v>225</v>
      </c>
      <c r="B227" s="50" t="s">
        <v>314</v>
      </c>
      <c r="C227" s="9" t="s">
        <v>97</v>
      </c>
      <c r="D227" s="3" t="s">
        <v>20</v>
      </c>
      <c r="E227" s="10">
        <v>1.9704869318346001</v>
      </c>
      <c r="F227" s="11">
        <v>1.8687454009090301</v>
      </c>
      <c r="G227" s="11">
        <v>1.83054545654761</v>
      </c>
      <c r="H227" s="11">
        <v>1.9607143124337201</v>
      </c>
      <c r="I227" s="11">
        <v>1.87944674062823</v>
      </c>
      <c r="J227" s="11">
        <v>1.9745813769943199</v>
      </c>
      <c r="K227" s="11">
        <v>2.04259471990706</v>
      </c>
      <c r="L227" s="11">
        <v>2.01172540710072</v>
      </c>
      <c r="M227" s="11">
        <v>2.0090852605037299</v>
      </c>
      <c r="N227" s="11">
        <v>1.95465144834659</v>
      </c>
      <c r="O227" s="11">
        <v>1.9045345893693499</v>
      </c>
      <c r="P227" s="12">
        <v>1.9372608156404301</v>
      </c>
    </row>
    <row r="228" spans="1:16" ht="15.75" customHeight="1">
      <c r="A228" s="9">
        <v>226</v>
      </c>
      <c r="B228" s="50" t="s">
        <v>315</v>
      </c>
      <c r="C228" s="9" t="s">
        <v>35</v>
      </c>
      <c r="D228" s="3" t="s">
        <v>20</v>
      </c>
      <c r="E228" s="10">
        <v>1.91224570381867</v>
      </c>
      <c r="F228" s="11">
        <v>1.8771033285335901</v>
      </c>
      <c r="G228" s="11">
        <v>1.9317469028474199</v>
      </c>
      <c r="H228" s="11">
        <v>1.95896104923506</v>
      </c>
      <c r="I228" s="11">
        <v>1.9335560217191099</v>
      </c>
      <c r="J228" s="11">
        <v>1.93472622542628</v>
      </c>
      <c r="K228" s="11">
        <v>1.8891851833859099</v>
      </c>
      <c r="L228" s="11">
        <v>1.8850924464151899</v>
      </c>
      <c r="M228" s="11">
        <v>1.96800655171007</v>
      </c>
      <c r="N228" s="11">
        <v>1.8801994476605699</v>
      </c>
      <c r="O228" s="11">
        <v>1.89529819862767</v>
      </c>
      <c r="P228" s="12">
        <v>1.88950449360034</v>
      </c>
    </row>
    <row r="229" spans="1:16" ht="15.75" customHeight="1">
      <c r="A229" s="9">
        <v>227</v>
      </c>
      <c r="B229" s="50" t="s">
        <v>316</v>
      </c>
      <c r="C229" s="9" t="s">
        <v>271</v>
      </c>
      <c r="D229" s="3" t="s">
        <v>30</v>
      </c>
      <c r="E229" s="10">
        <v>1.6322983010090499</v>
      </c>
      <c r="F229" s="11">
        <v>1.6038828060516099</v>
      </c>
      <c r="G229" s="11">
        <v>1.68623151746413</v>
      </c>
      <c r="H229" s="11">
        <v>1.7380097736648701</v>
      </c>
      <c r="I229" s="11">
        <v>1.83232434275699</v>
      </c>
      <c r="J229" s="11">
        <v>1.9272259495461199</v>
      </c>
      <c r="K229" s="11">
        <v>1.93210979398759</v>
      </c>
      <c r="L229" s="11">
        <v>1.9491177052542701</v>
      </c>
      <c r="M229" s="11">
        <v>1.88944548245604</v>
      </c>
      <c r="N229" s="11">
        <v>1.82109545626432</v>
      </c>
      <c r="O229" s="11">
        <v>1.8500542989247699</v>
      </c>
      <c r="P229" s="12">
        <v>1.69706369721608</v>
      </c>
    </row>
    <row r="230" spans="1:16" ht="15.75" customHeight="1">
      <c r="A230" s="9">
        <v>228</v>
      </c>
      <c r="B230" s="50" t="s">
        <v>317</v>
      </c>
      <c r="C230" s="9" t="s">
        <v>318</v>
      </c>
      <c r="D230" s="3" t="s">
        <v>65</v>
      </c>
      <c r="E230" s="10">
        <v>1.99798205124434</v>
      </c>
      <c r="F230" s="11">
        <v>2.0390793229622499</v>
      </c>
      <c r="G230" s="11">
        <v>2.0434115371790602</v>
      </c>
      <c r="H230" s="11">
        <v>2.0069500158473401</v>
      </c>
      <c r="I230" s="11">
        <v>1.9904817688026899</v>
      </c>
      <c r="J230" s="11">
        <v>2.0184149018387298</v>
      </c>
      <c r="K230" s="11">
        <v>2.0443748612660002</v>
      </c>
      <c r="L230" s="11">
        <v>2.0712088669975999</v>
      </c>
      <c r="M230" s="11">
        <v>2.1063780809211798</v>
      </c>
      <c r="N230" s="11">
        <v>2.1313709260912699</v>
      </c>
      <c r="O230" s="11">
        <v>2.0991206023215399</v>
      </c>
      <c r="P230" s="12">
        <v>2.0441923857005202</v>
      </c>
    </row>
    <row r="231" spans="1:16" ht="15.75" customHeight="1">
      <c r="A231" s="9">
        <v>229</v>
      </c>
      <c r="B231" s="50" t="s">
        <v>319</v>
      </c>
      <c r="C231" s="9" t="s">
        <v>18</v>
      </c>
      <c r="D231" s="3" t="s">
        <v>24</v>
      </c>
      <c r="E231" s="10">
        <v>2.16864088595523</v>
      </c>
      <c r="F231" s="11">
        <v>2.1125150058314701</v>
      </c>
      <c r="G231" s="11">
        <v>2.0301809572563898</v>
      </c>
      <c r="H231" s="11">
        <v>2.0418392390557498</v>
      </c>
      <c r="I231" s="11">
        <v>1.898759046421</v>
      </c>
      <c r="J231" s="11">
        <v>1.8111421457183501</v>
      </c>
      <c r="K231" s="11">
        <v>1.86654663622422</v>
      </c>
      <c r="L231" s="11">
        <v>1.82595925994648</v>
      </c>
      <c r="M231" s="11">
        <v>1.90847696626595</v>
      </c>
      <c r="N231" s="11">
        <v>1.88145374756155</v>
      </c>
      <c r="O231" s="11">
        <v>1.91840673204533</v>
      </c>
      <c r="P231" s="12">
        <v>1.89211951747286</v>
      </c>
    </row>
    <row r="232" spans="1:16" ht="15.75" customHeight="1">
      <c r="A232" s="9">
        <v>230</v>
      </c>
      <c r="B232" s="50" t="s">
        <v>320</v>
      </c>
      <c r="C232" s="9" t="s">
        <v>180</v>
      </c>
      <c r="D232" s="3" t="s">
        <v>20</v>
      </c>
      <c r="E232" s="10">
        <v>1.8258217750926999</v>
      </c>
      <c r="F232" s="11">
        <v>2.06029943208872</v>
      </c>
      <c r="G232" s="11">
        <v>1.6878306353991801</v>
      </c>
      <c r="H232" s="11">
        <v>1.9871368085785399</v>
      </c>
      <c r="I232" s="11">
        <v>1.9923928491416001</v>
      </c>
      <c r="J232" s="11">
        <v>1.8944055395275301</v>
      </c>
      <c r="K232" s="11">
        <v>1.8739779687084801</v>
      </c>
      <c r="L232" s="11">
        <v>1.9168793145821299</v>
      </c>
      <c r="M232" s="11">
        <v>1.88954902537223</v>
      </c>
      <c r="N232" s="11">
        <v>1.8911738802065401</v>
      </c>
      <c r="O232" s="11">
        <v>1.8103678682355999</v>
      </c>
      <c r="P232" s="12">
        <v>1.8072790826871401</v>
      </c>
    </row>
    <row r="233" spans="1:16" ht="15.75" customHeight="1">
      <c r="A233" s="9">
        <v>231</v>
      </c>
      <c r="B233" s="50" t="s">
        <v>321</v>
      </c>
      <c r="C233" s="9" t="s">
        <v>206</v>
      </c>
      <c r="D233" s="3" t="s">
        <v>78</v>
      </c>
      <c r="E233" s="10">
        <v>1.9391670513152099</v>
      </c>
      <c r="F233" s="11">
        <v>1.9063719592920101</v>
      </c>
      <c r="G233" s="11">
        <v>1.90370132395731</v>
      </c>
      <c r="H233" s="11">
        <v>1.96702661447182</v>
      </c>
      <c r="I233" s="11">
        <v>1.96924992071454</v>
      </c>
      <c r="J233" s="11">
        <v>1.92121578760922</v>
      </c>
      <c r="K233" s="11">
        <v>1.92195174353437</v>
      </c>
      <c r="L233" s="11">
        <v>1.9417721682456499</v>
      </c>
      <c r="M233" s="11">
        <v>1.93405018157919</v>
      </c>
      <c r="N233" s="11">
        <v>1.93373169159889</v>
      </c>
      <c r="O233" s="11">
        <v>1.94919701127315</v>
      </c>
      <c r="P233" s="12">
        <v>1.95255661543226</v>
      </c>
    </row>
    <row r="234" spans="1:16" ht="15.75" customHeight="1">
      <c r="A234" s="9">
        <v>232</v>
      </c>
      <c r="B234" s="50" t="s">
        <v>322</v>
      </c>
      <c r="C234" s="9" t="s">
        <v>88</v>
      </c>
      <c r="D234" s="3" t="s">
        <v>33</v>
      </c>
      <c r="E234" s="10">
        <v>1.7655666234984599</v>
      </c>
      <c r="F234" s="11">
        <v>1.8133318204656099</v>
      </c>
      <c r="G234" s="11">
        <v>1.88498553904508</v>
      </c>
      <c r="H234" s="11">
        <v>1.98253755811439</v>
      </c>
      <c r="I234" s="11">
        <v>2.01153956869048</v>
      </c>
      <c r="J234" s="11">
        <v>1.9387201377466201</v>
      </c>
      <c r="K234" s="11">
        <v>1.8333096003248599</v>
      </c>
      <c r="L234" s="11">
        <v>1.8275518788879599</v>
      </c>
      <c r="M234" s="11">
        <v>1.7996150931911901</v>
      </c>
      <c r="N234" s="11">
        <v>1.83065354831319</v>
      </c>
      <c r="O234" s="11">
        <v>1.8654727548836301</v>
      </c>
      <c r="P234" s="12">
        <v>1.8344197418158199</v>
      </c>
    </row>
    <row r="235" spans="1:16" ht="15.75" customHeight="1">
      <c r="A235" s="9">
        <v>233</v>
      </c>
      <c r="B235" s="50" t="s">
        <v>323</v>
      </c>
      <c r="C235" s="9" t="s">
        <v>209</v>
      </c>
      <c r="D235" s="3" t="s">
        <v>20</v>
      </c>
      <c r="E235" s="10">
        <v>1.7426918824469499</v>
      </c>
      <c r="F235" s="11">
        <v>1.79154533253488</v>
      </c>
      <c r="G235" s="11">
        <v>1.75375458780251</v>
      </c>
      <c r="H235" s="11">
        <v>1.7895774790932999</v>
      </c>
      <c r="I235" s="11">
        <v>1.8196236340905001</v>
      </c>
      <c r="J235" s="11">
        <v>1.8871248889746799</v>
      </c>
      <c r="K235" s="11">
        <v>1.85209826415381</v>
      </c>
      <c r="L235" s="11">
        <v>1.8794737327904301</v>
      </c>
      <c r="M235" s="11">
        <v>1.8186073784750501</v>
      </c>
      <c r="N235" s="11">
        <v>1.7290497318577001</v>
      </c>
      <c r="O235" s="11">
        <v>1.76090615167363</v>
      </c>
      <c r="P235" s="12">
        <v>1.7440863021474999</v>
      </c>
    </row>
    <row r="236" spans="1:16" ht="15.75" customHeight="1">
      <c r="A236" s="9">
        <v>234</v>
      </c>
      <c r="B236" s="50" t="s">
        <v>324</v>
      </c>
      <c r="C236" s="9" t="s">
        <v>193</v>
      </c>
      <c r="D236" s="3" t="s">
        <v>20</v>
      </c>
      <c r="E236" s="10">
        <v>1.6368897598504299</v>
      </c>
      <c r="F236" s="11">
        <v>1.6605527529345301</v>
      </c>
      <c r="G236" s="11">
        <v>1.6521004657554801</v>
      </c>
      <c r="H236" s="11">
        <v>1.67490592145026</v>
      </c>
      <c r="I236" s="11">
        <v>1.6915289274826399</v>
      </c>
      <c r="J236" s="11">
        <v>1.79562531672473</v>
      </c>
      <c r="K236" s="11">
        <v>1.75891455650277</v>
      </c>
      <c r="L236" s="11">
        <v>1.78144715526018</v>
      </c>
      <c r="M236" s="11">
        <v>1.81112169572007</v>
      </c>
      <c r="N236" s="11">
        <v>1.78039296585415</v>
      </c>
      <c r="O236" s="11">
        <v>1.8043988123741099</v>
      </c>
      <c r="P236" s="12">
        <v>1.8185783761329299</v>
      </c>
    </row>
    <row r="237" spans="1:16" ht="15.75" customHeight="1">
      <c r="A237" s="9">
        <v>235</v>
      </c>
      <c r="B237" s="50" t="s">
        <v>325</v>
      </c>
      <c r="C237" s="9" t="s">
        <v>160</v>
      </c>
      <c r="D237" s="3" t="s">
        <v>78</v>
      </c>
      <c r="E237" s="10">
        <v>2.0729338824824399</v>
      </c>
      <c r="F237" s="11">
        <v>2.0122442228852999</v>
      </c>
      <c r="G237" s="11">
        <v>1.96313967024346</v>
      </c>
      <c r="H237" s="11">
        <v>2.0593711236755099</v>
      </c>
      <c r="I237" s="11">
        <v>2.1128982935365799</v>
      </c>
      <c r="J237" s="11">
        <v>2.0592425336348401</v>
      </c>
      <c r="K237" s="11">
        <v>2.0807723287342501</v>
      </c>
      <c r="L237" s="11">
        <v>2.0503333563912598</v>
      </c>
      <c r="M237" s="11">
        <v>2.0182843796563801</v>
      </c>
      <c r="N237" s="11">
        <v>2.0427744401592398</v>
      </c>
      <c r="O237" s="11">
        <v>2.02279723330471</v>
      </c>
      <c r="P237" s="12">
        <v>2.0525571495102199</v>
      </c>
    </row>
    <row r="238" spans="1:16" ht="15.75" customHeight="1">
      <c r="A238" s="9">
        <v>236</v>
      </c>
      <c r="B238" s="50" t="s">
        <v>326</v>
      </c>
      <c r="C238" s="9" t="s">
        <v>113</v>
      </c>
      <c r="D238" s="3" t="s">
        <v>65</v>
      </c>
      <c r="E238" s="10">
        <v>2.1763824118300401</v>
      </c>
      <c r="F238" s="11">
        <v>2.15877249014124</v>
      </c>
      <c r="G238" s="11">
        <v>2.0277012696892802</v>
      </c>
      <c r="H238" s="11">
        <v>2.1266312730075398</v>
      </c>
      <c r="I238" s="11">
        <v>2.3008484761464598</v>
      </c>
      <c r="J238" s="11">
        <v>2.16911384753887</v>
      </c>
      <c r="K238" s="11">
        <v>2.1102891569578399</v>
      </c>
      <c r="L238" s="11">
        <v>2.1944030972559299</v>
      </c>
      <c r="M238" s="11">
        <v>2.2363683493644402</v>
      </c>
      <c r="N238" s="11">
        <v>2.24647124176456</v>
      </c>
      <c r="O238" s="11">
        <v>2.34077351050261</v>
      </c>
      <c r="P238" s="12">
        <v>2.1998439684734898</v>
      </c>
    </row>
    <row r="239" spans="1:16" ht="15.75" customHeight="1">
      <c r="A239" s="9">
        <v>237</v>
      </c>
      <c r="B239" s="50" t="s">
        <v>327</v>
      </c>
      <c r="C239" s="9" t="s">
        <v>50</v>
      </c>
      <c r="D239" s="3" t="s">
        <v>33</v>
      </c>
      <c r="E239" s="10">
        <v>1.7419478204451999</v>
      </c>
      <c r="F239" s="11">
        <v>1.7606532146332201</v>
      </c>
      <c r="G239" s="11">
        <v>1.7719931691173001</v>
      </c>
      <c r="H239" s="11">
        <v>1.7799380203501101</v>
      </c>
      <c r="I239" s="11">
        <v>1.77701880971131</v>
      </c>
      <c r="J239" s="11">
        <v>1.7418692188481799</v>
      </c>
      <c r="K239" s="11">
        <v>1.8411986842739001</v>
      </c>
      <c r="L239" s="11">
        <v>1.7726237417369699</v>
      </c>
      <c r="M239" s="11">
        <v>1.7671967630482399</v>
      </c>
      <c r="N239" s="11">
        <v>1.79121551825702</v>
      </c>
      <c r="O239" s="11">
        <v>1.8224858540205</v>
      </c>
      <c r="P239" s="12">
        <v>1.74622806269611</v>
      </c>
    </row>
    <row r="240" spans="1:16" ht="15.75" customHeight="1">
      <c r="A240" s="9">
        <v>238</v>
      </c>
      <c r="B240" s="50" t="s">
        <v>329</v>
      </c>
      <c r="C240" s="9" t="s">
        <v>88</v>
      </c>
      <c r="D240" s="3" t="s">
        <v>33</v>
      </c>
      <c r="E240" s="10">
        <v>1.68660827280225</v>
      </c>
      <c r="F240" s="11">
        <v>1.76608860311307</v>
      </c>
      <c r="G240" s="11">
        <v>1.8522517260576501</v>
      </c>
      <c r="H240" s="11">
        <v>1.92743377339165</v>
      </c>
      <c r="I240" s="11">
        <v>1.95887490923968</v>
      </c>
      <c r="J240" s="11">
        <v>1.87228979960346</v>
      </c>
      <c r="K240" s="11">
        <v>1.8332080730729901</v>
      </c>
      <c r="L240" s="11">
        <v>1.8040924480704399</v>
      </c>
      <c r="M240" s="11">
        <v>1.79818660427654</v>
      </c>
      <c r="N240" s="11">
        <v>1.8620244881010799</v>
      </c>
      <c r="O240" s="11">
        <v>1.84168549803633</v>
      </c>
      <c r="P240" s="12">
        <v>1.7520016319721201</v>
      </c>
    </row>
    <row r="241" spans="1:16" ht="15.75" customHeight="1">
      <c r="A241" s="9">
        <v>239</v>
      </c>
      <c r="B241" s="50" t="s">
        <v>330</v>
      </c>
      <c r="C241" s="9" t="s">
        <v>173</v>
      </c>
      <c r="D241" s="3" t="s">
        <v>20</v>
      </c>
      <c r="E241" s="10">
        <v>2.00843346186182</v>
      </c>
      <c r="F241" s="11">
        <v>2.0039455563416499</v>
      </c>
      <c r="G241" s="11">
        <v>1.98803310794473</v>
      </c>
      <c r="H241" s="11">
        <v>1.9970561777170199</v>
      </c>
      <c r="I241" s="11">
        <v>1.9811062278568701</v>
      </c>
      <c r="J241" s="11">
        <v>1.9970313811209199</v>
      </c>
      <c r="K241" s="11">
        <v>2.0317245365504002</v>
      </c>
      <c r="L241" s="11">
        <v>2.0187174150627598</v>
      </c>
      <c r="M241" s="11">
        <v>2.0240723523661801</v>
      </c>
      <c r="N241" s="11">
        <v>2.0214949629009098</v>
      </c>
      <c r="O241" s="11">
        <v>2.0181108099013798</v>
      </c>
      <c r="P241" s="12">
        <v>2.0401373117569799</v>
      </c>
    </row>
    <row r="242" spans="1:16" ht="15.75" customHeight="1">
      <c r="A242" s="9">
        <v>240</v>
      </c>
      <c r="B242" s="50" t="s">
        <v>331</v>
      </c>
      <c r="C242" s="9" t="s">
        <v>215</v>
      </c>
      <c r="D242" s="3" t="s">
        <v>30</v>
      </c>
      <c r="E242" s="10">
        <v>1.80366274799671</v>
      </c>
      <c r="F242" s="11">
        <v>1.7937760504876401</v>
      </c>
      <c r="G242" s="11">
        <v>1.8190416917105501</v>
      </c>
      <c r="H242" s="11">
        <v>1.9000009846488699</v>
      </c>
      <c r="I242" s="11">
        <v>1.9316866466581699</v>
      </c>
      <c r="J242" s="11">
        <v>1.93241703598796</v>
      </c>
      <c r="K242" s="11">
        <v>1.8811013813144899</v>
      </c>
      <c r="L242" s="11">
        <v>1.8634763731762001</v>
      </c>
      <c r="M242" s="11">
        <v>1.83546502102984</v>
      </c>
      <c r="N242" s="11">
        <v>1.87502950684276</v>
      </c>
      <c r="O242" s="11">
        <v>1.8807729824778801</v>
      </c>
      <c r="P242" s="12">
        <v>1.8334201688918399</v>
      </c>
    </row>
    <row r="243" spans="1:16" ht="15.75" customHeight="1">
      <c r="A243" s="9">
        <v>241</v>
      </c>
      <c r="B243" s="50" t="s">
        <v>332</v>
      </c>
      <c r="C243" s="9" t="s">
        <v>58</v>
      </c>
      <c r="D243" s="3" t="s">
        <v>30</v>
      </c>
      <c r="E243" s="10">
        <v>1.75675664818785</v>
      </c>
      <c r="F243" s="11">
        <v>1.81807502314758</v>
      </c>
      <c r="G243" s="11">
        <v>1.9151613840672399</v>
      </c>
      <c r="H243" s="11">
        <v>1.94720873198501</v>
      </c>
      <c r="I243" s="11">
        <v>1.87890407404583</v>
      </c>
      <c r="J243" s="11">
        <v>1.8615189633498701</v>
      </c>
      <c r="K243" s="11">
        <v>1.87873564083246</v>
      </c>
      <c r="L243" s="11">
        <v>1.87404739249515</v>
      </c>
      <c r="M243" s="11">
        <v>1.86296964118893</v>
      </c>
      <c r="N243" s="11">
        <v>1.77854278989016</v>
      </c>
      <c r="O243" s="11">
        <v>1.7967116542853101</v>
      </c>
      <c r="P243" s="12">
        <v>1.75279380513758</v>
      </c>
    </row>
    <row r="244" spans="1:16" ht="15.75" customHeight="1">
      <c r="A244" s="9">
        <v>242</v>
      </c>
      <c r="B244" s="50" t="s">
        <v>333</v>
      </c>
      <c r="C244" s="9" t="s">
        <v>35</v>
      </c>
      <c r="D244" s="3" t="s">
        <v>20</v>
      </c>
      <c r="E244" s="10">
        <v>1.85849531478569</v>
      </c>
      <c r="F244" s="11">
        <v>1.8592563527802499</v>
      </c>
      <c r="G244" s="11">
        <v>1.83691831662872</v>
      </c>
      <c r="H244" s="11">
        <v>1.86822375587131</v>
      </c>
      <c r="I244" s="11">
        <v>1.8218505898300801</v>
      </c>
      <c r="J244" s="11">
        <v>1.80285238781274</v>
      </c>
      <c r="K244" s="11">
        <v>1.81733276265253</v>
      </c>
      <c r="L244" s="11">
        <v>1.78474754619252</v>
      </c>
      <c r="M244" s="11">
        <v>1.9722180529659299</v>
      </c>
      <c r="N244" s="11">
        <v>2.0173517445727498</v>
      </c>
      <c r="O244" s="11">
        <v>2.0047005904079702</v>
      </c>
      <c r="P244" s="12">
        <v>1.9632882061674199</v>
      </c>
    </row>
    <row r="245" spans="1:16" ht="15.75" customHeight="1">
      <c r="A245" s="9">
        <v>243</v>
      </c>
      <c r="B245" s="50" t="s">
        <v>334</v>
      </c>
      <c r="C245" s="9" t="s">
        <v>35</v>
      </c>
      <c r="D245" s="3" t="s">
        <v>20</v>
      </c>
      <c r="E245" s="10">
        <v>1.8404779308025501</v>
      </c>
      <c r="F245" s="11">
        <v>1.81041951060902</v>
      </c>
      <c r="G245" s="11">
        <v>1.83872974905396</v>
      </c>
      <c r="H245" s="11">
        <v>1.8378794325480301</v>
      </c>
      <c r="I245" s="11">
        <v>1.7799070075624801</v>
      </c>
      <c r="J245" s="11">
        <v>1.75273634086505</v>
      </c>
      <c r="K245" s="11">
        <v>1.79962421522264</v>
      </c>
      <c r="L245" s="11">
        <v>1.7678182793123001</v>
      </c>
      <c r="M245" s="11">
        <v>1.8618907187151701</v>
      </c>
      <c r="N245" s="11">
        <v>1.99210170975333</v>
      </c>
      <c r="O245" s="11">
        <v>2.0114006088779299</v>
      </c>
      <c r="P245" s="12">
        <v>2.0155106054001601</v>
      </c>
    </row>
    <row r="246" spans="1:16" ht="15.75" customHeight="1">
      <c r="A246" s="9">
        <v>244</v>
      </c>
      <c r="B246" s="50" t="s">
        <v>335</v>
      </c>
      <c r="C246" s="9" t="s">
        <v>35</v>
      </c>
      <c r="D246" s="3" t="s">
        <v>20</v>
      </c>
      <c r="E246" s="10">
        <v>1.95366977477897</v>
      </c>
      <c r="F246" s="11">
        <v>2.01184394640085</v>
      </c>
      <c r="G246" s="11">
        <v>2.0444744822332899</v>
      </c>
      <c r="H246" s="11">
        <v>2.0572187240723698</v>
      </c>
      <c r="I246" s="11">
        <v>2.08670890173588</v>
      </c>
      <c r="J246" s="11">
        <v>2.0966115565799202</v>
      </c>
      <c r="K246" s="11">
        <v>2.1157546528029698</v>
      </c>
      <c r="L246" s="11">
        <v>2.12954353239535</v>
      </c>
      <c r="M246" s="11">
        <v>2.08900033614424</v>
      </c>
      <c r="N246" s="11">
        <v>2.0698771454326699</v>
      </c>
      <c r="O246" s="11">
        <v>2.0901101467719898</v>
      </c>
      <c r="P246" s="12">
        <v>2.03276185316335</v>
      </c>
    </row>
    <row r="247" spans="1:16" ht="15.75" customHeight="1">
      <c r="A247" s="9">
        <v>245</v>
      </c>
      <c r="B247" s="50" t="s">
        <v>336</v>
      </c>
      <c r="C247" s="9" t="s">
        <v>38</v>
      </c>
      <c r="D247" s="3" t="s">
        <v>39</v>
      </c>
      <c r="E247" s="10">
        <v>1.9724972840338799</v>
      </c>
      <c r="F247" s="11">
        <v>1.9671246034211001</v>
      </c>
      <c r="G247" s="11">
        <v>1.9217471675668101</v>
      </c>
      <c r="H247" s="11">
        <v>1.92103663106884</v>
      </c>
      <c r="I247" s="11">
        <v>2.2078397242111198</v>
      </c>
      <c r="J247" s="11">
        <v>2.1504905106990799</v>
      </c>
      <c r="K247" s="11">
        <v>1.94920314032287</v>
      </c>
      <c r="L247" s="11">
        <v>2.0548506656308301</v>
      </c>
      <c r="M247" s="11">
        <v>2.01500791171885</v>
      </c>
      <c r="N247" s="11">
        <v>1.97058313203452</v>
      </c>
      <c r="O247" s="11">
        <v>1.94219398103271</v>
      </c>
      <c r="P247" s="12">
        <v>1.9219743392139901</v>
      </c>
    </row>
    <row r="248" spans="1:16" ht="15.75" customHeight="1">
      <c r="A248" s="9">
        <v>246</v>
      </c>
      <c r="B248" s="50" t="s">
        <v>337</v>
      </c>
      <c r="C248" s="9" t="s">
        <v>206</v>
      </c>
      <c r="D248" s="3" t="s">
        <v>78</v>
      </c>
      <c r="E248" s="10">
        <v>1.9379037167067501</v>
      </c>
      <c r="F248" s="11">
        <v>2.0017865315399299</v>
      </c>
      <c r="G248" s="11">
        <v>2.0884317644816202</v>
      </c>
      <c r="H248" s="11">
        <v>2.0108546490059802</v>
      </c>
      <c r="I248" s="11">
        <v>1.9937229719113301</v>
      </c>
      <c r="J248" s="11">
        <v>1.9964461938503999</v>
      </c>
      <c r="K248" s="11">
        <v>2.0981295275610501</v>
      </c>
      <c r="L248" s="11">
        <v>2.0490421894570798</v>
      </c>
      <c r="M248" s="11">
        <v>2.04545103423647</v>
      </c>
      <c r="N248" s="11">
        <v>1.9598794707896701</v>
      </c>
      <c r="O248" s="11">
        <v>1.8388832518392599</v>
      </c>
      <c r="P248" s="12">
        <v>1.88060080003814</v>
      </c>
    </row>
    <row r="249" spans="1:16" ht="15.75" customHeight="1">
      <c r="A249" s="9">
        <v>247</v>
      </c>
      <c r="B249" s="50" t="s">
        <v>338</v>
      </c>
      <c r="C249" s="9" t="s">
        <v>209</v>
      </c>
      <c r="D249" s="3" t="s">
        <v>20</v>
      </c>
      <c r="E249" s="10">
        <v>1.7234702606115699</v>
      </c>
      <c r="F249" s="11">
        <v>1.81639761434862</v>
      </c>
      <c r="G249" s="11">
        <v>1.82025748545272</v>
      </c>
      <c r="H249" s="11">
        <v>1.8194620536686399</v>
      </c>
      <c r="I249" s="11">
        <v>1.83715979129303</v>
      </c>
      <c r="J249" s="11">
        <v>1.9226164952509099</v>
      </c>
      <c r="K249" s="11">
        <v>1.94324199605804</v>
      </c>
      <c r="L249" s="11">
        <v>1.94995733367449</v>
      </c>
      <c r="M249" s="11">
        <v>1.9006637791371599</v>
      </c>
      <c r="N249" s="11">
        <v>1.7525839046257801</v>
      </c>
      <c r="O249" s="11">
        <v>1.7414254360585999</v>
      </c>
      <c r="P249" s="12">
        <v>1.75737568640982</v>
      </c>
    </row>
    <row r="250" spans="1:16" ht="15.75" customHeight="1">
      <c r="A250" s="9">
        <v>248</v>
      </c>
      <c r="B250" s="50" t="s">
        <v>339</v>
      </c>
      <c r="C250" s="9" t="s">
        <v>147</v>
      </c>
      <c r="D250" s="3" t="s">
        <v>45</v>
      </c>
      <c r="E250" s="10">
        <v>1.9563955198588701</v>
      </c>
      <c r="F250" s="11">
        <v>1.91724393993899</v>
      </c>
      <c r="G250" s="11">
        <v>1.9230171395557001</v>
      </c>
      <c r="H250" s="11">
        <v>1.98840089272453</v>
      </c>
      <c r="I250" s="11">
        <v>1.93810772380719</v>
      </c>
      <c r="J250" s="11">
        <v>2.01399791637937</v>
      </c>
      <c r="K250" s="11">
        <v>2.00010184239959</v>
      </c>
      <c r="L250" s="11">
        <v>1.9708397851776001</v>
      </c>
      <c r="M250" s="11">
        <v>1.92706694701262</v>
      </c>
      <c r="N250" s="11">
        <v>1.88667120425841</v>
      </c>
      <c r="O250" s="11">
        <v>1.8938257316720799</v>
      </c>
      <c r="P250" s="12">
        <v>1.9079465241339999</v>
      </c>
    </row>
    <row r="251" spans="1:16" ht="15.75" customHeight="1">
      <c r="A251" s="9">
        <v>249</v>
      </c>
      <c r="B251" s="50" t="s">
        <v>340</v>
      </c>
      <c r="C251" s="9" t="s">
        <v>341</v>
      </c>
      <c r="D251" s="3" t="s">
        <v>45</v>
      </c>
      <c r="E251" s="10">
        <v>2.0283347543988</v>
      </c>
      <c r="F251" s="11">
        <v>1.97430628175907</v>
      </c>
      <c r="G251" s="11">
        <v>2.0261637260820802</v>
      </c>
      <c r="H251" s="11">
        <v>2.0212583241669702</v>
      </c>
      <c r="I251" s="11">
        <v>2.0372920333398898</v>
      </c>
      <c r="J251" s="11">
        <v>2.10596382412899</v>
      </c>
      <c r="K251" s="11">
        <v>2.0727315890608802</v>
      </c>
      <c r="L251" s="11">
        <v>2.0655854714595598</v>
      </c>
      <c r="M251" s="11">
        <v>2.0694685243508202</v>
      </c>
      <c r="N251" s="11">
        <v>2.0408442001587801</v>
      </c>
      <c r="O251" s="11">
        <v>2.0228729634646401</v>
      </c>
      <c r="P251" s="12">
        <v>1.98005375592667</v>
      </c>
    </row>
    <row r="252" spans="1:16" ht="15.75" customHeight="1">
      <c r="A252" s="9">
        <v>250</v>
      </c>
      <c r="B252" s="50" t="s">
        <v>342</v>
      </c>
      <c r="C252" s="9" t="s">
        <v>271</v>
      </c>
      <c r="D252" s="3" t="s">
        <v>30</v>
      </c>
      <c r="E252" s="10">
        <v>1.7572189283805499</v>
      </c>
      <c r="F252" s="11">
        <v>1.67081571952301</v>
      </c>
      <c r="G252" s="11">
        <v>1.7428747768845501</v>
      </c>
      <c r="H252" s="11">
        <v>1.79384850496681</v>
      </c>
      <c r="I252" s="11">
        <v>1.8366276029456901</v>
      </c>
      <c r="J252" s="11">
        <v>1.8885543235903</v>
      </c>
      <c r="K252" s="11">
        <v>1.9612294304778</v>
      </c>
      <c r="L252" s="11">
        <v>1.88489551761104</v>
      </c>
      <c r="M252" s="11">
        <v>1.93899150896034</v>
      </c>
      <c r="N252" s="11">
        <v>1.8732471676631399</v>
      </c>
      <c r="O252" s="11">
        <v>1.86601148264122</v>
      </c>
      <c r="P252" s="12">
        <v>1.7631923014986799</v>
      </c>
    </row>
    <row r="253" spans="1:16" ht="15.75" customHeight="1">
      <c r="A253" s="9">
        <v>251</v>
      </c>
      <c r="B253" s="50" t="s">
        <v>343</v>
      </c>
      <c r="C253" s="9" t="s">
        <v>167</v>
      </c>
      <c r="D253" s="3" t="s">
        <v>33</v>
      </c>
      <c r="E253" s="10">
        <v>1.94265325565248</v>
      </c>
      <c r="F253" s="11">
        <v>1.8583492427661299</v>
      </c>
      <c r="G253" s="11">
        <v>1.9448519322740601</v>
      </c>
      <c r="H253" s="11">
        <v>2.00263934133064</v>
      </c>
      <c r="I253" s="11">
        <v>2.0085360534819499</v>
      </c>
      <c r="J253" s="11">
        <v>1.99027857935689</v>
      </c>
      <c r="K253" s="11">
        <v>2.0155394753091098</v>
      </c>
      <c r="L253" s="11">
        <v>2.0282440365464698</v>
      </c>
      <c r="M253" s="11">
        <v>2.0249319253557601</v>
      </c>
      <c r="N253" s="11">
        <v>2.0790669255331502</v>
      </c>
      <c r="O253" s="11">
        <v>2.0576630783718901</v>
      </c>
      <c r="P253" s="12">
        <v>2.0470548240797402</v>
      </c>
    </row>
    <row r="254" spans="1:16" ht="15.75" customHeight="1">
      <c r="A254" s="9">
        <v>252</v>
      </c>
      <c r="B254" s="50" t="s">
        <v>344</v>
      </c>
      <c r="C254" s="9" t="s">
        <v>38</v>
      </c>
      <c r="D254" s="3" t="s">
        <v>39</v>
      </c>
      <c r="E254" s="10">
        <v>1.7522897139258999</v>
      </c>
      <c r="F254" s="11">
        <v>1.68235430210891</v>
      </c>
      <c r="G254" s="11">
        <v>1.6768900981047301</v>
      </c>
      <c r="H254" s="11">
        <v>1.62569360858801</v>
      </c>
      <c r="I254" s="11">
        <v>1.62856487380177</v>
      </c>
      <c r="J254" s="11">
        <v>1.6991013352080699</v>
      </c>
      <c r="K254" s="11">
        <v>1.59067472453513</v>
      </c>
      <c r="L254" s="11">
        <v>1.57018491640679</v>
      </c>
      <c r="M254" s="11">
        <v>1.58433937192095</v>
      </c>
      <c r="N254" s="11">
        <v>1.6650141776594001</v>
      </c>
      <c r="O254" s="11">
        <v>1.6959704918405001</v>
      </c>
      <c r="P254" s="12">
        <v>1.6692337749778301</v>
      </c>
    </row>
    <row r="255" spans="1:16" ht="15.75" customHeight="1">
      <c r="A255" s="9">
        <v>253</v>
      </c>
      <c r="B255" s="50" t="s">
        <v>345</v>
      </c>
      <c r="C255" s="9" t="s">
        <v>90</v>
      </c>
      <c r="D255" s="3" t="s">
        <v>45</v>
      </c>
      <c r="E255" s="10">
        <v>1.9054441424030899</v>
      </c>
      <c r="F255" s="11">
        <v>1.9637436956908501</v>
      </c>
      <c r="G255" s="11">
        <v>1.98393964777164</v>
      </c>
      <c r="H255" s="11">
        <v>1.96279923088019</v>
      </c>
      <c r="I255" s="11">
        <v>1.88824204389949</v>
      </c>
      <c r="J255" s="11">
        <v>1.90600932813684</v>
      </c>
      <c r="K255" s="11">
        <v>1.94006696648065</v>
      </c>
      <c r="L255" s="11">
        <v>1.93737067965626</v>
      </c>
      <c r="M255" s="11">
        <v>1.9101836486430299</v>
      </c>
      <c r="N255" s="11">
        <v>1.9222291667863201</v>
      </c>
      <c r="O255" s="11">
        <v>1.8747984077901401</v>
      </c>
      <c r="P255" s="12">
        <v>1.82970446282655</v>
      </c>
    </row>
    <row r="256" spans="1:16" ht="15.75" customHeight="1">
      <c r="A256" s="9">
        <v>254</v>
      </c>
      <c r="B256" s="50" t="s">
        <v>346</v>
      </c>
      <c r="C256" s="9" t="s">
        <v>38</v>
      </c>
      <c r="D256" s="3" t="s">
        <v>39</v>
      </c>
      <c r="E256" s="10">
        <v>1.87417740768691</v>
      </c>
      <c r="F256" s="11">
        <v>1.97550994006728</v>
      </c>
      <c r="G256" s="11">
        <v>1.94028107026581</v>
      </c>
      <c r="H256" s="11">
        <v>1.9666868785303699</v>
      </c>
      <c r="I256" s="11">
        <v>2.2889892325192398</v>
      </c>
      <c r="J256" s="11">
        <v>2.2144204080165801</v>
      </c>
      <c r="K256" s="11">
        <v>2.0673215268392302</v>
      </c>
      <c r="L256" s="11">
        <v>2.1349172324476799</v>
      </c>
      <c r="M256" s="11">
        <v>2.0440602240319499</v>
      </c>
      <c r="N256" s="11">
        <v>1.96793799378684</v>
      </c>
      <c r="O256" s="11">
        <v>1.8961738573842599</v>
      </c>
      <c r="P256" s="12">
        <v>1.8722095589757499</v>
      </c>
    </row>
    <row r="257" spans="1:16" ht="15.75" customHeight="1">
      <c r="A257" s="9">
        <v>255</v>
      </c>
      <c r="B257" s="50" t="s">
        <v>347</v>
      </c>
      <c r="C257" s="9" t="s">
        <v>77</v>
      </c>
      <c r="D257" s="3" t="s">
        <v>78</v>
      </c>
      <c r="E257" s="10">
        <v>1.9117914244482801</v>
      </c>
      <c r="F257" s="11">
        <v>1.98671731369473</v>
      </c>
      <c r="G257" s="11">
        <v>2.03633816925531</v>
      </c>
      <c r="H257" s="11">
        <v>2.0267913626629999</v>
      </c>
      <c r="I257" s="11">
        <v>2.06144967212611</v>
      </c>
      <c r="J257" s="11">
        <v>2.0703565433441899</v>
      </c>
      <c r="K257" s="11">
        <v>2.12338530861369</v>
      </c>
      <c r="L257" s="11">
        <v>2.1000302693598298</v>
      </c>
      <c r="M257" s="11">
        <v>2.1100550463822501</v>
      </c>
      <c r="N257" s="11">
        <v>2.10414974868256</v>
      </c>
      <c r="O257" s="11">
        <v>2.056653174334</v>
      </c>
      <c r="P257" s="12">
        <v>2.0360376682922499</v>
      </c>
    </row>
    <row r="258" spans="1:16" ht="15.75" customHeight="1">
      <c r="A258" s="9">
        <v>256</v>
      </c>
      <c r="B258" s="50" t="s">
        <v>348</v>
      </c>
      <c r="C258" s="9" t="s">
        <v>341</v>
      </c>
      <c r="D258" s="3" t="s">
        <v>45</v>
      </c>
      <c r="E258" s="10">
        <v>1.8784165226515499</v>
      </c>
      <c r="F258" s="11">
        <v>1.90942667106009</v>
      </c>
      <c r="G258" s="11">
        <v>1.9453405916982001</v>
      </c>
      <c r="H258" s="11">
        <v>1.9563556590589</v>
      </c>
      <c r="I258" s="11">
        <v>1.99288511183635</v>
      </c>
      <c r="J258" s="11">
        <v>1.9711956156652699</v>
      </c>
      <c r="K258" s="11">
        <v>1.94322198692637</v>
      </c>
      <c r="L258" s="11">
        <v>1.93514158604675</v>
      </c>
      <c r="M258" s="11">
        <v>1.9114910924515101</v>
      </c>
      <c r="N258" s="11">
        <v>1.9011417578031899</v>
      </c>
      <c r="O258" s="11">
        <v>1.9061430395505801</v>
      </c>
      <c r="P258" s="12">
        <v>1.9014928462403999</v>
      </c>
    </row>
    <row r="259" spans="1:16" ht="15.75" customHeight="1">
      <c r="A259" s="9">
        <v>257</v>
      </c>
      <c r="B259" s="50" t="s">
        <v>349</v>
      </c>
      <c r="C259" s="9" t="s">
        <v>341</v>
      </c>
      <c r="D259" s="3" t="s">
        <v>30</v>
      </c>
      <c r="E259" s="10">
        <v>1.9001508010596799</v>
      </c>
      <c r="F259" s="11">
        <v>1.9074402720404899</v>
      </c>
      <c r="G259" s="11">
        <v>1.9238911476926199</v>
      </c>
      <c r="H259" s="11">
        <v>1.96861170168751</v>
      </c>
      <c r="I259" s="11">
        <v>1.9869346783136299</v>
      </c>
      <c r="J259" s="11">
        <v>1.9843433751010799</v>
      </c>
      <c r="K259" s="11">
        <v>1.96645980749295</v>
      </c>
      <c r="L259" s="11">
        <v>1.92594588565366</v>
      </c>
      <c r="M259" s="11">
        <v>1.92619209577503</v>
      </c>
      <c r="N259" s="11">
        <v>1.93205259497027</v>
      </c>
      <c r="O259" s="11">
        <v>1.9170192927257601</v>
      </c>
      <c r="P259" s="12">
        <v>1.9192628479585001</v>
      </c>
    </row>
    <row r="260" spans="1:16" ht="15.75" customHeight="1">
      <c r="A260" s="9">
        <v>258</v>
      </c>
      <c r="B260" s="50" t="s">
        <v>350</v>
      </c>
      <c r="C260" s="9" t="s">
        <v>86</v>
      </c>
      <c r="D260" s="3" t="s">
        <v>78</v>
      </c>
      <c r="E260" s="10">
        <v>1.93018710565245</v>
      </c>
      <c r="F260" s="11">
        <v>1.91516523949734</v>
      </c>
      <c r="G260" s="11">
        <v>1.9369804219050599</v>
      </c>
      <c r="H260" s="11">
        <v>1.91272993746519</v>
      </c>
      <c r="I260" s="11">
        <v>1.93909425494681</v>
      </c>
      <c r="J260" s="11">
        <v>1.90611822206406</v>
      </c>
      <c r="K260" s="11">
        <v>1.8902328512765201</v>
      </c>
      <c r="L260" s="11">
        <v>1.88468918229614</v>
      </c>
      <c r="M260" s="11">
        <v>1.8850976643449799</v>
      </c>
      <c r="N260" s="11">
        <v>1.8793917263617601</v>
      </c>
      <c r="O260" s="11">
        <v>1.88265170614043</v>
      </c>
      <c r="P260" s="12">
        <v>1.91281395648081</v>
      </c>
    </row>
    <row r="261" spans="1:16" ht="15.75" customHeight="1">
      <c r="A261" s="9">
        <v>259</v>
      </c>
      <c r="B261" s="50" t="s">
        <v>351</v>
      </c>
      <c r="C261" s="9" t="s">
        <v>52</v>
      </c>
      <c r="D261" s="3" t="s">
        <v>39</v>
      </c>
      <c r="E261" s="10">
        <v>1.82484775148708</v>
      </c>
      <c r="F261" s="11">
        <v>2.1436829101550599</v>
      </c>
      <c r="G261" s="11">
        <v>2.31875537804811</v>
      </c>
      <c r="H261" s="11">
        <v>2.0116093591787898</v>
      </c>
      <c r="I261" s="11">
        <v>1.9622397981264299</v>
      </c>
      <c r="J261" s="11">
        <v>2.03353659249994</v>
      </c>
      <c r="K261" s="11">
        <v>1.8665068051065199</v>
      </c>
      <c r="L261" s="11">
        <v>2.0255892979871502</v>
      </c>
      <c r="M261" s="11">
        <v>2.2139320966609102</v>
      </c>
      <c r="N261" s="11">
        <v>1.98974468159413</v>
      </c>
      <c r="O261" s="11">
        <v>2.10266290763317</v>
      </c>
      <c r="P261" s="12">
        <v>2.1962701982914901</v>
      </c>
    </row>
    <row r="262" spans="1:16" ht="15.75" customHeight="1">
      <c r="A262" s="9">
        <v>260</v>
      </c>
      <c r="B262" s="50" t="s">
        <v>352</v>
      </c>
      <c r="C262" s="9" t="s">
        <v>52</v>
      </c>
      <c r="D262" s="3" t="s">
        <v>39</v>
      </c>
      <c r="E262" s="10">
        <v>1.58298816192263</v>
      </c>
      <c r="F262" s="11">
        <v>1.6234960053463401</v>
      </c>
      <c r="G262" s="11">
        <v>1.60634122965798</v>
      </c>
      <c r="H262" s="11">
        <v>1.7819463181794499</v>
      </c>
      <c r="I262" s="11">
        <v>1.79981951474753</v>
      </c>
      <c r="J262" s="11">
        <v>1.87129191204941</v>
      </c>
      <c r="K262" s="11">
        <v>1.8491948658600501</v>
      </c>
      <c r="L262" s="11">
        <v>1.7992035812878899</v>
      </c>
      <c r="M262" s="11">
        <v>1.7993810696944199</v>
      </c>
      <c r="N262" s="11">
        <v>1.82716305844122</v>
      </c>
      <c r="O262" s="11">
        <v>1.8443580673362401</v>
      </c>
      <c r="P262" s="12">
        <v>1.81395811689319</v>
      </c>
    </row>
    <row r="263" spans="1:16" ht="15.75" customHeight="1">
      <c r="A263" s="9">
        <v>261</v>
      </c>
      <c r="B263" s="50" t="s">
        <v>353</v>
      </c>
      <c r="C263" s="9" t="s">
        <v>167</v>
      </c>
      <c r="D263" s="3" t="s">
        <v>33</v>
      </c>
      <c r="E263" s="10">
        <v>2.0735720908911501</v>
      </c>
      <c r="F263" s="11">
        <v>2.0607189814203002</v>
      </c>
      <c r="G263" s="11">
        <v>2.0585929546494799</v>
      </c>
      <c r="H263" s="11">
        <v>2.0471596009295401</v>
      </c>
      <c r="I263" s="11">
        <v>2.0376154889870302</v>
      </c>
      <c r="J263" s="11">
        <v>2.0457477891364002</v>
      </c>
      <c r="K263" s="11">
        <v>2.07220295241782</v>
      </c>
      <c r="L263" s="11">
        <v>2.0627010231290601</v>
      </c>
      <c r="M263" s="11">
        <v>2.0704168728348402</v>
      </c>
      <c r="N263" s="11">
        <v>2.06647627359101</v>
      </c>
      <c r="O263" s="11">
        <v>2.06162969228347</v>
      </c>
      <c r="P263" s="12">
        <v>2.0640422654935602</v>
      </c>
    </row>
    <row r="264" spans="1:16" ht="15.75" customHeight="1">
      <c r="A264" s="9">
        <v>262</v>
      </c>
      <c r="B264" s="50" t="s">
        <v>354</v>
      </c>
      <c r="C264" s="9" t="s">
        <v>35</v>
      </c>
      <c r="D264" s="3" t="s">
        <v>20</v>
      </c>
      <c r="E264" s="10">
        <v>1.9024175789720901</v>
      </c>
      <c r="F264" s="11">
        <v>1.8844569054939599</v>
      </c>
      <c r="G264" s="11">
        <v>1.79989729456417</v>
      </c>
      <c r="H264" s="11">
        <v>1.8011428627800401</v>
      </c>
      <c r="I264" s="11">
        <v>1.79293082955298</v>
      </c>
      <c r="J264" s="11">
        <v>1.7973046186675901</v>
      </c>
      <c r="K264" s="11">
        <v>1.83207559623215</v>
      </c>
      <c r="L264" s="11">
        <v>1.98210294107212</v>
      </c>
      <c r="M264" s="11">
        <v>2.0303693721311502</v>
      </c>
      <c r="N264" s="11">
        <v>2.0664821115750098</v>
      </c>
      <c r="O264" s="11">
        <v>2.05432845464559</v>
      </c>
      <c r="P264" s="12">
        <v>2.0233149249886599</v>
      </c>
    </row>
    <row r="265" spans="1:16" ht="15.75" customHeight="1">
      <c r="A265" s="9">
        <v>263</v>
      </c>
      <c r="B265" s="50" t="s">
        <v>355</v>
      </c>
      <c r="C265" s="9" t="s">
        <v>235</v>
      </c>
      <c r="D265" s="3" t="s">
        <v>33</v>
      </c>
      <c r="E265" s="10">
        <v>2.0160131868950999</v>
      </c>
      <c r="F265" s="11">
        <v>2.0007785214899201</v>
      </c>
      <c r="G265" s="11">
        <v>1.98644864166309</v>
      </c>
      <c r="H265" s="11">
        <v>1.99015415631474</v>
      </c>
      <c r="I265" s="11">
        <v>1.93438619981647</v>
      </c>
      <c r="J265" s="11">
        <v>1.8915344828203</v>
      </c>
      <c r="K265" s="11">
        <v>1.9239346283284999</v>
      </c>
      <c r="L265" s="11">
        <v>1.9429874758049801</v>
      </c>
      <c r="M265" s="11">
        <v>1.9806298171230401</v>
      </c>
      <c r="N265" s="11">
        <v>1.9875656147538801</v>
      </c>
      <c r="O265" s="11">
        <v>2.0023788013527599</v>
      </c>
      <c r="P265" s="12">
        <v>2.01077647270996</v>
      </c>
    </row>
    <row r="266" spans="1:16" ht="15.75" customHeight="1">
      <c r="A266" s="9">
        <v>264</v>
      </c>
      <c r="B266" s="50" t="s">
        <v>356</v>
      </c>
      <c r="C266" s="9" t="s">
        <v>35</v>
      </c>
      <c r="D266" s="3" t="s">
        <v>20</v>
      </c>
      <c r="E266" s="10">
        <v>1.9220611367325799</v>
      </c>
      <c r="F266" s="11">
        <v>1.97713934789739</v>
      </c>
      <c r="G266" s="11">
        <v>1.91009034281833</v>
      </c>
      <c r="H266" s="11">
        <v>2.0345848831828102</v>
      </c>
      <c r="I266" s="11">
        <v>1.97083622344397</v>
      </c>
      <c r="J266" s="11">
        <v>1.9862304406150399</v>
      </c>
      <c r="K266" s="11">
        <v>1.98221894447498</v>
      </c>
      <c r="L266" s="11">
        <v>1.9826507943932801</v>
      </c>
      <c r="M266" s="11">
        <v>1.9198503977569199</v>
      </c>
      <c r="N266" s="11">
        <v>1.8444671263818699</v>
      </c>
      <c r="O266" s="11">
        <v>1.85851747288639</v>
      </c>
      <c r="P266" s="12">
        <v>1.8753169793211799</v>
      </c>
    </row>
    <row r="267" spans="1:16" ht="15.75" customHeight="1">
      <c r="A267" s="9">
        <v>265</v>
      </c>
      <c r="B267" s="50" t="s">
        <v>357</v>
      </c>
      <c r="C267" s="9" t="s">
        <v>113</v>
      </c>
      <c r="D267" s="3" t="s">
        <v>65</v>
      </c>
      <c r="E267" s="10">
        <v>2.0864732828338401</v>
      </c>
      <c r="F267" s="11">
        <v>2.1062646952100801</v>
      </c>
      <c r="G267" s="11">
        <v>2.12971159338553</v>
      </c>
      <c r="H267" s="11">
        <v>2.1377999907885799</v>
      </c>
      <c r="I267" s="11">
        <v>2.0791569357766102</v>
      </c>
      <c r="J267" s="11">
        <v>2.0655289019255001</v>
      </c>
      <c r="K267" s="11">
        <v>2.1288174803084501</v>
      </c>
      <c r="L267" s="11">
        <v>2.1579565018308702</v>
      </c>
      <c r="M267" s="11">
        <v>2.1203677489275599</v>
      </c>
      <c r="N267" s="11">
        <v>2.14196661495569</v>
      </c>
      <c r="O267" s="11">
        <v>2.1559404381163998</v>
      </c>
      <c r="P267" s="12">
        <v>2.1613169038072599</v>
      </c>
    </row>
    <row r="268" spans="1:16" ht="15.75" customHeight="1">
      <c r="A268" s="9">
        <v>266</v>
      </c>
      <c r="B268" s="50" t="s">
        <v>358</v>
      </c>
      <c r="C268" s="9" t="s">
        <v>90</v>
      </c>
      <c r="D268" s="3" t="s">
        <v>45</v>
      </c>
      <c r="E268" s="10">
        <v>1.98650631711155</v>
      </c>
      <c r="F268" s="11">
        <v>2.02066005820814</v>
      </c>
      <c r="G268" s="11">
        <v>2.0124774163015702</v>
      </c>
      <c r="H268" s="11">
        <v>1.9858516633296599</v>
      </c>
      <c r="I268" s="11">
        <v>1.9838976185121899</v>
      </c>
      <c r="J268" s="11">
        <v>2.0002894647402401</v>
      </c>
      <c r="K268" s="11">
        <v>2.0150446811574998</v>
      </c>
      <c r="L268" s="11">
        <v>2.0046401818919901</v>
      </c>
      <c r="M268" s="11">
        <v>1.99955080404004</v>
      </c>
      <c r="N268" s="11">
        <v>1.9783268753074801</v>
      </c>
      <c r="O268" s="11">
        <v>1.96251992086126</v>
      </c>
      <c r="P268" s="12">
        <v>1.95511066736309</v>
      </c>
    </row>
    <row r="269" spans="1:16" ht="15.75" customHeight="1">
      <c r="A269" s="9">
        <v>267</v>
      </c>
      <c r="B269" s="50" t="s">
        <v>359</v>
      </c>
      <c r="C269" s="9" t="s">
        <v>113</v>
      </c>
      <c r="D269" s="3" t="s">
        <v>65</v>
      </c>
      <c r="E269" s="10">
        <v>2.1036570492517099</v>
      </c>
      <c r="F269" s="11">
        <v>2.09516603059692</v>
      </c>
      <c r="G269" s="11">
        <v>2.10045682196409</v>
      </c>
      <c r="H269" s="11">
        <v>2.11979883668092</v>
      </c>
      <c r="I269" s="11">
        <v>2.12011106484427</v>
      </c>
      <c r="J269" s="11">
        <v>2.1592986706780999</v>
      </c>
      <c r="K269" s="11">
        <v>2.1849687209259798</v>
      </c>
      <c r="L269" s="11">
        <v>2.19101928615141</v>
      </c>
      <c r="M269" s="11">
        <v>2.1759783536168298</v>
      </c>
      <c r="N269" s="11">
        <v>2.1783493076441198</v>
      </c>
      <c r="O269" s="11">
        <v>2.1606990796892198</v>
      </c>
      <c r="P269" s="12">
        <v>2.1202337328669398</v>
      </c>
    </row>
    <row r="270" spans="1:16" ht="15.75" customHeight="1">
      <c r="A270" s="9">
        <v>268</v>
      </c>
      <c r="B270" s="50" t="s">
        <v>360</v>
      </c>
      <c r="C270" s="9" t="s">
        <v>226</v>
      </c>
      <c r="D270" s="3" t="s">
        <v>65</v>
      </c>
      <c r="E270" s="10">
        <v>2.14098749004232</v>
      </c>
      <c r="F270" s="11">
        <v>2.1366319795618902</v>
      </c>
      <c r="G270" s="11">
        <v>2.2085562066986699</v>
      </c>
      <c r="H270" s="11">
        <v>2.1918812616952099</v>
      </c>
      <c r="I270" s="11">
        <v>2.1892099664539599</v>
      </c>
      <c r="J270" s="11">
        <v>2.1858952409088501</v>
      </c>
      <c r="K270" s="11">
        <v>2.2236038628406498</v>
      </c>
      <c r="L270" s="11">
        <v>2.2110326006572598</v>
      </c>
      <c r="M270" s="11">
        <v>2.2569788245559299</v>
      </c>
      <c r="N270" s="11">
        <v>2.2090310636311901</v>
      </c>
      <c r="O270" s="11">
        <v>2.1688995957697399</v>
      </c>
      <c r="P270" s="12">
        <v>2.1632327760374399</v>
      </c>
    </row>
    <row r="271" spans="1:16" ht="15.75" customHeight="1">
      <c r="A271" s="9">
        <v>269</v>
      </c>
      <c r="B271" s="50" t="s">
        <v>361</v>
      </c>
      <c r="C271" s="9" t="s">
        <v>35</v>
      </c>
      <c r="D271" s="3" t="s">
        <v>20</v>
      </c>
      <c r="E271" s="10">
        <v>2.0345443546742099</v>
      </c>
      <c r="F271" s="11">
        <v>2.0730988435225099</v>
      </c>
      <c r="G271" s="11">
        <v>1.9816505364517201</v>
      </c>
      <c r="H271" s="11">
        <v>1.92904390355549</v>
      </c>
      <c r="I271" s="11">
        <v>1.80743890175602</v>
      </c>
      <c r="J271" s="11">
        <v>1.8213351653959999</v>
      </c>
      <c r="K271" s="11">
        <v>1.8665493100295101</v>
      </c>
      <c r="L271" s="11">
        <v>2.0109287969412599</v>
      </c>
      <c r="M271" s="11">
        <v>2.0313786394488802</v>
      </c>
      <c r="N271" s="11">
        <v>2.0537235833235798</v>
      </c>
      <c r="O271" s="11">
        <v>2.0627174217534301</v>
      </c>
      <c r="P271" s="12">
        <v>2.0120509953454202</v>
      </c>
    </row>
    <row r="272" spans="1:16" ht="15.75" customHeight="1">
      <c r="A272" s="9">
        <v>270</v>
      </c>
      <c r="B272" s="50" t="s">
        <v>362</v>
      </c>
      <c r="C272" s="9" t="s">
        <v>35</v>
      </c>
      <c r="D272" s="3" t="s">
        <v>20</v>
      </c>
      <c r="E272" s="10">
        <v>1.9778896624662201</v>
      </c>
      <c r="F272" s="11">
        <v>1.9708706827828599</v>
      </c>
      <c r="G272" s="11">
        <v>1.98115797021852</v>
      </c>
      <c r="H272" s="11">
        <v>1.9894749271612</v>
      </c>
      <c r="I272" s="11">
        <v>2.1267478496611401</v>
      </c>
      <c r="J272" s="11">
        <v>1.8875198953965999</v>
      </c>
      <c r="K272" s="11">
        <v>1.8511277125422601</v>
      </c>
      <c r="L272" s="11">
        <v>1.90072147373943</v>
      </c>
      <c r="M272" s="11">
        <v>2.0036173494842302</v>
      </c>
      <c r="N272" s="11">
        <v>1.9079723552458301</v>
      </c>
      <c r="O272" s="11">
        <v>1.9547004962957899</v>
      </c>
      <c r="P272" s="12">
        <v>2.0879570156599998</v>
      </c>
    </row>
    <row r="273" spans="1:16" ht="15.75" customHeight="1">
      <c r="A273" s="9">
        <v>271</v>
      </c>
      <c r="B273" s="50" t="s">
        <v>363</v>
      </c>
      <c r="C273" s="9" t="s">
        <v>206</v>
      </c>
      <c r="D273" s="3" t="s">
        <v>78</v>
      </c>
      <c r="E273" s="10">
        <v>1.9278423145415</v>
      </c>
      <c r="F273" s="11">
        <v>1.92009317852164</v>
      </c>
      <c r="G273" s="11">
        <v>1.93252120654274</v>
      </c>
      <c r="H273" s="11">
        <v>1.9191267024818199</v>
      </c>
      <c r="I273" s="11">
        <v>1.8747598783022501</v>
      </c>
      <c r="J273" s="11">
        <v>1.83165138553698</v>
      </c>
      <c r="K273" s="11">
        <v>1.8493756149278699</v>
      </c>
      <c r="L273" s="11">
        <v>1.85678896207355</v>
      </c>
      <c r="M273" s="11">
        <v>1.85547854673658</v>
      </c>
      <c r="N273" s="11">
        <v>1.87279030609027</v>
      </c>
      <c r="O273" s="11">
        <v>1.87578046954856</v>
      </c>
      <c r="P273" s="12">
        <v>1.88702837740259</v>
      </c>
    </row>
    <row r="274" spans="1:16" ht="15.75" customHeight="1">
      <c r="A274" s="9">
        <v>272</v>
      </c>
      <c r="B274" s="50" t="s">
        <v>364</v>
      </c>
      <c r="C274" s="9" t="s">
        <v>18</v>
      </c>
      <c r="D274" s="3" t="s">
        <v>20</v>
      </c>
      <c r="E274" s="10">
        <v>1.79419726283333</v>
      </c>
      <c r="F274" s="11">
        <v>1.7257719566267999</v>
      </c>
      <c r="G274" s="11">
        <v>1.77743932648467</v>
      </c>
      <c r="H274" s="11">
        <v>1.74808325793894</v>
      </c>
      <c r="I274" s="11">
        <v>1.7638301597817001</v>
      </c>
      <c r="J274" s="11">
        <v>1.7334803288304399</v>
      </c>
      <c r="K274" s="11">
        <v>1.8801861490282401</v>
      </c>
      <c r="L274" s="11">
        <v>1.9648813203170601</v>
      </c>
      <c r="M274" s="11">
        <v>2.0571998583548101</v>
      </c>
      <c r="N274" s="11">
        <v>2.10141902092982</v>
      </c>
      <c r="O274" s="11">
        <v>2.0941885752754499</v>
      </c>
      <c r="P274" s="12">
        <v>2.0778503103372201</v>
      </c>
    </row>
    <row r="275" spans="1:16" ht="15.75" customHeight="1">
      <c r="A275" s="9">
        <v>273</v>
      </c>
      <c r="B275" s="50" t="s">
        <v>365</v>
      </c>
      <c r="C275" s="9" t="s">
        <v>366</v>
      </c>
      <c r="D275" s="3" t="s">
        <v>20</v>
      </c>
      <c r="E275" s="10">
        <v>1.95569371524499</v>
      </c>
      <c r="F275" s="11">
        <v>1.99269650369858</v>
      </c>
      <c r="G275" s="11">
        <v>2.0316214385938101</v>
      </c>
      <c r="H275" s="11">
        <v>2.0204479375238402</v>
      </c>
      <c r="I275" s="11">
        <v>2.0543706290204802</v>
      </c>
      <c r="J275" s="11">
        <v>1.86547748839973</v>
      </c>
      <c r="K275" s="11">
        <v>1.9743904181262599</v>
      </c>
      <c r="L275" s="11">
        <v>1.9822713701231101</v>
      </c>
      <c r="M275" s="11">
        <v>1.85555383437782</v>
      </c>
      <c r="N275" s="11">
        <v>1.8429935126379</v>
      </c>
      <c r="O275" s="11">
        <v>1.9695499192528201</v>
      </c>
      <c r="P275" s="12">
        <v>1.9782852103561599</v>
      </c>
    </row>
    <row r="276" spans="1:16" ht="15.75" customHeight="1">
      <c r="A276" s="9">
        <v>274</v>
      </c>
      <c r="B276" s="50" t="s">
        <v>367</v>
      </c>
      <c r="C276" s="9" t="s">
        <v>35</v>
      </c>
      <c r="D276" s="3" t="s">
        <v>30</v>
      </c>
      <c r="E276" s="10">
        <v>1.76761676871074</v>
      </c>
      <c r="F276" s="11">
        <v>1.7226830168907701</v>
      </c>
      <c r="G276" s="11">
        <v>1.72904329933858</v>
      </c>
      <c r="H276" s="11">
        <v>1.7657600712266499</v>
      </c>
      <c r="I276" s="11">
        <v>1.7370210586488499</v>
      </c>
      <c r="J276" s="11">
        <v>1.73763104750177</v>
      </c>
      <c r="K276" s="11">
        <v>1.80856364628435</v>
      </c>
      <c r="L276" s="11">
        <v>1.82228424246871</v>
      </c>
      <c r="M276" s="11">
        <v>1.8131142448444999</v>
      </c>
      <c r="N276" s="11">
        <v>1.7750706189452199</v>
      </c>
      <c r="O276" s="11">
        <v>1.8243576401938899</v>
      </c>
      <c r="P276" s="12">
        <v>1.7746952018478399</v>
      </c>
    </row>
    <row r="277" spans="1:16" ht="15.75" customHeight="1">
      <c r="A277" s="9">
        <v>275</v>
      </c>
      <c r="B277" s="50" t="s">
        <v>368</v>
      </c>
      <c r="C277" s="9" t="s">
        <v>35</v>
      </c>
      <c r="D277" s="3" t="s">
        <v>30</v>
      </c>
      <c r="E277" s="10">
        <v>1.8400410627250801</v>
      </c>
      <c r="F277" s="11">
        <v>1.82414801004594</v>
      </c>
      <c r="G277" s="11">
        <v>1.82682674578288</v>
      </c>
      <c r="H277" s="11">
        <v>1.8070489265893801</v>
      </c>
      <c r="I277" s="11">
        <v>1.80842411187632</v>
      </c>
      <c r="J277" s="11">
        <v>1.8423779128886999</v>
      </c>
      <c r="K277" s="11">
        <v>1.8964944596727999</v>
      </c>
      <c r="L277" s="11">
        <v>1.85604428674494</v>
      </c>
      <c r="M277" s="11">
        <v>1.84569259362768</v>
      </c>
      <c r="N277" s="11">
        <v>1.8525885995081199</v>
      </c>
      <c r="O277" s="11">
        <v>1.8564690634488199</v>
      </c>
      <c r="P277" s="12">
        <v>1.8323309524059599</v>
      </c>
    </row>
    <row r="278" spans="1:16" ht="15.75" customHeight="1">
      <c r="A278" s="9">
        <v>276</v>
      </c>
      <c r="B278" s="50" t="s">
        <v>369</v>
      </c>
      <c r="C278" s="9" t="s">
        <v>370</v>
      </c>
      <c r="D278" s="3" t="s">
        <v>33</v>
      </c>
      <c r="E278" s="10">
        <v>2.0331652252253698</v>
      </c>
      <c r="F278" s="11">
        <v>2.0725729846359502</v>
      </c>
      <c r="G278" s="11">
        <v>2.0785141260957798</v>
      </c>
      <c r="H278" s="11">
        <v>2.09880808164512</v>
      </c>
      <c r="I278" s="11">
        <v>2.0705454417250699</v>
      </c>
      <c r="J278" s="11">
        <v>2.0857943796735698</v>
      </c>
      <c r="K278" s="11">
        <v>2.0664462388373499</v>
      </c>
      <c r="L278" s="11">
        <v>2.0716816053658298</v>
      </c>
      <c r="M278" s="11">
        <v>2.0728452976286</v>
      </c>
      <c r="N278" s="11">
        <v>2.0778957482757301</v>
      </c>
      <c r="O278" s="11">
        <v>1.9105893016717399</v>
      </c>
      <c r="P278" s="12">
        <v>1.9699665249328</v>
      </c>
    </row>
    <row r="279" spans="1:16" ht="15.75" customHeight="1">
      <c r="A279" s="9">
        <v>277</v>
      </c>
      <c r="B279" s="50" t="s">
        <v>371</v>
      </c>
      <c r="C279" s="9" t="s">
        <v>90</v>
      </c>
      <c r="D279" s="3" t="s">
        <v>45</v>
      </c>
      <c r="E279" s="10">
        <v>1.92727643732558</v>
      </c>
      <c r="F279" s="11">
        <v>2.0173065540314998</v>
      </c>
      <c r="G279" s="11">
        <v>2.0166071339126401</v>
      </c>
      <c r="H279" s="11">
        <v>1.9741137424435899</v>
      </c>
      <c r="I279" s="11">
        <v>1.88899156786022</v>
      </c>
      <c r="J279" s="11">
        <v>1.88472323770427</v>
      </c>
      <c r="K279" s="11">
        <v>1.9120592969868699</v>
      </c>
      <c r="L279" s="11">
        <v>1.91614103701696</v>
      </c>
      <c r="M279" s="11">
        <v>1.9170269456482001</v>
      </c>
      <c r="N279" s="11">
        <v>1.92240110278962</v>
      </c>
      <c r="O279" s="11">
        <v>1.8719860974034599</v>
      </c>
      <c r="P279" s="12">
        <v>1.87499950161373</v>
      </c>
    </row>
    <row r="280" spans="1:16" ht="15.75" customHeight="1">
      <c r="A280" s="9">
        <v>278</v>
      </c>
      <c r="B280" s="50" t="s">
        <v>372</v>
      </c>
      <c r="C280" s="9" t="s">
        <v>90</v>
      </c>
      <c r="D280" s="3" t="s">
        <v>45</v>
      </c>
      <c r="E280" s="10">
        <v>1.7239192280464799</v>
      </c>
      <c r="F280" s="11">
        <v>1.73499883637276</v>
      </c>
      <c r="G280" s="11">
        <v>1.7683718124410099</v>
      </c>
      <c r="H280" s="11">
        <v>1.78807148592358</v>
      </c>
      <c r="I280" s="11">
        <v>1.7898515055903099</v>
      </c>
      <c r="J280" s="11">
        <v>1.7830671712536501</v>
      </c>
      <c r="K280" s="11">
        <v>1.8015062957108501</v>
      </c>
      <c r="L280" s="11">
        <v>1.7798363913630599</v>
      </c>
      <c r="M280" s="11">
        <v>1.76245392587282</v>
      </c>
      <c r="N280" s="11">
        <v>1.84004807417922</v>
      </c>
      <c r="O280" s="11">
        <v>1.8110222261929401</v>
      </c>
      <c r="P280" s="12">
        <v>1.7887608731423901</v>
      </c>
    </row>
    <row r="281" spans="1:16" ht="15.75" customHeight="1">
      <c r="A281" s="9">
        <v>279</v>
      </c>
      <c r="B281" s="50" t="s">
        <v>373</v>
      </c>
      <c r="C281" s="9" t="s">
        <v>35</v>
      </c>
      <c r="D281" s="3" t="s">
        <v>20</v>
      </c>
      <c r="E281" s="10">
        <v>1.9224223330721599</v>
      </c>
      <c r="F281" s="11">
        <v>1.9656038640640801</v>
      </c>
      <c r="G281" s="11">
        <v>1.93985171584576</v>
      </c>
      <c r="H281" s="11">
        <v>1.9609747488751501</v>
      </c>
      <c r="I281" s="11">
        <v>2.0012204362789601</v>
      </c>
      <c r="J281" s="11">
        <v>1.99589153219348</v>
      </c>
      <c r="K281" s="11">
        <v>2.0657811669155701</v>
      </c>
      <c r="L281" s="11">
        <v>1.9791218667369499</v>
      </c>
      <c r="M281" s="11">
        <v>2.00101685006006</v>
      </c>
      <c r="N281" s="11">
        <v>2.0011573649492398</v>
      </c>
      <c r="O281" s="11">
        <v>1.9323404440334</v>
      </c>
      <c r="P281" s="12">
        <v>1.95871459253564</v>
      </c>
    </row>
    <row r="282" spans="1:16" ht="15.75" customHeight="1">
      <c r="A282" s="9">
        <v>280</v>
      </c>
      <c r="B282" s="50" t="s">
        <v>374</v>
      </c>
      <c r="C282" s="9" t="s">
        <v>18</v>
      </c>
      <c r="D282" s="3" t="s">
        <v>24</v>
      </c>
      <c r="E282" s="10">
        <v>2.19956285261157</v>
      </c>
      <c r="F282" s="11">
        <v>2.2011037297386302</v>
      </c>
      <c r="G282" s="11">
        <v>2.00850915290233</v>
      </c>
      <c r="H282" s="11">
        <v>1.93471273984487</v>
      </c>
      <c r="I282" s="11">
        <v>2.01049685759748</v>
      </c>
      <c r="J282" s="11">
        <v>2.0349412008489298</v>
      </c>
      <c r="K282" s="11">
        <v>2.0482341406099902</v>
      </c>
      <c r="L282" s="11">
        <v>2.10786136187301</v>
      </c>
      <c r="M282" s="11">
        <v>2.1400206466888201</v>
      </c>
      <c r="N282" s="11">
        <v>2.1728706583086099</v>
      </c>
      <c r="O282" s="11">
        <v>2.1874788221806898</v>
      </c>
      <c r="P282" s="12">
        <v>2.18677178854194</v>
      </c>
    </row>
    <row r="283" spans="1:16" ht="15.75" customHeight="1">
      <c r="A283" s="9">
        <v>281</v>
      </c>
      <c r="B283" s="50" t="s">
        <v>375</v>
      </c>
      <c r="C283" s="9" t="s">
        <v>93</v>
      </c>
      <c r="D283" s="3" t="s">
        <v>20</v>
      </c>
      <c r="E283" s="10">
        <v>2.1058086054025602</v>
      </c>
      <c r="F283" s="11">
        <v>2.1078736119647701</v>
      </c>
      <c r="G283" s="11">
        <v>2.13973167530464</v>
      </c>
      <c r="H283" s="11">
        <v>2.1212400170774699</v>
      </c>
      <c r="I283" s="11">
        <v>2.1448512540122402</v>
      </c>
      <c r="J283" s="11">
        <v>2.1711474559211399</v>
      </c>
      <c r="K283" s="11">
        <v>2.1586009080615498</v>
      </c>
      <c r="L283" s="11">
        <v>2.14560885441308</v>
      </c>
      <c r="M283" s="11">
        <v>2.1577873732447901</v>
      </c>
      <c r="N283" s="11">
        <v>2.1426097044574699</v>
      </c>
      <c r="O283" s="11">
        <v>2.1136873314029998</v>
      </c>
      <c r="P283" s="12">
        <v>2.1019850252219001</v>
      </c>
    </row>
    <row r="284" spans="1:16" ht="15.75" customHeight="1">
      <c r="A284" s="9">
        <v>282</v>
      </c>
      <c r="B284" s="50" t="s">
        <v>376</v>
      </c>
      <c r="C284" s="9" t="s">
        <v>140</v>
      </c>
      <c r="D284" s="3" t="s">
        <v>20</v>
      </c>
      <c r="E284" s="10">
        <v>2.1123671319158102</v>
      </c>
      <c r="F284" s="11">
        <v>2.1214925510254101</v>
      </c>
      <c r="G284" s="11">
        <v>2.13417184387106</v>
      </c>
      <c r="H284" s="11">
        <v>2.13239065583823</v>
      </c>
      <c r="I284" s="11">
        <v>2.1308418646525298</v>
      </c>
      <c r="J284" s="11">
        <v>2.0794671605777602</v>
      </c>
      <c r="K284" s="11">
        <v>2.1492561585261498</v>
      </c>
      <c r="L284" s="11">
        <v>2.1025960728305599</v>
      </c>
      <c r="M284" s="11">
        <v>2.1268230105294301</v>
      </c>
      <c r="N284" s="11">
        <v>2.1289472650048999</v>
      </c>
      <c r="O284" s="11">
        <v>2.08031755617167</v>
      </c>
      <c r="P284" s="12">
        <v>2.0579821347095599</v>
      </c>
    </row>
    <row r="285" spans="1:16" ht="15.75" customHeight="1">
      <c r="A285" s="9">
        <v>283</v>
      </c>
      <c r="B285" s="50" t="s">
        <v>377</v>
      </c>
      <c r="C285" s="9" t="s">
        <v>35</v>
      </c>
      <c r="D285" s="3" t="s">
        <v>20</v>
      </c>
      <c r="E285" s="10">
        <v>1.94854507741554</v>
      </c>
      <c r="F285" s="11">
        <v>1.9396888774393399</v>
      </c>
      <c r="G285" s="11">
        <v>1.9631706060379199</v>
      </c>
      <c r="H285" s="11">
        <v>1.9551743599642699</v>
      </c>
      <c r="I285" s="11">
        <v>1.9570403765233999</v>
      </c>
      <c r="J285" s="11">
        <v>1.9974624758239199</v>
      </c>
      <c r="K285" s="11">
        <v>2.01314420355975</v>
      </c>
      <c r="L285" s="11">
        <v>1.9306744423287301</v>
      </c>
      <c r="M285" s="11">
        <v>1.90350417730733</v>
      </c>
      <c r="N285" s="11">
        <v>1.88802713609784</v>
      </c>
      <c r="O285" s="11">
        <v>1.88868500677625</v>
      </c>
      <c r="P285" s="12">
        <v>1.8786786093493999</v>
      </c>
    </row>
    <row r="286" spans="1:16" ht="15.75" customHeight="1">
      <c r="A286" s="9">
        <v>284</v>
      </c>
      <c r="B286" s="50" t="s">
        <v>378</v>
      </c>
      <c r="C286" s="9" t="s">
        <v>86</v>
      </c>
      <c r="D286" s="3" t="s">
        <v>78</v>
      </c>
      <c r="E286" s="10">
        <v>1.9389895150529699</v>
      </c>
      <c r="F286" s="11">
        <v>1.93796778548267</v>
      </c>
      <c r="G286" s="11">
        <v>1.93103490786836</v>
      </c>
      <c r="H286" s="11">
        <v>1.9022724861267799</v>
      </c>
      <c r="I286" s="11">
        <v>1.91690123054999</v>
      </c>
      <c r="J286" s="11">
        <v>1.9090359836025199</v>
      </c>
      <c r="K286" s="11">
        <v>1.91138221050864</v>
      </c>
      <c r="L286" s="11">
        <v>1.9063939708792099</v>
      </c>
      <c r="M286" s="11">
        <v>1.89634500120454</v>
      </c>
      <c r="N286" s="11">
        <v>1.8898692064301701</v>
      </c>
      <c r="O286" s="11">
        <v>1.9021811299025599</v>
      </c>
      <c r="P286" s="12">
        <v>1.8931525932894899</v>
      </c>
    </row>
    <row r="287" spans="1:16" ht="15.75" customHeight="1">
      <c r="A287" s="9">
        <v>285</v>
      </c>
      <c r="B287" s="50" t="s">
        <v>379</v>
      </c>
      <c r="C287" s="9" t="s">
        <v>380</v>
      </c>
      <c r="D287" s="3" t="s">
        <v>30</v>
      </c>
      <c r="E287" s="10">
        <v>1.9065870078966201</v>
      </c>
      <c r="F287" s="11">
        <v>2.0151757856599199</v>
      </c>
      <c r="G287" s="11">
        <v>1.9763074249469801</v>
      </c>
      <c r="H287" s="11">
        <v>1.9761941741709299</v>
      </c>
      <c r="I287" s="11">
        <v>1.9776201410917</v>
      </c>
      <c r="J287" s="11">
        <v>1.9920918201336599</v>
      </c>
      <c r="K287" s="11">
        <v>1.93129026995759</v>
      </c>
      <c r="L287" s="11">
        <v>1.9273676126874799</v>
      </c>
      <c r="M287" s="11">
        <v>1.9269736671270601</v>
      </c>
      <c r="N287" s="11">
        <v>1.92727627798769</v>
      </c>
      <c r="O287" s="11">
        <v>1.91744074440205</v>
      </c>
      <c r="P287" s="12">
        <v>1.9769694844007999</v>
      </c>
    </row>
    <row r="288" spans="1:16" ht="15.75" customHeight="1">
      <c r="A288" s="9">
        <v>286</v>
      </c>
      <c r="B288" s="50" t="s">
        <v>381</v>
      </c>
      <c r="C288" s="9" t="s">
        <v>291</v>
      </c>
      <c r="D288" s="3" t="s">
        <v>39</v>
      </c>
      <c r="E288" s="10">
        <v>1.8392713246599</v>
      </c>
      <c r="F288" s="11">
        <v>1.8553459438525799</v>
      </c>
      <c r="G288" s="11">
        <v>1.86225987912695</v>
      </c>
      <c r="H288" s="11">
        <v>1.86524964441106</v>
      </c>
      <c r="I288" s="11">
        <v>1.8481454702765701</v>
      </c>
      <c r="J288" s="11">
        <v>1.90179333366521</v>
      </c>
      <c r="K288" s="11">
        <v>1.8927165497287499</v>
      </c>
      <c r="L288" s="11">
        <v>1.88013593634763</v>
      </c>
      <c r="M288" s="11">
        <v>1.8870788259234801</v>
      </c>
      <c r="N288" s="11">
        <v>1.8773750635841699</v>
      </c>
      <c r="O288" s="11">
        <v>1.8592047512565799</v>
      </c>
      <c r="P288" s="12">
        <v>1.8435592117153199</v>
      </c>
    </row>
    <row r="289" spans="1:16" ht="15.75" customHeight="1">
      <c r="A289" s="9">
        <v>287</v>
      </c>
      <c r="B289" s="50" t="s">
        <v>382</v>
      </c>
      <c r="C289" s="9" t="s">
        <v>305</v>
      </c>
      <c r="D289" s="3" t="s">
        <v>45</v>
      </c>
      <c r="E289" s="10">
        <v>1.88119532577419</v>
      </c>
      <c r="F289" s="11">
        <v>1.8342435675161199</v>
      </c>
      <c r="G289" s="11">
        <v>1.9228628524494999</v>
      </c>
      <c r="H289" s="11">
        <v>1.9095935589425701</v>
      </c>
      <c r="I289" s="11">
        <v>1.81478482664967</v>
      </c>
      <c r="J289" s="11">
        <v>1.8044838449451699</v>
      </c>
      <c r="K289" s="11">
        <v>1.89384068753725</v>
      </c>
      <c r="L289" s="11">
        <v>1.92009211508512</v>
      </c>
      <c r="M289" s="11">
        <v>1.9139024398399</v>
      </c>
      <c r="N289" s="11">
        <v>1.95660523230002</v>
      </c>
      <c r="O289" s="11">
        <v>1.9564324944631599</v>
      </c>
      <c r="P289" s="12">
        <v>1.83215720793796</v>
      </c>
    </row>
    <row r="290" spans="1:16" ht="15.75" customHeight="1">
      <c r="A290" s="9">
        <v>288</v>
      </c>
      <c r="B290" s="50" t="s">
        <v>383</v>
      </c>
      <c r="C290" s="9" t="s">
        <v>35</v>
      </c>
      <c r="D290" s="3" t="s">
        <v>20</v>
      </c>
      <c r="E290" s="10">
        <v>1.9785222011475601</v>
      </c>
      <c r="F290" s="11">
        <v>1.9715229097231199</v>
      </c>
      <c r="G290" s="11">
        <v>2.02751234313217</v>
      </c>
      <c r="H290" s="11">
        <v>2.0096886717732501</v>
      </c>
      <c r="I290" s="11">
        <v>1.94304122323847</v>
      </c>
      <c r="J290" s="11">
        <v>1.8428017410356099</v>
      </c>
      <c r="K290" s="11">
        <v>1.8309206865746299</v>
      </c>
      <c r="L290" s="11">
        <v>1.8742072344746501</v>
      </c>
      <c r="M290" s="11">
        <v>1.9094318158502199</v>
      </c>
      <c r="N290" s="11">
        <v>2.0536166105849798</v>
      </c>
      <c r="O290" s="11">
        <v>2.0668350348828999</v>
      </c>
      <c r="P290" s="12">
        <v>2.0396236680986899</v>
      </c>
    </row>
    <row r="291" spans="1:16" ht="15.75" customHeight="1">
      <c r="A291" s="9">
        <v>289</v>
      </c>
      <c r="B291" s="50" t="s">
        <v>384</v>
      </c>
      <c r="C291" s="9" t="s">
        <v>35</v>
      </c>
      <c r="D291" s="3" t="s">
        <v>20</v>
      </c>
      <c r="E291" s="10">
        <v>1.89057613055797</v>
      </c>
      <c r="F291" s="11">
        <v>1.8781132938249101</v>
      </c>
      <c r="G291" s="11">
        <v>1.7984780331091399</v>
      </c>
      <c r="H291" s="11">
        <v>1.79186593817016</v>
      </c>
      <c r="I291" s="11">
        <v>1.8011322982611699</v>
      </c>
      <c r="J291" s="11">
        <v>1.8024324455663301</v>
      </c>
      <c r="K291" s="11">
        <v>1.8335204625591901</v>
      </c>
      <c r="L291" s="11">
        <v>1.98576777678879</v>
      </c>
      <c r="M291" s="11">
        <v>2.0382090461725002</v>
      </c>
      <c r="N291" s="11">
        <v>2.0606621671036098</v>
      </c>
      <c r="O291" s="11">
        <v>2.0494031112647999</v>
      </c>
      <c r="P291" s="12">
        <v>1.99626305757895</v>
      </c>
    </row>
    <row r="292" spans="1:16" ht="15.75" customHeight="1">
      <c r="A292" s="9">
        <v>290</v>
      </c>
      <c r="B292" s="50" t="s">
        <v>385</v>
      </c>
      <c r="C292" s="9" t="s">
        <v>386</v>
      </c>
      <c r="D292" s="3" t="s">
        <v>20</v>
      </c>
      <c r="E292" s="10">
        <v>1.83396382696845</v>
      </c>
      <c r="F292" s="11">
        <v>1.8231798165581801</v>
      </c>
      <c r="G292" s="11">
        <v>1.87065242164634</v>
      </c>
      <c r="H292" s="11">
        <v>1.8759948726773601</v>
      </c>
      <c r="I292" s="11">
        <v>1.85947747318547</v>
      </c>
      <c r="J292" s="11">
        <v>1.8301896427879101</v>
      </c>
      <c r="K292" s="11">
        <v>1.90858420497377</v>
      </c>
      <c r="L292" s="11">
        <v>1.9902510678306999</v>
      </c>
      <c r="M292" s="11">
        <v>1.90911759082465</v>
      </c>
      <c r="N292" s="11">
        <v>1.88330654153352</v>
      </c>
      <c r="O292" s="11">
        <v>1.83463465733455</v>
      </c>
      <c r="P292" s="12">
        <v>1.84466582753177</v>
      </c>
    </row>
    <row r="293" spans="1:16" ht="15.75" customHeight="1">
      <c r="A293" s="9">
        <v>291</v>
      </c>
      <c r="B293" s="50" t="s">
        <v>387</v>
      </c>
      <c r="C293" s="9" t="s">
        <v>158</v>
      </c>
      <c r="D293" s="3" t="s">
        <v>20</v>
      </c>
      <c r="E293" s="10">
        <v>1.8903266063522299</v>
      </c>
      <c r="F293" s="11">
        <v>1.8832306975006201</v>
      </c>
      <c r="G293" s="11">
        <v>1.9041785213728699</v>
      </c>
      <c r="H293" s="11">
        <v>1.9270119861114601</v>
      </c>
      <c r="I293" s="11">
        <v>1.94321427933646</v>
      </c>
      <c r="J293" s="11">
        <v>1.9501343429080999</v>
      </c>
      <c r="K293" s="11">
        <v>1.9539362330683301</v>
      </c>
      <c r="L293" s="11">
        <v>1.98091490124525</v>
      </c>
      <c r="M293" s="11">
        <v>1.9634923443385801</v>
      </c>
      <c r="N293" s="11">
        <v>1.9190107770056199</v>
      </c>
      <c r="O293" s="11">
        <v>1.9245398053368401</v>
      </c>
      <c r="P293" s="12">
        <v>1.94866865708781</v>
      </c>
    </row>
    <row r="294" spans="1:16" ht="15.75" customHeight="1">
      <c r="A294" s="9">
        <v>292</v>
      </c>
      <c r="B294" s="50" t="s">
        <v>388</v>
      </c>
      <c r="C294" s="9" t="s">
        <v>35</v>
      </c>
      <c r="D294" s="3" t="s">
        <v>20</v>
      </c>
      <c r="E294" s="10">
        <v>1.7282474537067101</v>
      </c>
      <c r="F294" s="11">
        <v>1.7915781086915299</v>
      </c>
      <c r="G294" s="11">
        <v>1.7922328504385201</v>
      </c>
      <c r="H294" s="11">
        <v>1.8590686527321101</v>
      </c>
      <c r="I294" s="11">
        <v>1.84253841950173</v>
      </c>
      <c r="J294" s="11">
        <v>1.84259946550079</v>
      </c>
      <c r="K294" s="11">
        <v>1.90626763399889</v>
      </c>
      <c r="L294" s="11">
        <v>1.80514612321656</v>
      </c>
      <c r="M294" s="11">
        <v>1.8245664605265499</v>
      </c>
      <c r="N294" s="11">
        <v>1.8311128220774</v>
      </c>
      <c r="O294" s="11">
        <v>1.86807816434355</v>
      </c>
      <c r="P294" s="12">
        <v>1.7900031492091499</v>
      </c>
    </row>
    <row r="295" spans="1:16" ht="15.75" customHeight="1">
      <c r="A295" s="9">
        <v>293</v>
      </c>
      <c r="B295" s="50" t="s">
        <v>389</v>
      </c>
      <c r="C295" s="9" t="s">
        <v>370</v>
      </c>
      <c r="D295" s="3" t="s">
        <v>33</v>
      </c>
      <c r="E295" s="10">
        <v>1.9301976696876</v>
      </c>
      <c r="F295" s="11">
        <v>1.9842683902149501</v>
      </c>
      <c r="G295" s="11">
        <v>1.9981066320312399</v>
      </c>
      <c r="H295" s="11">
        <v>1.99712429623993</v>
      </c>
      <c r="I295" s="11">
        <v>2.0006388923724998</v>
      </c>
      <c r="J295" s="11">
        <v>2.0636582272368602</v>
      </c>
      <c r="K295" s="11">
        <v>2.0697376394315099</v>
      </c>
      <c r="L295" s="11">
        <v>2.0881127608498802</v>
      </c>
      <c r="M295" s="11">
        <v>2.0699836564053</v>
      </c>
      <c r="N295" s="11">
        <v>2.07390257655321</v>
      </c>
      <c r="O295" s="11">
        <v>1.9345857250892999</v>
      </c>
      <c r="P295" s="12">
        <v>1.8991554618450099</v>
      </c>
    </row>
    <row r="296" spans="1:16" ht="15.75" customHeight="1">
      <c r="A296" s="9">
        <v>294</v>
      </c>
      <c r="B296" s="50" t="s">
        <v>390</v>
      </c>
      <c r="C296" s="9" t="s">
        <v>239</v>
      </c>
      <c r="D296" s="3" t="s">
        <v>20</v>
      </c>
      <c r="E296" s="10">
        <v>2.1350884335435398</v>
      </c>
      <c r="F296" s="11">
        <v>2.1781268567327698</v>
      </c>
      <c r="G296" s="11">
        <v>2.1733275002375101</v>
      </c>
      <c r="H296" s="11">
        <v>2.3886415286279701</v>
      </c>
      <c r="I296" s="11">
        <v>2.1100337270238598</v>
      </c>
      <c r="J296" s="11">
        <v>2.0666511030367198</v>
      </c>
      <c r="K296" s="11">
        <v>2.1025546244757098</v>
      </c>
      <c r="L296" s="11">
        <v>2.1502584716122</v>
      </c>
      <c r="M296" s="11">
        <v>2.2498044640911199</v>
      </c>
      <c r="N296" s="11">
        <v>2.0176046340156999</v>
      </c>
      <c r="O296" s="11">
        <v>2.0262265253739402</v>
      </c>
      <c r="P296" s="12">
        <v>2.0544389068320901</v>
      </c>
    </row>
    <row r="297" spans="1:16" ht="15.75" customHeight="1">
      <c r="A297" s="9">
        <v>295</v>
      </c>
      <c r="B297" s="50" t="s">
        <v>391</v>
      </c>
      <c r="C297" s="9" t="s">
        <v>271</v>
      </c>
      <c r="D297" s="3" t="s">
        <v>30</v>
      </c>
      <c r="E297" s="10">
        <v>1.72782934375431</v>
      </c>
      <c r="F297" s="11">
        <v>1.7335059265859201</v>
      </c>
      <c r="G297" s="11">
        <v>1.74813542748868</v>
      </c>
      <c r="H297" s="11">
        <v>1.78204570789845</v>
      </c>
      <c r="I297" s="11">
        <v>1.8479589776113501</v>
      </c>
      <c r="J297" s="11">
        <v>1.9256029472770899</v>
      </c>
      <c r="K297" s="11">
        <v>1.9411551896742001</v>
      </c>
      <c r="L297" s="11">
        <v>1.9059878337619001</v>
      </c>
      <c r="M297" s="11">
        <v>1.85570683923644</v>
      </c>
      <c r="N297" s="11">
        <v>1.8235992319732099</v>
      </c>
      <c r="O297" s="11">
        <v>1.81436195320876</v>
      </c>
      <c r="P297" s="12">
        <v>1.7489040472321999</v>
      </c>
    </row>
    <row r="298" spans="1:16" ht="15.75" customHeight="1">
      <c r="A298" s="9">
        <v>296</v>
      </c>
      <c r="B298" s="50" t="s">
        <v>392</v>
      </c>
      <c r="C298" s="9" t="s">
        <v>90</v>
      </c>
      <c r="D298" s="3" t="s">
        <v>45</v>
      </c>
      <c r="E298" s="10">
        <v>1.9795752366525201</v>
      </c>
      <c r="F298" s="11">
        <v>2.0272712813421401</v>
      </c>
      <c r="G298" s="11">
        <v>2.0463033091425702</v>
      </c>
      <c r="H298" s="11">
        <v>2.01905877539556</v>
      </c>
      <c r="I298" s="11">
        <v>2.0998492147713699</v>
      </c>
      <c r="J298" s="11">
        <v>2.0147456699121098</v>
      </c>
      <c r="K298" s="11">
        <v>2.0415821411908799</v>
      </c>
      <c r="L298" s="11">
        <v>1.98919784395468</v>
      </c>
      <c r="M298" s="11">
        <v>1.9717459594489199</v>
      </c>
      <c r="N298" s="11">
        <v>1.97557214200124</v>
      </c>
      <c r="O298" s="11">
        <v>1.97562615318853</v>
      </c>
      <c r="P298" s="12">
        <v>1.97127517055052</v>
      </c>
    </row>
    <row r="299" spans="1:16" ht="15.75" customHeight="1">
      <c r="A299" s="9">
        <v>297</v>
      </c>
      <c r="B299" s="50" t="s">
        <v>393</v>
      </c>
      <c r="C299" s="9" t="s">
        <v>93</v>
      </c>
      <c r="D299" s="3" t="s">
        <v>30</v>
      </c>
      <c r="E299" s="10">
        <v>2.0258517911215601</v>
      </c>
      <c r="F299" s="11">
        <v>2.0417625620970399</v>
      </c>
      <c r="G299" s="11">
        <v>2.02750613594741</v>
      </c>
      <c r="H299" s="11">
        <v>2.0585377787871799</v>
      </c>
      <c r="I299" s="11">
        <v>2.06579951898838</v>
      </c>
      <c r="J299" s="11">
        <v>2.03157058592324</v>
      </c>
      <c r="K299" s="11">
        <v>2.03494414604799</v>
      </c>
      <c r="L299" s="11">
        <v>2.01220067290238</v>
      </c>
      <c r="M299" s="11">
        <v>1.99025642593997</v>
      </c>
      <c r="N299" s="11">
        <v>1.99542234808634</v>
      </c>
      <c r="O299" s="11">
        <v>2.0023242598809801</v>
      </c>
      <c r="P299" s="12">
        <v>2.0297052205808899</v>
      </c>
    </row>
    <row r="300" spans="1:16" ht="15.75" customHeight="1">
      <c r="A300" s="9">
        <v>298</v>
      </c>
      <c r="B300" s="50" t="s">
        <v>394</v>
      </c>
      <c r="C300" s="9" t="s">
        <v>35</v>
      </c>
      <c r="D300" s="3" t="s">
        <v>30</v>
      </c>
      <c r="E300" s="10">
        <v>1.8287858954712299</v>
      </c>
      <c r="F300" s="11">
        <v>1.8156202628685201</v>
      </c>
      <c r="G300" s="11">
        <v>1.79766103331866</v>
      </c>
      <c r="H300" s="11">
        <v>1.7893785017578501</v>
      </c>
      <c r="I300" s="11">
        <v>1.80093063509005</v>
      </c>
      <c r="J300" s="11">
        <v>1.7947747861471399</v>
      </c>
      <c r="K300" s="11">
        <v>1.8897290270285401</v>
      </c>
      <c r="L300" s="11">
        <v>1.87060746178244</v>
      </c>
      <c r="M300" s="11">
        <v>1.8621273385669199</v>
      </c>
      <c r="N300" s="11">
        <v>1.8560069451129999</v>
      </c>
      <c r="O300" s="11">
        <v>1.8535796688061299</v>
      </c>
      <c r="P300" s="12">
        <v>1.8326571363133799</v>
      </c>
    </row>
    <row r="301" spans="1:16" ht="15.75" customHeight="1">
      <c r="A301" s="9">
        <v>299</v>
      </c>
      <c r="B301" s="50" t="s">
        <v>395</v>
      </c>
      <c r="C301" s="9" t="s">
        <v>38</v>
      </c>
      <c r="D301" s="3" t="s">
        <v>39</v>
      </c>
      <c r="E301" s="10">
        <v>1.65426476815558</v>
      </c>
      <c r="F301" s="11">
        <v>1.8685051826529999</v>
      </c>
      <c r="G301" s="11">
        <v>1.69769974312063</v>
      </c>
      <c r="H301" s="11">
        <v>1.79152634461981</v>
      </c>
      <c r="I301" s="11">
        <v>1.91621228912492</v>
      </c>
      <c r="J301" s="11">
        <v>1.9278350044789001</v>
      </c>
      <c r="K301" s="11">
        <v>1.89669833712152</v>
      </c>
      <c r="L301" s="11">
        <v>1.8823610601867999</v>
      </c>
      <c r="M301" s="11">
        <v>1.86056070089526</v>
      </c>
      <c r="N301" s="11">
        <v>1.8211684430342401</v>
      </c>
      <c r="O301" s="11">
        <v>1.8422829486046199</v>
      </c>
      <c r="P301" s="12">
        <v>1.85700458833131</v>
      </c>
    </row>
    <row r="302" spans="1:16" ht="15.75" customHeight="1">
      <c r="A302" s="9">
        <v>300</v>
      </c>
      <c r="B302" s="50" t="s">
        <v>396</v>
      </c>
      <c r="C302" s="9" t="s">
        <v>193</v>
      </c>
      <c r="D302" s="3" t="s">
        <v>39</v>
      </c>
      <c r="E302" s="10">
        <v>1.92327854084019</v>
      </c>
      <c r="F302" s="11">
        <v>1.99549146635875</v>
      </c>
      <c r="G302" s="11">
        <v>2.0005330702930699</v>
      </c>
      <c r="H302" s="11">
        <v>1.9158376566330699</v>
      </c>
      <c r="I302" s="11">
        <v>1.9809203309891601</v>
      </c>
      <c r="J302" s="11">
        <v>1.87966792397981</v>
      </c>
      <c r="K302" s="11">
        <v>1.93376619429303</v>
      </c>
      <c r="L302" s="11">
        <v>1.8725536146695401</v>
      </c>
      <c r="M302" s="11">
        <v>1.8904732429862401</v>
      </c>
      <c r="N302" s="11">
        <v>1.9212760967051701</v>
      </c>
      <c r="O302" s="11">
        <v>1.79987653931202</v>
      </c>
      <c r="P302" s="12">
        <v>1.84587821850614</v>
      </c>
    </row>
    <row r="303" spans="1:16" ht="15.75" customHeight="1">
      <c r="A303" s="9">
        <v>301</v>
      </c>
      <c r="B303" s="50" t="s">
        <v>397</v>
      </c>
      <c r="C303" s="9" t="s">
        <v>341</v>
      </c>
      <c r="D303" s="3" t="s">
        <v>45</v>
      </c>
      <c r="E303" s="10">
        <v>1.9266842246096501</v>
      </c>
      <c r="F303" s="11">
        <v>1.7930562911457</v>
      </c>
      <c r="G303" s="11">
        <v>1.8281294267043799</v>
      </c>
      <c r="H303" s="11">
        <v>1.9732372456179701</v>
      </c>
      <c r="I303" s="11">
        <v>1.9502492594998699</v>
      </c>
      <c r="J303" s="11">
        <v>1.96888803760943</v>
      </c>
      <c r="K303" s="11">
        <v>1.96020370584932</v>
      </c>
      <c r="L303" s="11">
        <v>1.91448942098344</v>
      </c>
      <c r="M303" s="11">
        <v>1.89992256059932</v>
      </c>
      <c r="N303" s="11">
        <v>1.9297529511968301</v>
      </c>
      <c r="O303" s="11">
        <v>1.94717042231652</v>
      </c>
      <c r="P303" s="12">
        <v>1.9394854246348201</v>
      </c>
    </row>
    <row r="304" spans="1:16" ht="15.75" customHeight="1">
      <c r="A304" s="9">
        <v>302</v>
      </c>
      <c r="B304" s="50" t="s">
        <v>398</v>
      </c>
      <c r="C304" s="9" t="s">
        <v>88</v>
      </c>
      <c r="D304" s="3" t="s">
        <v>33</v>
      </c>
      <c r="E304" s="10">
        <v>1.9281166907207801</v>
      </c>
      <c r="F304" s="11">
        <v>1.96258799141941</v>
      </c>
      <c r="G304" s="11">
        <v>1.9895187072260601</v>
      </c>
      <c r="H304" s="11">
        <v>2.0548148725102702</v>
      </c>
      <c r="I304" s="11">
        <v>2.0552444533140299</v>
      </c>
      <c r="J304" s="11">
        <v>2.0573745903771501</v>
      </c>
      <c r="K304" s="11">
        <v>2.03045027249666</v>
      </c>
      <c r="L304" s="11">
        <v>1.9819688946980401</v>
      </c>
      <c r="M304" s="11">
        <v>1.9581068488520299</v>
      </c>
      <c r="N304" s="11">
        <v>1.9895883766667199</v>
      </c>
      <c r="O304" s="11">
        <v>2.0394654737890399</v>
      </c>
      <c r="P304" s="12">
        <v>1.9709782460307299</v>
      </c>
    </row>
    <row r="305" spans="1:16" ht="15.75" customHeight="1">
      <c r="A305" s="9">
        <v>303</v>
      </c>
      <c r="B305" s="50" t="s">
        <v>399</v>
      </c>
      <c r="C305" s="9" t="s">
        <v>213</v>
      </c>
      <c r="D305" s="3" t="s">
        <v>150</v>
      </c>
      <c r="E305" s="10">
        <v>1.73434008387705</v>
      </c>
      <c r="F305" s="11">
        <v>1.7873422062578099</v>
      </c>
      <c r="G305" s="11">
        <v>1.7749512426706999</v>
      </c>
      <c r="H305" s="11">
        <v>1.6307985040655999</v>
      </c>
      <c r="I305" s="11">
        <v>1.82653331914022</v>
      </c>
      <c r="J305" s="11">
        <v>2.0790185510388999</v>
      </c>
      <c r="K305" s="11">
        <v>2.2370259339463701</v>
      </c>
      <c r="L305" s="11">
        <v>2.22367177033082</v>
      </c>
      <c r="M305" s="11">
        <v>1.9987944838551399</v>
      </c>
      <c r="N305" s="11">
        <v>1.9292215005411399</v>
      </c>
      <c r="O305" s="11">
        <v>1.8181070956629699</v>
      </c>
      <c r="P305" s="12">
        <v>1.79069769880812</v>
      </c>
    </row>
    <row r="306" spans="1:16" ht="15.75" customHeight="1">
      <c r="A306" s="9">
        <v>304</v>
      </c>
      <c r="B306" s="50" t="s">
        <v>400</v>
      </c>
      <c r="C306" s="9" t="s">
        <v>271</v>
      </c>
      <c r="D306" s="3" t="s">
        <v>30</v>
      </c>
      <c r="E306" s="10">
        <v>1.90901722316721</v>
      </c>
      <c r="F306" s="11">
        <v>1.9226914202736001</v>
      </c>
      <c r="G306" s="11">
        <v>1.95662670709841</v>
      </c>
      <c r="H306" s="11">
        <v>1.9509727618829</v>
      </c>
      <c r="I306" s="11">
        <v>1.9888690961331099</v>
      </c>
      <c r="J306" s="11">
        <v>1.98214768245135</v>
      </c>
      <c r="K306" s="11">
        <v>2.0045087396990602</v>
      </c>
      <c r="L306" s="11">
        <v>2.0046237685795698</v>
      </c>
      <c r="M306" s="11">
        <v>1.9925116203797799</v>
      </c>
      <c r="N306" s="11">
        <v>1.97528869198906</v>
      </c>
      <c r="O306" s="11">
        <v>1.9746920637418299</v>
      </c>
      <c r="P306" s="12">
        <v>1.9704155264245899</v>
      </c>
    </row>
    <row r="307" spans="1:16" ht="15.75" customHeight="1">
      <c r="A307" s="9">
        <v>305</v>
      </c>
      <c r="B307" s="50" t="s">
        <v>401</v>
      </c>
      <c r="C307" s="9" t="s">
        <v>402</v>
      </c>
      <c r="D307" s="3" t="s">
        <v>33</v>
      </c>
      <c r="E307" s="10">
        <v>2.0883770170500999</v>
      </c>
      <c r="F307" s="11">
        <v>2.0696882894351898</v>
      </c>
      <c r="G307" s="11">
        <v>2.0620329194835998</v>
      </c>
      <c r="H307" s="11">
        <v>2.0337285846228799</v>
      </c>
      <c r="I307" s="11">
        <v>2.0471929707124699</v>
      </c>
      <c r="J307" s="11">
        <v>2.0867738380552598</v>
      </c>
      <c r="K307" s="11">
        <v>2.0690014492170299</v>
      </c>
      <c r="L307" s="11">
        <v>2.0788570483345099</v>
      </c>
      <c r="M307" s="11">
        <v>2.0476388468226498</v>
      </c>
      <c r="N307" s="11">
        <v>2.0770822068517698</v>
      </c>
      <c r="O307" s="11">
        <v>2.1254107585796902</v>
      </c>
      <c r="P307" s="12">
        <v>2.0708159943520799</v>
      </c>
    </row>
    <row r="308" spans="1:16" ht="15.75" customHeight="1">
      <c r="A308" s="9">
        <v>306</v>
      </c>
      <c r="B308" s="50" t="s">
        <v>403</v>
      </c>
      <c r="C308" s="9" t="s">
        <v>193</v>
      </c>
      <c r="D308" s="3" t="s">
        <v>39</v>
      </c>
      <c r="E308" s="10">
        <v>1.81972252774532</v>
      </c>
      <c r="F308" s="11">
        <v>1.83254377565223</v>
      </c>
      <c r="G308" s="11">
        <v>1.8456808338883799</v>
      </c>
      <c r="H308" s="11">
        <v>1.90745786415245</v>
      </c>
      <c r="I308" s="11">
        <v>1.8712283874517599</v>
      </c>
      <c r="J308" s="11">
        <v>2.10880306052763</v>
      </c>
      <c r="K308" s="11">
        <v>2.3525935034465801</v>
      </c>
      <c r="L308" s="11">
        <v>2.3138691281434101</v>
      </c>
      <c r="M308" s="11">
        <v>2.1317510331014802</v>
      </c>
      <c r="N308" s="11">
        <v>2.0038173948886602</v>
      </c>
      <c r="O308" s="11">
        <v>1.89113241502964</v>
      </c>
      <c r="P308" s="12">
        <v>1.8753005520674999</v>
      </c>
    </row>
    <row r="309" spans="1:16" ht="15.75" customHeight="1">
      <c r="A309" s="9">
        <v>307</v>
      </c>
      <c r="B309" s="50" t="s">
        <v>404</v>
      </c>
      <c r="C309" s="9" t="s">
        <v>405</v>
      </c>
      <c r="D309" s="3" t="s">
        <v>20</v>
      </c>
      <c r="E309" s="10">
        <v>2.1178258335626698</v>
      </c>
      <c r="F309" s="11">
        <v>2.17211264458731</v>
      </c>
      <c r="G309" s="11">
        <v>2.19135483553768</v>
      </c>
      <c r="H309" s="11">
        <v>2.2344977041988399</v>
      </c>
      <c r="I309" s="11">
        <v>2.2371680788915098</v>
      </c>
      <c r="J309" s="11">
        <v>2.1800117477572201</v>
      </c>
      <c r="K309" s="11">
        <v>2.1530320495670998</v>
      </c>
      <c r="L309" s="11">
        <v>2.1515053799509798</v>
      </c>
      <c r="M309" s="11">
        <v>2.1064804911626198</v>
      </c>
      <c r="N309" s="11">
        <v>2.0997360976727699</v>
      </c>
      <c r="O309" s="11">
        <v>2.0536254239349998</v>
      </c>
      <c r="P309" s="12">
        <v>2.0942405169803102</v>
      </c>
    </row>
    <row r="310" spans="1:16" ht="15.75" customHeight="1">
      <c r="A310" s="9">
        <v>308</v>
      </c>
      <c r="B310" s="50" t="s">
        <v>406</v>
      </c>
      <c r="C310" s="9" t="s">
        <v>305</v>
      </c>
      <c r="D310" s="3" t="s">
        <v>45</v>
      </c>
      <c r="E310" s="10">
        <v>1.97023122106407</v>
      </c>
      <c r="F310" s="11">
        <v>1.93110282004449</v>
      </c>
      <c r="G310" s="11">
        <v>1.92229987311835</v>
      </c>
      <c r="H310" s="11">
        <v>1.90079283680501</v>
      </c>
      <c r="I310" s="11">
        <v>1.8813787105570601</v>
      </c>
      <c r="J310" s="11">
        <v>1.93534088755528</v>
      </c>
      <c r="K310" s="11">
        <v>1.9563070452781499</v>
      </c>
      <c r="L310" s="11">
        <v>1.89610968335937</v>
      </c>
      <c r="M310" s="11">
        <v>1.89504001613142</v>
      </c>
      <c r="N310" s="11">
        <v>1.9454179649933201</v>
      </c>
      <c r="O310" s="11">
        <v>1.94203954034514</v>
      </c>
      <c r="P310" s="12">
        <v>1.9413464708377199</v>
      </c>
    </row>
    <row r="311" spans="1:16" ht="15.75" customHeight="1">
      <c r="A311" s="9">
        <v>309</v>
      </c>
      <c r="B311" s="50" t="s">
        <v>407</v>
      </c>
      <c r="C311" s="9" t="s">
        <v>77</v>
      </c>
      <c r="D311" s="3" t="s">
        <v>78</v>
      </c>
      <c r="E311" s="10">
        <v>1.8258537052694399</v>
      </c>
      <c r="F311" s="11">
        <v>1.8670807381902299</v>
      </c>
      <c r="G311" s="11">
        <v>1.8270643675162801</v>
      </c>
      <c r="H311" s="11">
        <v>1.7676862384673</v>
      </c>
      <c r="I311" s="11">
        <v>1.8236411763987499</v>
      </c>
      <c r="J311" s="11">
        <v>1.8551840848119501</v>
      </c>
      <c r="K311" s="11">
        <v>1.8481711118769499</v>
      </c>
      <c r="L311" s="11">
        <v>1.8745314938583899</v>
      </c>
      <c r="M311" s="11">
        <v>1.8187585172729199</v>
      </c>
      <c r="N311" s="11">
        <v>1.79567668965703</v>
      </c>
      <c r="O311" s="11">
        <v>1.79659270624857</v>
      </c>
      <c r="P311" s="12">
        <v>1.84660393657882</v>
      </c>
    </row>
    <row r="312" spans="1:16" ht="15.75" customHeight="1">
      <c r="A312" s="9">
        <v>310</v>
      </c>
      <c r="B312" s="50" t="s">
        <v>408</v>
      </c>
      <c r="C312" s="9" t="s">
        <v>58</v>
      </c>
      <c r="D312" s="3" t="s">
        <v>30</v>
      </c>
      <c r="E312" s="10">
        <v>1.79225425480173</v>
      </c>
      <c r="F312" s="11">
        <v>1.84113162785842</v>
      </c>
      <c r="G312" s="11">
        <v>1.85995243728117</v>
      </c>
      <c r="H312" s="11">
        <v>1.92061849629074</v>
      </c>
      <c r="I312" s="11">
        <v>1.9342848315687899</v>
      </c>
      <c r="J312" s="11">
        <v>1.9534709313151</v>
      </c>
      <c r="K312" s="11">
        <v>1.9097901472605201</v>
      </c>
      <c r="L312" s="11">
        <v>1.9298216718444701</v>
      </c>
      <c r="M312" s="11">
        <v>1.88932021315861</v>
      </c>
      <c r="N312" s="11">
        <v>1.85274434635994</v>
      </c>
      <c r="O312" s="11">
        <v>1.8699525898523901</v>
      </c>
      <c r="P312" s="12">
        <v>1.83917584321845</v>
      </c>
    </row>
    <row r="313" spans="1:16" ht="15.75" customHeight="1">
      <c r="A313" s="9">
        <v>311</v>
      </c>
      <c r="B313" s="50" t="s">
        <v>409</v>
      </c>
      <c r="C313" s="9" t="s">
        <v>167</v>
      </c>
      <c r="D313" s="3" t="s">
        <v>33</v>
      </c>
      <c r="E313" s="10">
        <v>2.0779202708653299</v>
      </c>
      <c r="F313" s="11">
        <v>2.0717744629399202</v>
      </c>
      <c r="G313" s="11">
        <v>2.0671772221519502</v>
      </c>
      <c r="H313" s="11">
        <v>2.0327735856852698</v>
      </c>
      <c r="I313" s="11">
        <v>2.0568774130261702</v>
      </c>
      <c r="J313" s="11">
        <v>2.0414603712880002</v>
      </c>
      <c r="K313" s="11">
        <v>2.0409852301446998</v>
      </c>
      <c r="L313" s="11">
        <v>2.04611964622049</v>
      </c>
      <c r="M313" s="11">
        <v>2.0557581626970198</v>
      </c>
      <c r="N313" s="11">
        <v>2.07672734450838</v>
      </c>
      <c r="O313" s="11">
        <v>2.0946902348268002</v>
      </c>
      <c r="P313" s="12">
        <v>2.1002796445762901</v>
      </c>
    </row>
    <row r="314" spans="1:16" ht="15.75" customHeight="1">
      <c r="A314" s="9">
        <v>312</v>
      </c>
      <c r="B314" s="50" t="s">
        <v>410</v>
      </c>
      <c r="C314" s="9" t="s">
        <v>18</v>
      </c>
      <c r="D314" s="3" t="s">
        <v>24</v>
      </c>
      <c r="E314" s="10">
        <v>2.1530899673943802</v>
      </c>
      <c r="F314" s="11">
        <v>2.2073123479574499</v>
      </c>
      <c r="G314" s="11">
        <v>2.2063697901036501</v>
      </c>
      <c r="H314" s="11">
        <v>2.2198801404286899</v>
      </c>
      <c r="I314" s="11">
        <v>2.0745307511120701</v>
      </c>
      <c r="J314" s="11">
        <v>2.1997193247608098</v>
      </c>
      <c r="K314" s="11">
        <v>2.1463561357474599</v>
      </c>
      <c r="L314" s="11">
        <v>2.16818147156848</v>
      </c>
      <c r="M314" s="11">
        <v>2.2159435189841998</v>
      </c>
      <c r="N314" s="11">
        <v>2.08423865051989</v>
      </c>
      <c r="O314" s="11">
        <v>2.1939280361776499</v>
      </c>
      <c r="P314" s="12">
        <v>2.2441886648854101</v>
      </c>
    </row>
    <row r="315" spans="1:16" ht="15.75" customHeight="1">
      <c r="A315" s="9">
        <v>313</v>
      </c>
      <c r="B315" s="50" t="s">
        <v>411</v>
      </c>
      <c r="C315" s="9" t="s">
        <v>318</v>
      </c>
      <c r="D315" s="3" t="s">
        <v>65</v>
      </c>
      <c r="E315" s="10">
        <v>2.0173193249161199</v>
      </c>
      <c r="F315" s="11">
        <v>2.13600370897773</v>
      </c>
      <c r="G315" s="11">
        <v>2.12269705260718</v>
      </c>
      <c r="H315" s="11">
        <v>2.1212167636455699</v>
      </c>
      <c r="I315" s="11">
        <v>2.0899804200658898</v>
      </c>
      <c r="J315" s="11">
        <v>2.1441101160351499</v>
      </c>
      <c r="K315" s="11">
        <v>2.1755868424178599</v>
      </c>
      <c r="L315" s="11">
        <v>2.1701511479817999</v>
      </c>
      <c r="M315" s="11">
        <v>2.1763024491151501</v>
      </c>
      <c r="N315" s="11">
        <v>2.1491494118434198</v>
      </c>
      <c r="O315" s="11">
        <v>2.1592819137843402</v>
      </c>
      <c r="P315" s="12">
        <v>2.1115967464650098</v>
      </c>
    </row>
    <row r="316" spans="1:16" ht="15.75" customHeight="1">
      <c r="A316" s="9">
        <v>314</v>
      </c>
      <c r="B316" s="50" t="s">
        <v>412</v>
      </c>
      <c r="C316" s="9" t="s">
        <v>239</v>
      </c>
      <c r="D316" s="3" t="s">
        <v>20</v>
      </c>
      <c r="E316" s="10">
        <v>2.0375570755839298</v>
      </c>
      <c r="F316" s="11">
        <v>2.0700366495898801</v>
      </c>
      <c r="G316" s="11">
        <v>2.0285398774058798</v>
      </c>
      <c r="H316" s="11">
        <v>2.0439207700823401</v>
      </c>
      <c r="I316" s="11">
        <v>2.03136230121269</v>
      </c>
      <c r="J316" s="11">
        <v>2.0155706093392798</v>
      </c>
      <c r="K316" s="11">
        <v>2.0059571867099701</v>
      </c>
      <c r="L316" s="11">
        <v>2.0463972348727202</v>
      </c>
      <c r="M316" s="11">
        <v>2.0574363432740599</v>
      </c>
      <c r="N316" s="11">
        <v>2.05344337296316</v>
      </c>
      <c r="O316" s="11">
        <v>1.98504813282611</v>
      </c>
      <c r="P316" s="12">
        <v>2.01243048997785</v>
      </c>
    </row>
    <row r="317" spans="1:16" ht="15.75" customHeight="1">
      <c r="A317" s="9">
        <v>315</v>
      </c>
      <c r="B317" s="50" t="s">
        <v>413</v>
      </c>
      <c r="C317" s="9" t="s">
        <v>380</v>
      </c>
      <c r="D317" s="3" t="s">
        <v>30</v>
      </c>
      <c r="E317" s="10">
        <v>1.7543513209678401</v>
      </c>
      <c r="F317" s="11">
        <v>1.83636840676072</v>
      </c>
      <c r="G317" s="11">
        <v>1.8766584424865</v>
      </c>
      <c r="H317" s="11">
        <v>1.90974679643102</v>
      </c>
      <c r="I317" s="11">
        <v>1.92494119425844</v>
      </c>
      <c r="J317" s="11">
        <v>1.8812584050398999</v>
      </c>
      <c r="K317" s="11">
        <v>1.8421223703412799</v>
      </c>
      <c r="L317" s="11">
        <v>1.82792168181908</v>
      </c>
      <c r="M317" s="11">
        <v>1.8112151564644201</v>
      </c>
      <c r="N317" s="11">
        <v>1.77259013180187</v>
      </c>
      <c r="O317" s="11">
        <v>1.74938143422507</v>
      </c>
      <c r="P317" s="12">
        <v>1.7148016181661401</v>
      </c>
    </row>
    <row r="318" spans="1:16" ht="15.75" customHeight="1">
      <c r="A318" s="9">
        <v>316</v>
      </c>
      <c r="B318" s="50" t="s">
        <v>414</v>
      </c>
      <c r="C318" s="9" t="s">
        <v>415</v>
      </c>
      <c r="D318" s="3" t="s">
        <v>78</v>
      </c>
      <c r="E318" s="10">
        <v>2.0926109637687098</v>
      </c>
      <c r="F318" s="11">
        <v>2.0628436729030599</v>
      </c>
      <c r="G318" s="11">
        <v>2.0240949643344202</v>
      </c>
      <c r="H318" s="11">
        <v>2.0506690570878101</v>
      </c>
      <c r="I318" s="11">
        <v>2.0526265357666502</v>
      </c>
      <c r="J318" s="11">
        <v>2.0668006537463901</v>
      </c>
      <c r="K318" s="11">
        <v>2.0202103047102802</v>
      </c>
      <c r="L318" s="11">
        <v>2.0393493987754301</v>
      </c>
      <c r="M318" s="11">
        <v>2.0313561305018002</v>
      </c>
      <c r="N318" s="11">
        <v>2.0078175871541601</v>
      </c>
      <c r="O318" s="11">
        <v>2.0468852496382501</v>
      </c>
      <c r="P318" s="12">
        <v>2.0579464785567798</v>
      </c>
    </row>
    <row r="319" spans="1:16" ht="15.75" customHeight="1">
      <c r="A319" s="9">
        <v>317</v>
      </c>
      <c r="B319" s="50" t="s">
        <v>416</v>
      </c>
      <c r="C319" s="9" t="s">
        <v>271</v>
      </c>
      <c r="D319" s="3" t="s">
        <v>30</v>
      </c>
      <c r="E319" s="10">
        <v>1.80663456966126</v>
      </c>
      <c r="F319" s="11">
        <v>1.8080744535703801</v>
      </c>
      <c r="G319" s="11">
        <v>1.8272637823411899</v>
      </c>
      <c r="H319" s="11">
        <v>1.83799327840692</v>
      </c>
      <c r="I319" s="11">
        <v>1.8972717179044201</v>
      </c>
      <c r="J319" s="11">
        <v>1.8952679939544601</v>
      </c>
      <c r="K319" s="11">
        <v>1.8874793066487701</v>
      </c>
      <c r="L319" s="11">
        <v>1.8503224896553601</v>
      </c>
      <c r="M319" s="11">
        <v>1.8419660877839299</v>
      </c>
      <c r="N319" s="11">
        <v>1.84177401090229</v>
      </c>
      <c r="O319" s="11">
        <v>1.8631299101341501</v>
      </c>
      <c r="P319" s="12">
        <v>1.8374183291950501</v>
      </c>
    </row>
    <row r="320" spans="1:16" ht="15.75" customHeight="1">
      <c r="A320" s="9">
        <v>318</v>
      </c>
      <c r="B320" s="50" t="s">
        <v>417</v>
      </c>
      <c r="C320" s="9" t="s">
        <v>271</v>
      </c>
      <c r="D320" s="3" t="s">
        <v>30</v>
      </c>
      <c r="E320" s="10">
        <v>1.7100414666954999</v>
      </c>
      <c r="F320" s="11">
        <v>1.6622041491964299</v>
      </c>
      <c r="G320" s="11">
        <v>1.7030968428998901</v>
      </c>
      <c r="H320" s="11">
        <v>1.7577873171146901</v>
      </c>
      <c r="I320" s="11">
        <v>1.8229223186424</v>
      </c>
      <c r="J320" s="11">
        <v>1.83190545763166</v>
      </c>
      <c r="K320" s="11">
        <v>1.8479447986508599</v>
      </c>
      <c r="L320" s="11">
        <v>1.88915800768702</v>
      </c>
      <c r="M320" s="11">
        <v>1.90008237572512</v>
      </c>
      <c r="N320" s="11">
        <v>1.8643319829342599</v>
      </c>
      <c r="O320" s="11">
        <v>1.8085963277866499</v>
      </c>
      <c r="P320" s="12">
        <v>1.7324590862248399</v>
      </c>
    </row>
    <row r="321" spans="1:16" ht="15.75" customHeight="1">
      <c r="A321" s="9">
        <v>319</v>
      </c>
      <c r="B321" s="50" t="s">
        <v>418</v>
      </c>
      <c r="C321" s="9" t="s">
        <v>77</v>
      </c>
      <c r="D321" s="3" t="s">
        <v>78</v>
      </c>
      <c r="E321" s="10">
        <v>1.8557280715117199</v>
      </c>
      <c r="F321" s="11">
        <v>1.8933858009510101</v>
      </c>
      <c r="G321" s="11">
        <v>1.8722357534137699</v>
      </c>
      <c r="H321" s="11">
        <v>1.87688828009382</v>
      </c>
      <c r="I321" s="11">
        <v>1.93865312058962</v>
      </c>
      <c r="J321" s="11">
        <v>2.0217186455110498</v>
      </c>
      <c r="K321" s="11">
        <v>2.0263313024531699</v>
      </c>
      <c r="L321" s="11">
        <v>2.0229318141055201</v>
      </c>
      <c r="M321" s="11">
        <v>1.98436327145158</v>
      </c>
      <c r="N321" s="11">
        <v>1.96448781011952</v>
      </c>
      <c r="O321" s="11">
        <v>1.89886148546658</v>
      </c>
      <c r="P321" s="12">
        <v>1.8528893659163099</v>
      </c>
    </row>
    <row r="322" spans="1:16" ht="15.75" customHeight="1">
      <c r="A322" s="9">
        <v>320</v>
      </c>
      <c r="B322" s="50" t="s">
        <v>419</v>
      </c>
      <c r="C322" s="9" t="s">
        <v>38</v>
      </c>
      <c r="D322" s="3" t="s">
        <v>30</v>
      </c>
      <c r="E322" s="10">
        <v>1.68621774567898</v>
      </c>
      <c r="F322" s="11">
        <v>1.8395818841288301</v>
      </c>
      <c r="G322" s="11">
        <v>1.8311484382160701</v>
      </c>
      <c r="H322" s="11">
        <v>1.88825166108942</v>
      </c>
      <c r="I322" s="11">
        <v>1.8886154849479899</v>
      </c>
      <c r="J322" s="11">
        <v>1.8862426719969601</v>
      </c>
      <c r="K322" s="11">
        <v>1.8422695503531299</v>
      </c>
      <c r="L322" s="11">
        <v>1.8045391393880801</v>
      </c>
      <c r="M322" s="11">
        <v>1.7861936524344699</v>
      </c>
      <c r="N322" s="11">
        <v>1.79616293514457</v>
      </c>
      <c r="O322" s="11">
        <v>1.76179544304811</v>
      </c>
      <c r="P322" s="12">
        <v>1.7291950916885901</v>
      </c>
    </row>
    <row r="323" spans="1:16" ht="15.75" customHeight="1">
      <c r="A323" s="9">
        <v>321</v>
      </c>
      <c r="B323" s="50" t="s">
        <v>420</v>
      </c>
      <c r="C323" s="9" t="s">
        <v>167</v>
      </c>
      <c r="D323" s="3" t="s">
        <v>33</v>
      </c>
      <c r="E323" s="10">
        <v>2.08714794028745</v>
      </c>
      <c r="F323" s="11">
        <v>2.0670270938936302</v>
      </c>
      <c r="G323" s="11">
        <v>2.0800722407192098</v>
      </c>
      <c r="H323" s="11">
        <v>2.0710850738230202</v>
      </c>
      <c r="I323" s="11">
        <v>2.0956255145693801</v>
      </c>
      <c r="J323" s="11">
        <v>2.0938078870096901</v>
      </c>
      <c r="K323" s="11">
        <v>2.09244439811145</v>
      </c>
      <c r="L323" s="11">
        <v>2.0766070238580401</v>
      </c>
      <c r="M323" s="11">
        <v>2.0833196921308201</v>
      </c>
      <c r="N323" s="11">
        <v>2.1059884272834002</v>
      </c>
      <c r="O323" s="11">
        <v>2.1065994393390501</v>
      </c>
      <c r="P323" s="12">
        <v>2.1058746821361898</v>
      </c>
    </row>
    <row r="324" spans="1:16" ht="15.75" customHeight="1">
      <c r="A324" s="9">
        <v>322</v>
      </c>
      <c r="B324" s="50" t="s">
        <v>421</v>
      </c>
      <c r="C324" s="9" t="s">
        <v>18</v>
      </c>
      <c r="D324" s="3" t="s">
        <v>24</v>
      </c>
      <c r="E324" s="10">
        <v>1.8873193867995499</v>
      </c>
      <c r="F324" s="11">
        <v>1.7806584156685901</v>
      </c>
      <c r="G324" s="11">
        <v>1.7649448924369899</v>
      </c>
      <c r="H324" s="11">
        <v>1.7986436072267999</v>
      </c>
      <c r="I324" s="11">
        <v>2.06338393533761</v>
      </c>
      <c r="J324" s="11">
        <v>2.0893666784742599</v>
      </c>
      <c r="K324" s="11">
        <v>2.1159496273418101</v>
      </c>
      <c r="L324" s="11">
        <v>2.1307448156742699</v>
      </c>
      <c r="M324" s="11">
        <v>2.1424217014084199</v>
      </c>
      <c r="N324" s="11">
        <v>2.13981155356168</v>
      </c>
      <c r="O324" s="11">
        <v>2.1480788769849402</v>
      </c>
      <c r="P324" s="12">
        <v>2.1453849766756901</v>
      </c>
    </row>
    <row r="325" spans="1:16" ht="15.75" customHeight="1">
      <c r="A325" s="9">
        <v>323</v>
      </c>
      <c r="B325" s="50" t="s">
        <v>422</v>
      </c>
      <c r="C325" s="9" t="s">
        <v>81</v>
      </c>
      <c r="D325" s="3" t="s">
        <v>33</v>
      </c>
      <c r="E325" s="10">
        <v>2.1327276491111302</v>
      </c>
      <c r="F325" s="11">
        <v>2.0464071000336501</v>
      </c>
      <c r="G325" s="11">
        <v>2.1113245240808198</v>
      </c>
      <c r="H325" s="11">
        <v>2.0657085002057398</v>
      </c>
      <c r="I325" s="11">
        <v>2.1021909536205898</v>
      </c>
      <c r="J325" s="11">
        <v>2.08794912262861</v>
      </c>
      <c r="K325" s="11">
        <v>2.1215944868715799</v>
      </c>
      <c r="L325" s="11">
        <v>2.1023054851124998</v>
      </c>
      <c r="M325" s="11">
        <v>2.0978406038600501</v>
      </c>
      <c r="N325" s="11">
        <v>2.17551632435586</v>
      </c>
      <c r="O325" s="11">
        <v>2.1764464357338298</v>
      </c>
      <c r="P325" s="12">
        <v>2.15529891299472</v>
      </c>
    </row>
    <row r="326" spans="1:16" ht="15.75" customHeight="1">
      <c r="A326" s="9">
        <v>324</v>
      </c>
      <c r="B326" s="50" t="s">
        <v>423</v>
      </c>
      <c r="C326" s="9" t="s">
        <v>52</v>
      </c>
      <c r="D326" s="3" t="s">
        <v>39</v>
      </c>
      <c r="E326" s="10">
        <v>1.82037697469143</v>
      </c>
      <c r="F326" s="11">
        <v>2.1436829101550599</v>
      </c>
      <c r="G326" s="11">
        <v>2.3171423510404501</v>
      </c>
      <c r="H326" s="11">
        <v>2.0125705159209502</v>
      </c>
      <c r="I326" s="11">
        <v>1.9383629546103001</v>
      </c>
      <c r="J326" s="11">
        <v>2.01470525615066</v>
      </c>
      <c r="K326" s="11">
        <v>1.86671392014362</v>
      </c>
      <c r="L326" s="11">
        <v>2.0277489788176899</v>
      </c>
      <c r="M326" s="11">
        <v>2.21582494075962</v>
      </c>
      <c r="N326" s="11">
        <v>1.9899106635097401</v>
      </c>
      <c r="O326" s="11">
        <v>2.11554313990576</v>
      </c>
      <c r="P326" s="12">
        <v>2.2000861676796601</v>
      </c>
    </row>
    <row r="327" spans="1:16" ht="15.75" customHeight="1">
      <c r="A327" s="9">
        <v>325</v>
      </c>
      <c r="B327" s="50" t="s">
        <v>424</v>
      </c>
      <c r="C327" s="9" t="s">
        <v>41</v>
      </c>
      <c r="D327" s="3" t="s">
        <v>24</v>
      </c>
      <c r="E327" s="10">
        <v>2.0398896269999498</v>
      </c>
      <c r="F327" s="11">
        <v>2.0354126593336699</v>
      </c>
      <c r="G327" s="11">
        <v>2.0105083993127999</v>
      </c>
      <c r="H327" s="11">
        <v>2.0333485130602802</v>
      </c>
      <c r="I327" s="11">
        <v>1.9744814788998799</v>
      </c>
      <c r="J327" s="11">
        <v>1.9129684559495299</v>
      </c>
      <c r="K327" s="11">
        <v>1.89971878935037</v>
      </c>
      <c r="L327" s="11">
        <v>2.0118938614316</v>
      </c>
      <c r="M327" s="11">
        <v>1.9576930763868601</v>
      </c>
      <c r="N327" s="11">
        <v>1.9898431927444</v>
      </c>
      <c r="O327" s="11">
        <v>1.99047628724876</v>
      </c>
      <c r="P327" s="12">
        <v>1.9934195501130001</v>
      </c>
    </row>
    <row r="328" spans="1:16" ht="15.75" customHeight="1">
      <c r="A328" s="9">
        <v>326</v>
      </c>
      <c r="B328" s="50" t="s">
        <v>425</v>
      </c>
      <c r="C328" s="9" t="s">
        <v>35</v>
      </c>
      <c r="D328" s="3" t="s">
        <v>30</v>
      </c>
      <c r="E328" s="10">
        <v>1.8351923174346201</v>
      </c>
      <c r="F328" s="11">
        <v>1.7915231934835401</v>
      </c>
      <c r="G328" s="11">
        <v>1.83471994431773</v>
      </c>
      <c r="H328" s="11">
        <v>1.95696273311515</v>
      </c>
      <c r="I328" s="11">
        <v>2.0774443417718702</v>
      </c>
      <c r="J328" s="11">
        <v>2.0233728553521302</v>
      </c>
      <c r="K328" s="11">
        <v>2.0831111885518299</v>
      </c>
      <c r="L328" s="11">
        <v>2.0298856987724299</v>
      </c>
      <c r="M328" s="11">
        <v>2.0249480330380498</v>
      </c>
      <c r="N328" s="11">
        <v>2.0761888508158002</v>
      </c>
      <c r="O328" s="11">
        <v>1.9848748426995699</v>
      </c>
      <c r="P328" s="12">
        <v>1.7595017233960399</v>
      </c>
    </row>
    <row r="329" spans="1:16" ht="15.75" customHeight="1">
      <c r="A329" s="9">
        <v>327</v>
      </c>
      <c r="B329" s="50" t="s">
        <v>426</v>
      </c>
      <c r="C329" s="9" t="s">
        <v>206</v>
      </c>
      <c r="D329" s="3" t="s">
        <v>78</v>
      </c>
      <c r="E329" s="10">
        <v>1.94999452977452</v>
      </c>
      <c r="F329" s="11">
        <v>2.0004777731699601</v>
      </c>
      <c r="G329" s="11">
        <v>1.9858329001661601</v>
      </c>
      <c r="H329" s="11">
        <v>1.9777311273849401</v>
      </c>
      <c r="I329" s="11">
        <v>2.0094944825813301</v>
      </c>
      <c r="J329" s="11">
        <v>2.0023292663713299</v>
      </c>
      <c r="K329" s="11">
        <v>1.9251729912648501</v>
      </c>
      <c r="L329" s="11">
        <v>1.85949334057591</v>
      </c>
      <c r="M329" s="11">
        <v>1.91687481614031</v>
      </c>
      <c r="N329" s="11">
        <v>1.9861512949244</v>
      </c>
      <c r="O329" s="11">
        <v>1.97209876323106</v>
      </c>
      <c r="P329" s="12">
        <v>1.9324413942240299</v>
      </c>
    </row>
    <row r="330" spans="1:16" ht="15.75" customHeight="1">
      <c r="A330" s="9">
        <v>328</v>
      </c>
      <c r="B330" s="50" t="s">
        <v>427</v>
      </c>
      <c r="C330" s="9" t="s">
        <v>28</v>
      </c>
      <c r="D330" s="3" t="s">
        <v>30</v>
      </c>
      <c r="E330" s="10">
        <v>1.66753030825987</v>
      </c>
      <c r="F330" s="11">
        <v>1.8584460498367401</v>
      </c>
      <c r="G330" s="11">
        <v>1.9187649727345499</v>
      </c>
      <c r="H330" s="11">
        <v>1.90384716141484</v>
      </c>
      <c r="I330" s="11">
        <v>1.8815025676430699</v>
      </c>
      <c r="J330" s="11">
        <v>1.8693483885430799</v>
      </c>
      <c r="K330" s="11">
        <v>1.80887670297541</v>
      </c>
      <c r="L330" s="11">
        <v>1.82677090478583</v>
      </c>
      <c r="M330" s="11">
        <v>1.79899539778522</v>
      </c>
      <c r="N330" s="11">
        <v>1.79769754263932</v>
      </c>
      <c r="O330" s="11">
        <v>1.7379633080472301</v>
      </c>
      <c r="P330" s="12">
        <v>1.72876073708728</v>
      </c>
    </row>
    <row r="331" spans="1:16" ht="15.75" customHeight="1">
      <c r="A331" s="9">
        <v>329</v>
      </c>
      <c r="B331" s="50" t="s">
        <v>428</v>
      </c>
      <c r="C331" s="9" t="s">
        <v>52</v>
      </c>
      <c r="D331" s="3" t="s">
        <v>39</v>
      </c>
      <c r="E331" s="10">
        <v>1.82484775148708</v>
      </c>
      <c r="F331" s="11">
        <v>1.8565395122627399</v>
      </c>
      <c r="G331" s="11">
        <v>1.7687530677037999</v>
      </c>
      <c r="H331" s="11">
        <v>1.7290251794817799</v>
      </c>
      <c r="I331" s="11">
        <v>1.7698581451453099</v>
      </c>
      <c r="J331" s="11">
        <v>1.7203048202194799</v>
      </c>
      <c r="K331" s="11">
        <v>1.8155341183758</v>
      </c>
      <c r="L331" s="11">
        <v>1.7826476318334299</v>
      </c>
      <c r="M331" s="11">
        <v>1.8230581512422701</v>
      </c>
      <c r="N331" s="11">
        <v>1.80509317721032</v>
      </c>
      <c r="O331" s="11">
        <v>1.7311964134903901</v>
      </c>
      <c r="P331" s="12">
        <v>1.6722193945541399</v>
      </c>
    </row>
    <row r="332" spans="1:16" ht="15.75" customHeight="1">
      <c r="A332" s="9">
        <v>330</v>
      </c>
      <c r="B332" s="50" t="s">
        <v>429</v>
      </c>
      <c r="C332" s="9" t="s">
        <v>88</v>
      </c>
      <c r="D332" s="3" t="s">
        <v>33</v>
      </c>
      <c r="E332" s="10">
        <v>2.0259268692852701</v>
      </c>
      <c r="F332" s="11">
        <v>2.0192404918768498</v>
      </c>
      <c r="G332" s="11">
        <v>2.0293158498964501</v>
      </c>
      <c r="H332" s="11">
        <v>2.09257721978787</v>
      </c>
      <c r="I332" s="11">
        <v>2.1086566827405702</v>
      </c>
      <c r="J332" s="11">
        <v>2.1165729496039298</v>
      </c>
      <c r="K332" s="11">
        <v>2.0258015804951</v>
      </c>
      <c r="L332" s="11">
        <v>2.00050306205434</v>
      </c>
      <c r="M332" s="11">
        <v>2.0070513797410099</v>
      </c>
      <c r="N332" s="11">
        <v>2.0167559118631999</v>
      </c>
      <c r="O332" s="11">
        <v>2.02906150336963</v>
      </c>
      <c r="P332" s="12">
        <v>2.0222932624717598</v>
      </c>
    </row>
    <row r="333" spans="1:16" ht="15.75" customHeight="1">
      <c r="A333" s="9">
        <v>331</v>
      </c>
      <c r="B333" s="50" t="s">
        <v>430</v>
      </c>
      <c r="C333" s="9" t="s">
        <v>341</v>
      </c>
      <c r="D333" s="3" t="s">
        <v>30</v>
      </c>
      <c r="E333" s="10">
        <v>1.9480093547853301</v>
      </c>
      <c r="F333" s="11">
        <v>1.97964880310936</v>
      </c>
      <c r="G333" s="11">
        <v>1.94924058951526</v>
      </c>
      <c r="H333" s="11">
        <v>1.95281770422093</v>
      </c>
      <c r="I333" s="11">
        <v>1.9155513725747699</v>
      </c>
      <c r="J333" s="11">
        <v>1.9940664831164101</v>
      </c>
      <c r="K333" s="11">
        <v>2.0307020229373598</v>
      </c>
      <c r="L333" s="11">
        <v>1.9999434373313101</v>
      </c>
      <c r="M333" s="11">
        <v>2.0355172531272401</v>
      </c>
      <c r="N333" s="11">
        <v>2.0067035013297199</v>
      </c>
      <c r="O333" s="11">
        <v>1.9944232858745099</v>
      </c>
      <c r="P333" s="12">
        <v>1.94804104509095</v>
      </c>
    </row>
    <row r="334" spans="1:16" ht="15.75" customHeight="1">
      <c r="A334" s="9">
        <v>332</v>
      </c>
      <c r="B334" s="50" t="s">
        <v>431</v>
      </c>
      <c r="C334" s="9" t="s">
        <v>52</v>
      </c>
      <c r="D334" s="3" t="s">
        <v>39</v>
      </c>
      <c r="E334" s="10">
        <v>1.55446731036908</v>
      </c>
      <c r="F334" s="11">
        <v>1.56365722561926</v>
      </c>
      <c r="G334" s="11">
        <v>1.5703406885698901</v>
      </c>
      <c r="H334" s="11">
        <v>1.5462576499706899</v>
      </c>
      <c r="I334" s="11">
        <v>1.5211374507605999</v>
      </c>
      <c r="J334" s="11">
        <v>1.48145719260221</v>
      </c>
      <c r="K334" s="11">
        <v>1.4947139350299501</v>
      </c>
      <c r="L334" s="11">
        <v>1.4910058639950401</v>
      </c>
      <c r="M334" s="11">
        <v>1.4782372686352701</v>
      </c>
      <c r="N334" s="11">
        <v>1.49728533557225</v>
      </c>
      <c r="O334" s="11">
        <v>1.5057021895848799</v>
      </c>
      <c r="P334" s="12">
        <v>1.6347832705524299</v>
      </c>
    </row>
    <row r="335" spans="1:16" ht="15.75" customHeight="1">
      <c r="A335" s="9">
        <v>333</v>
      </c>
      <c r="B335" s="50" t="s">
        <v>432</v>
      </c>
      <c r="C335" s="9" t="s">
        <v>213</v>
      </c>
      <c r="D335" s="3" t="s">
        <v>150</v>
      </c>
      <c r="E335" s="10">
        <v>1.73765291738741</v>
      </c>
      <c r="F335" s="11">
        <v>1.7457240021212099</v>
      </c>
      <c r="G335" s="11">
        <v>1.7688758435957199</v>
      </c>
      <c r="H335" s="11">
        <v>1.77656131919676</v>
      </c>
      <c r="I335" s="11">
        <v>1.8658916393896099</v>
      </c>
      <c r="J335" s="11">
        <v>2.1469903358734599</v>
      </c>
      <c r="K335" s="11">
        <v>2.0307784002159499</v>
      </c>
      <c r="L335" s="11">
        <v>1.9583271620356499</v>
      </c>
      <c r="M335" s="11">
        <v>1.88004208997564</v>
      </c>
      <c r="N335" s="11">
        <v>1.80697397750386</v>
      </c>
      <c r="O335" s="11">
        <v>1.78333692674797</v>
      </c>
      <c r="P335" s="12">
        <v>1.8129311662076699</v>
      </c>
    </row>
    <row r="336" spans="1:16" ht="15.75" customHeight="1">
      <c r="A336" s="9">
        <v>334</v>
      </c>
      <c r="B336" s="50" t="s">
        <v>433</v>
      </c>
      <c r="C336" s="9" t="s">
        <v>167</v>
      </c>
      <c r="D336" s="3" t="s">
        <v>33</v>
      </c>
      <c r="E336" s="10">
        <v>1.87000895035766</v>
      </c>
      <c r="F336" s="11">
        <v>2.0240934981538401</v>
      </c>
      <c r="G336" s="11">
        <v>1.9974250263262401</v>
      </c>
      <c r="H336" s="11">
        <v>2.0269305054915701</v>
      </c>
      <c r="I336" s="11">
        <v>2.05895521117839</v>
      </c>
      <c r="J336" s="11">
        <v>2.0483173903891201</v>
      </c>
      <c r="K336" s="11">
        <v>2.0412558173678601</v>
      </c>
      <c r="L336" s="11">
        <v>2.03229517605955</v>
      </c>
      <c r="M336" s="11">
        <v>2.0460876830691701</v>
      </c>
      <c r="N336" s="11">
        <v>2.0555972212156801</v>
      </c>
      <c r="O336" s="11">
        <v>2.0810848665695101</v>
      </c>
      <c r="P336" s="12">
        <v>2.0822646244931202</v>
      </c>
    </row>
    <row r="337" spans="1:16" ht="15.75" customHeight="1">
      <c r="A337" s="9">
        <v>335</v>
      </c>
      <c r="B337" s="50" t="s">
        <v>434</v>
      </c>
      <c r="C337" s="9" t="s">
        <v>435</v>
      </c>
      <c r="D337" s="3" t="s">
        <v>45</v>
      </c>
      <c r="E337" s="10">
        <v>1.8069257613123699</v>
      </c>
      <c r="F337" s="11">
        <v>1.80123003469311</v>
      </c>
      <c r="G337" s="11">
        <v>1.88475568991278</v>
      </c>
      <c r="H337" s="11">
        <v>1.9474819425718199</v>
      </c>
      <c r="I337" s="11">
        <v>1.9626496748575399</v>
      </c>
      <c r="J337" s="11">
        <v>1.9451278489294801</v>
      </c>
      <c r="K337" s="11">
        <v>1.9517664821821199</v>
      </c>
      <c r="L337" s="11">
        <v>1.97341170980984</v>
      </c>
      <c r="M337" s="11">
        <v>1.9545938328330399</v>
      </c>
      <c r="N337" s="11">
        <v>1.9459165189652901</v>
      </c>
      <c r="O337" s="11">
        <v>1.87801953793214</v>
      </c>
      <c r="P337" s="12">
        <v>1.8603980135621501</v>
      </c>
    </row>
    <row r="338" spans="1:16" ht="15.75" customHeight="1">
      <c r="A338" s="9">
        <v>336</v>
      </c>
      <c r="B338" s="50" t="s">
        <v>436</v>
      </c>
      <c r="C338" s="9" t="s">
        <v>35</v>
      </c>
      <c r="D338" s="3" t="s">
        <v>30</v>
      </c>
      <c r="E338" s="10">
        <v>1.7472726907271201</v>
      </c>
      <c r="F338" s="11">
        <v>1.72097029753618</v>
      </c>
      <c r="G338" s="11">
        <v>1.73271753774744</v>
      </c>
      <c r="H338" s="11">
        <v>1.7803580400711401</v>
      </c>
      <c r="I338" s="11">
        <v>1.75885290986962</v>
      </c>
      <c r="J338" s="11">
        <v>1.8234078484275</v>
      </c>
      <c r="K338" s="11">
        <v>1.8918424202969599</v>
      </c>
      <c r="L338" s="11">
        <v>1.9103682137409199</v>
      </c>
      <c r="M338" s="11">
        <v>1.87868932361267</v>
      </c>
      <c r="N338" s="11">
        <v>1.80137225404961</v>
      </c>
      <c r="O338" s="11">
        <v>1.7977801255979</v>
      </c>
      <c r="P338" s="12">
        <v>1.73329308835381</v>
      </c>
    </row>
    <row r="339" spans="1:16" ht="15.75" customHeight="1">
      <c r="A339" s="9">
        <v>337</v>
      </c>
      <c r="B339" s="50" t="s">
        <v>437</v>
      </c>
      <c r="C339" s="9" t="s">
        <v>147</v>
      </c>
      <c r="D339" s="3" t="s">
        <v>45</v>
      </c>
      <c r="E339" s="10">
        <v>1.80938641697609</v>
      </c>
      <c r="F339" s="11">
        <v>1.86030718733711</v>
      </c>
      <c r="G339" s="11">
        <v>1.9176430641372999</v>
      </c>
      <c r="H339" s="11">
        <v>1.9207402802147699</v>
      </c>
      <c r="I339" s="11">
        <v>1.89276328450336</v>
      </c>
      <c r="J339" s="11">
        <v>1.9099133231935499</v>
      </c>
      <c r="K339" s="11">
        <v>1.90031687190184</v>
      </c>
      <c r="L339" s="11">
        <v>1.91066669157267</v>
      </c>
      <c r="M339" s="11">
        <v>1.90311754945899</v>
      </c>
      <c r="N339" s="11">
        <v>1.9188095163353001</v>
      </c>
      <c r="O339" s="11">
        <v>1.8699327764559499</v>
      </c>
      <c r="P339" s="12">
        <v>1.8045264297515899</v>
      </c>
    </row>
    <row r="340" spans="1:16" ht="15.75" customHeight="1">
      <c r="A340" s="9">
        <v>338</v>
      </c>
      <c r="B340" s="50" t="s">
        <v>438</v>
      </c>
      <c r="C340" s="9" t="s">
        <v>86</v>
      </c>
      <c r="D340" s="3" t="s">
        <v>78</v>
      </c>
      <c r="E340" s="10">
        <v>1.9580212065834599</v>
      </c>
      <c r="F340" s="11">
        <v>1.9478194269948499</v>
      </c>
      <c r="G340" s="11">
        <v>1.94530720647481</v>
      </c>
      <c r="H340" s="11">
        <v>1.95842234812001</v>
      </c>
      <c r="I340" s="11">
        <v>1.9492207990519199</v>
      </c>
      <c r="J340" s="11">
        <v>1.89814294360826</v>
      </c>
      <c r="K340" s="11">
        <v>1.8855241970836101</v>
      </c>
      <c r="L340" s="11">
        <v>1.88186676626128</v>
      </c>
      <c r="M340" s="11">
        <v>1.87947267688206</v>
      </c>
      <c r="N340" s="11">
        <v>1.88267619234686</v>
      </c>
      <c r="O340" s="11">
        <v>1.8869310640583601</v>
      </c>
      <c r="P340" s="12">
        <v>1.92657591461824</v>
      </c>
    </row>
    <row r="341" spans="1:16" ht="15.75" customHeight="1">
      <c r="A341" s="9">
        <v>339</v>
      </c>
      <c r="B341" s="50" t="s">
        <v>439</v>
      </c>
      <c r="C341" s="9" t="s">
        <v>271</v>
      </c>
      <c r="D341" s="3" t="s">
        <v>30</v>
      </c>
      <c r="E341" s="10">
        <v>1.69173396007071</v>
      </c>
      <c r="F341" s="11">
        <v>1.7480735900694599</v>
      </c>
      <c r="G341" s="11">
        <v>1.73168755171963</v>
      </c>
      <c r="H341" s="11">
        <v>1.8477881779680301</v>
      </c>
      <c r="I341" s="11">
        <v>1.9661193996548301</v>
      </c>
      <c r="J341" s="11">
        <v>1.9131418177044599</v>
      </c>
      <c r="K341" s="11">
        <v>1.90945176108801</v>
      </c>
      <c r="L341" s="11">
        <v>1.8403266389527499</v>
      </c>
      <c r="M341" s="11">
        <v>1.8904482517450001</v>
      </c>
      <c r="N341" s="11">
        <v>1.83184148168654</v>
      </c>
      <c r="O341" s="11">
        <v>1.81268509333169</v>
      </c>
      <c r="P341" s="12">
        <v>1.7267908768587801</v>
      </c>
    </row>
    <row r="342" spans="1:16" ht="15.75" customHeight="1">
      <c r="A342" s="9">
        <v>340</v>
      </c>
      <c r="B342" s="50" t="s">
        <v>440</v>
      </c>
      <c r="C342" s="9" t="s">
        <v>167</v>
      </c>
      <c r="D342" s="3" t="s">
        <v>33</v>
      </c>
      <c r="E342" s="10">
        <v>2.1272355303663399</v>
      </c>
      <c r="F342" s="11">
        <v>2.14444133346479</v>
      </c>
      <c r="G342" s="11">
        <v>2.14436514026522</v>
      </c>
      <c r="H342" s="11">
        <v>2.0813419292199802</v>
      </c>
      <c r="I342" s="11">
        <v>2.08667974597962</v>
      </c>
      <c r="J342" s="11">
        <v>2.0838542184594502</v>
      </c>
      <c r="K342" s="11">
        <v>2.0866408884191099</v>
      </c>
      <c r="L342" s="11">
        <v>2.0891843026247301</v>
      </c>
      <c r="M342" s="11">
        <v>2.0892468951883001</v>
      </c>
      <c r="N342" s="11">
        <v>2.0907442039491002</v>
      </c>
      <c r="O342" s="11">
        <v>2.0816417254699502</v>
      </c>
      <c r="P342" s="12">
        <v>2.0926039354514998</v>
      </c>
    </row>
    <row r="343" spans="1:16" ht="15.75" customHeight="1">
      <c r="A343" s="9">
        <v>341</v>
      </c>
      <c r="B343" s="50" t="s">
        <v>441</v>
      </c>
      <c r="C343" s="9" t="s">
        <v>291</v>
      </c>
      <c r="D343" s="3" t="s">
        <v>39</v>
      </c>
      <c r="E343" s="10">
        <v>1.79280133193663</v>
      </c>
      <c r="F343" s="11">
        <v>1.71455993351401</v>
      </c>
      <c r="G343" s="11">
        <v>1.7540611594002999</v>
      </c>
      <c r="H343" s="11">
        <v>1.76383440780178</v>
      </c>
      <c r="I343" s="11">
        <v>1.8065037140261</v>
      </c>
      <c r="J343" s="11">
        <v>1.77254423598627</v>
      </c>
      <c r="K343" s="11">
        <v>1.9075441000646101</v>
      </c>
      <c r="L343" s="11">
        <v>1.8469378603318201</v>
      </c>
      <c r="M343" s="11">
        <v>1.80779872319076</v>
      </c>
      <c r="N343" s="11">
        <v>1.8097311315149101</v>
      </c>
      <c r="O343" s="11">
        <v>1.76686392773356</v>
      </c>
      <c r="P343" s="12">
        <v>1.73070405029684</v>
      </c>
    </row>
    <row r="344" spans="1:16" ht="15.75" customHeight="1">
      <c r="A344" s="9">
        <v>342</v>
      </c>
      <c r="B344" s="50" t="s">
        <v>442</v>
      </c>
      <c r="C344" s="9" t="s">
        <v>443</v>
      </c>
      <c r="D344" s="3" t="s">
        <v>65</v>
      </c>
      <c r="E344" s="10">
        <v>1.99298001318692</v>
      </c>
      <c r="F344" s="11">
        <v>1.99146719749972</v>
      </c>
      <c r="G344" s="11">
        <v>2.0408995631505502</v>
      </c>
      <c r="H344" s="11">
        <v>2.0249857995329799</v>
      </c>
      <c r="I344" s="11">
        <v>2.0895279981073198</v>
      </c>
      <c r="J344" s="11">
        <v>2.1301302476349502</v>
      </c>
      <c r="K344" s="11">
        <v>2.32395408820694</v>
      </c>
      <c r="L344" s="11">
        <v>2.2849188562173102</v>
      </c>
      <c r="M344" s="11">
        <v>2.23984195362479</v>
      </c>
      <c r="N344" s="11">
        <v>2.1581596988915899</v>
      </c>
      <c r="O344" s="11">
        <v>2.1317388688367802</v>
      </c>
      <c r="P344" s="12">
        <v>2.05513625848159</v>
      </c>
    </row>
    <row r="345" spans="1:16" ht="15.75" customHeight="1">
      <c r="A345" s="9">
        <v>343</v>
      </c>
      <c r="B345" s="50" t="s">
        <v>444</v>
      </c>
      <c r="C345" s="9" t="s">
        <v>93</v>
      </c>
      <c r="D345" s="3" t="s">
        <v>30</v>
      </c>
      <c r="E345" s="10">
        <v>1.99308323257621</v>
      </c>
      <c r="F345" s="11">
        <v>2.0680609319678398</v>
      </c>
      <c r="G345" s="11">
        <v>2.0667943023558002</v>
      </c>
      <c r="H345" s="11">
        <v>2.0401089208829601</v>
      </c>
      <c r="I345" s="11">
        <v>2.0708990682447301</v>
      </c>
      <c r="J345" s="11">
        <v>2.0110938172670298</v>
      </c>
      <c r="K345" s="11">
        <v>2.0306802345666499</v>
      </c>
      <c r="L345" s="11">
        <v>2.0293295755952401</v>
      </c>
      <c r="M345" s="11">
        <v>2.07067906516858</v>
      </c>
      <c r="N345" s="11">
        <v>2.0700708803886401</v>
      </c>
      <c r="O345" s="11">
        <v>2.0305009971321701</v>
      </c>
      <c r="P345" s="12">
        <v>2.0162320147296402</v>
      </c>
    </row>
    <row r="346" spans="1:16" ht="15.75" customHeight="1">
      <c r="A346" s="9">
        <v>344</v>
      </c>
      <c r="B346" s="50" t="s">
        <v>445</v>
      </c>
      <c r="C346" s="9" t="s">
        <v>86</v>
      </c>
      <c r="D346" s="3" t="s">
        <v>78</v>
      </c>
      <c r="E346" s="10">
        <v>1.97752819725093</v>
      </c>
      <c r="F346" s="11">
        <v>1.95512952403023</v>
      </c>
      <c r="G346" s="11">
        <v>1.9755072214734599</v>
      </c>
      <c r="H346" s="11">
        <v>1.9263903814509999</v>
      </c>
      <c r="I346" s="11">
        <v>1.92441514840176</v>
      </c>
      <c r="J346" s="11">
        <v>1.9202084303032401</v>
      </c>
      <c r="K346" s="11">
        <v>1.9363083490420101</v>
      </c>
      <c r="L346" s="11">
        <v>1.90635428945096</v>
      </c>
      <c r="M346" s="11">
        <v>1.93655106139262</v>
      </c>
      <c r="N346" s="11">
        <v>1.8944253146432499</v>
      </c>
      <c r="O346" s="11">
        <v>1.9158484781060601</v>
      </c>
      <c r="P346" s="12">
        <v>1.9167434114997699</v>
      </c>
    </row>
    <row r="347" spans="1:16" ht="15.75" customHeight="1">
      <c r="A347" s="9">
        <v>345</v>
      </c>
      <c r="B347" s="50" t="s">
        <v>446</v>
      </c>
      <c r="C347" s="9" t="s">
        <v>167</v>
      </c>
      <c r="D347" s="3" t="s">
        <v>33</v>
      </c>
      <c r="E347" s="10">
        <v>2.0985094896575398</v>
      </c>
      <c r="F347" s="11">
        <v>2.0721065653005701</v>
      </c>
      <c r="G347" s="11">
        <v>2.1119139368968698</v>
      </c>
      <c r="H347" s="11">
        <v>2.02911109148741</v>
      </c>
      <c r="I347" s="11">
        <v>2.0931356979488398</v>
      </c>
      <c r="J347" s="11">
        <v>2.0933442268885001</v>
      </c>
      <c r="K347" s="11">
        <v>2.02862563539869</v>
      </c>
      <c r="L347" s="11">
        <v>2.01547743219936</v>
      </c>
      <c r="M347" s="11">
        <v>2.0856363659803701</v>
      </c>
      <c r="N347" s="11">
        <v>2.0850393783482102</v>
      </c>
      <c r="O347" s="11">
        <v>2.09859196196606</v>
      </c>
      <c r="P347" s="12">
        <v>2.10890313902294</v>
      </c>
    </row>
    <row r="348" spans="1:16" ht="15.75" customHeight="1">
      <c r="A348" s="9">
        <v>346</v>
      </c>
      <c r="B348" s="50" t="s">
        <v>447</v>
      </c>
      <c r="C348" s="9" t="s">
        <v>38</v>
      </c>
      <c r="D348" s="3" t="s">
        <v>39</v>
      </c>
      <c r="E348" s="10">
        <v>2.07751057777695</v>
      </c>
      <c r="F348" s="11">
        <v>1.9600887810337999</v>
      </c>
      <c r="G348" s="11">
        <v>1.91865202640356</v>
      </c>
      <c r="H348" s="11">
        <v>2.1802268588586502</v>
      </c>
      <c r="I348" s="11">
        <v>2.0142081905342</v>
      </c>
      <c r="J348" s="11">
        <v>2.1075268779646201</v>
      </c>
      <c r="K348" s="11">
        <v>2.0606370156754101</v>
      </c>
      <c r="L348" s="11">
        <v>2.0265351718396998</v>
      </c>
      <c r="M348" s="11">
        <v>2.0193599042885801</v>
      </c>
      <c r="N348" s="11">
        <v>2.0026761825147998</v>
      </c>
      <c r="O348" s="11">
        <v>1.96539280811981</v>
      </c>
      <c r="P348" s="12">
        <v>1.9109725438656899</v>
      </c>
    </row>
    <row r="349" spans="1:16" ht="15.75" customHeight="1">
      <c r="A349" s="9">
        <v>347</v>
      </c>
      <c r="B349" s="50" t="s">
        <v>448</v>
      </c>
      <c r="C349" s="9" t="s">
        <v>449</v>
      </c>
      <c r="D349" s="3" t="s">
        <v>20</v>
      </c>
      <c r="E349" s="10">
        <v>1.9611376164102301</v>
      </c>
      <c r="F349" s="11">
        <v>1.97643751500388</v>
      </c>
      <c r="G349" s="11">
        <v>2.0187668937844099</v>
      </c>
      <c r="H349" s="11">
        <v>2.0359836689839099</v>
      </c>
      <c r="I349" s="11">
        <v>1.9924812959124301</v>
      </c>
      <c r="J349" s="11">
        <v>2.0412922813529701</v>
      </c>
      <c r="K349" s="11">
        <v>2.0841062932493202</v>
      </c>
      <c r="L349" s="11">
        <v>2.0903183265852601</v>
      </c>
      <c r="M349" s="11">
        <v>2.08155831364419</v>
      </c>
      <c r="N349" s="11">
        <v>1.98164272956101</v>
      </c>
      <c r="O349" s="11">
        <v>1.8685735345947101</v>
      </c>
      <c r="P349" s="12">
        <v>1.9567882362373099</v>
      </c>
    </row>
    <row r="350" spans="1:16" ht="15.75" customHeight="1">
      <c r="A350" s="9">
        <v>348</v>
      </c>
      <c r="B350" s="50" t="s">
        <v>450</v>
      </c>
      <c r="C350" s="9" t="s">
        <v>81</v>
      </c>
      <c r="D350" s="3" t="s">
        <v>33</v>
      </c>
      <c r="E350" s="10">
        <v>2.1100136819693001</v>
      </c>
      <c r="F350" s="11">
        <v>2.1059422412725599</v>
      </c>
      <c r="G350" s="11">
        <v>2.0885901831430602</v>
      </c>
      <c r="H350" s="11">
        <v>2.0731015206043901</v>
      </c>
      <c r="I350" s="11">
        <v>2.0579864628717002</v>
      </c>
      <c r="J350" s="11">
        <v>2.0175903118143501</v>
      </c>
      <c r="K350" s="11">
        <v>2.01264858016031</v>
      </c>
      <c r="L350" s="11">
        <v>2.0181964249131901</v>
      </c>
      <c r="M350" s="11">
        <v>2.04573644574839</v>
      </c>
      <c r="N350" s="11">
        <v>2.06871097899863</v>
      </c>
      <c r="O350" s="11">
        <v>2.0823571676350201</v>
      </c>
      <c r="P350" s="12">
        <v>2.1156528092268001</v>
      </c>
    </row>
    <row r="351" spans="1:16" ht="15.75" customHeight="1">
      <c r="A351" s="9">
        <v>349</v>
      </c>
      <c r="B351" s="50" t="s">
        <v>451</v>
      </c>
      <c r="C351" s="9" t="s">
        <v>52</v>
      </c>
      <c r="D351" s="3" t="s">
        <v>39</v>
      </c>
      <c r="E351" s="10">
        <v>1.7996320070446801</v>
      </c>
      <c r="F351" s="11">
        <v>1.6250609045508599</v>
      </c>
      <c r="G351" s="11">
        <v>1.61046223198627</v>
      </c>
      <c r="H351" s="11">
        <v>1.8139193821581501</v>
      </c>
      <c r="I351" s="11">
        <v>1.80081180320027</v>
      </c>
      <c r="J351" s="11">
        <v>1.8737390402857399</v>
      </c>
      <c r="K351" s="11">
        <v>1.8483912756540199</v>
      </c>
      <c r="L351" s="11">
        <v>1.7975021277557901</v>
      </c>
      <c r="M351" s="11">
        <v>1.78884181928743</v>
      </c>
      <c r="N351" s="11">
        <v>1.81265635923889</v>
      </c>
      <c r="O351" s="11">
        <v>1.839237938338</v>
      </c>
      <c r="P351" s="12">
        <v>1.78951751851313</v>
      </c>
    </row>
    <row r="352" spans="1:16" ht="15.75" customHeight="1">
      <c r="A352" s="9">
        <v>350</v>
      </c>
      <c r="B352" s="50" t="s">
        <v>452</v>
      </c>
      <c r="C352" s="9" t="s">
        <v>18</v>
      </c>
      <c r="D352" s="3" t="s">
        <v>24</v>
      </c>
      <c r="E352" s="10">
        <v>2.3218873858007298</v>
      </c>
      <c r="F352" s="11">
        <v>2.3296982686214802</v>
      </c>
      <c r="G352" s="11">
        <v>2.3230500058435402</v>
      </c>
      <c r="H352" s="11">
        <v>2.31519954986031</v>
      </c>
      <c r="I352" s="11">
        <v>2.3001383954693599</v>
      </c>
      <c r="J352" s="11">
        <v>2.31149938006573</v>
      </c>
      <c r="K352" s="11">
        <v>2.2878522224044602</v>
      </c>
      <c r="L352" s="11">
        <v>2.28965919956415</v>
      </c>
      <c r="M352" s="11">
        <v>2.2902951970268401</v>
      </c>
      <c r="N352" s="11">
        <v>2.3130002188676499</v>
      </c>
      <c r="O352" s="11">
        <v>2.3055193159952001</v>
      </c>
      <c r="P352" s="12">
        <v>2.29945371052299</v>
      </c>
    </row>
    <row r="353" spans="1:16" ht="15.75" customHeight="1">
      <c r="A353" s="9">
        <v>351</v>
      </c>
      <c r="B353" s="50" t="s">
        <v>453</v>
      </c>
      <c r="C353" s="9" t="s">
        <v>454</v>
      </c>
      <c r="D353" s="3" t="s">
        <v>30</v>
      </c>
      <c r="E353" s="10">
        <v>1.9811311183640601</v>
      </c>
      <c r="F353" s="11">
        <v>1.96424587959776</v>
      </c>
      <c r="G353" s="11">
        <v>1.9667147373079701</v>
      </c>
      <c r="H353" s="11">
        <v>1.99469730463426</v>
      </c>
      <c r="I353" s="11">
        <v>2.0188725328931501</v>
      </c>
      <c r="J353" s="11">
        <v>1.9282272982128199</v>
      </c>
      <c r="K353" s="11">
        <v>1.9826797657167201</v>
      </c>
      <c r="L353" s="11">
        <v>1.9902977167063001</v>
      </c>
      <c r="M353" s="11">
        <v>2.0255823908800799</v>
      </c>
      <c r="N353" s="11">
        <v>1.93418650784696</v>
      </c>
      <c r="O353" s="11">
        <v>1.9220446214098099</v>
      </c>
      <c r="P353" s="12">
        <v>1.9870001661612</v>
      </c>
    </row>
    <row r="354" spans="1:16" ht="15.75" customHeight="1">
      <c r="A354" s="9">
        <v>352</v>
      </c>
      <c r="B354" s="50" t="s">
        <v>455</v>
      </c>
      <c r="C354" s="9" t="s">
        <v>456</v>
      </c>
      <c r="D354" s="3" t="s">
        <v>33</v>
      </c>
      <c r="E354" s="10">
        <v>2.0840251372527101</v>
      </c>
      <c r="F354" s="11">
        <v>2.0787181164277899</v>
      </c>
      <c r="G354" s="11">
        <v>2.0658576704280098</v>
      </c>
      <c r="H354" s="11">
        <v>2.0565426025913101</v>
      </c>
      <c r="I354" s="11">
        <v>2.0561483898662098</v>
      </c>
      <c r="J354" s="11">
        <v>2.04689805445883</v>
      </c>
      <c r="K354" s="11">
        <v>2.0474820156087099</v>
      </c>
      <c r="L354" s="11">
        <v>2.0420871850947502</v>
      </c>
      <c r="M354" s="11">
        <v>2.0464302112589201</v>
      </c>
      <c r="N354" s="11">
        <v>2.0474148986716001</v>
      </c>
      <c r="O354" s="11">
        <v>2.0698949669007201</v>
      </c>
      <c r="P354" s="12">
        <v>2.07196653310376</v>
      </c>
    </row>
    <row r="355" spans="1:16" ht="15.75" customHeight="1">
      <c r="A355" s="9">
        <v>353</v>
      </c>
      <c r="B355" s="50" t="s">
        <v>457</v>
      </c>
      <c r="C355" s="9" t="s">
        <v>443</v>
      </c>
      <c r="D355" s="3" t="s">
        <v>65</v>
      </c>
      <c r="E355" s="10">
        <v>2.1814945385651101</v>
      </c>
      <c r="F355" s="11">
        <v>2.0879719282095501</v>
      </c>
      <c r="G355" s="11">
        <v>2.1495020971818901</v>
      </c>
      <c r="H355" s="11">
        <v>2.1952874226912198</v>
      </c>
      <c r="I355" s="11">
        <v>2.1687694918422902</v>
      </c>
      <c r="J355" s="11">
        <v>2.2000593576282301</v>
      </c>
      <c r="K355" s="11">
        <v>2.1363514438675901</v>
      </c>
      <c r="L355" s="11">
        <v>2.2132058975227098</v>
      </c>
      <c r="M355" s="11">
        <v>2.1800907494618</v>
      </c>
      <c r="N355" s="11">
        <v>2.1545999095140802</v>
      </c>
      <c r="O355" s="11">
        <v>2.2108114875187002</v>
      </c>
      <c r="P355" s="12">
        <v>2.20259476254131</v>
      </c>
    </row>
    <row r="356" spans="1:16" ht="15.75" customHeight="1">
      <c r="A356" s="9">
        <v>354</v>
      </c>
      <c r="B356" s="50" t="s">
        <v>458</v>
      </c>
      <c r="C356" s="9" t="s">
        <v>305</v>
      </c>
      <c r="D356" s="3" t="s">
        <v>33</v>
      </c>
      <c r="E356" s="10">
        <v>1.9727239359273401</v>
      </c>
      <c r="F356" s="11">
        <v>1.9148205979454</v>
      </c>
      <c r="G356" s="11">
        <v>1.9145932228996001</v>
      </c>
      <c r="H356" s="11">
        <v>1.9206115144803899</v>
      </c>
      <c r="I356" s="11">
        <v>1.97858235690618</v>
      </c>
      <c r="J356" s="11">
        <v>1.9879880685609399</v>
      </c>
      <c r="K356" s="11">
        <v>1.9538851590867501</v>
      </c>
      <c r="L356" s="11">
        <v>1.9752425966997</v>
      </c>
      <c r="M356" s="11">
        <v>1.97823138093289</v>
      </c>
      <c r="N356" s="11">
        <v>1.9655717740696299</v>
      </c>
      <c r="O356" s="11">
        <v>1.93907098517401</v>
      </c>
      <c r="P356" s="12">
        <v>1.96704523215895</v>
      </c>
    </row>
    <row r="357" spans="1:16" ht="15.75" customHeight="1">
      <c r="A357" s="9">
        <v>355</v>
      </c>
      <c r="B357" s="50" t="s">
        <v>459</v>
      </c>
      <c r="C357" s="9" t="s">
        <v>460</v>
      </c>
      <c r="D357" s="3" t="s">
        <v>20</v>
      </c>
      <c r="E357" s="10">
        <v>2.0818439359462402</v>
      </c>
      <c r="F357" s="11">
        <v>2.0848798690398902</v>
      </c>
      <c r="G357" s="11">
        <v>2.0951047825243601</v>
      </c>
      <c r="H357" s="11">
        <v>2.1538062706194898</v>
      </c>
      <c r="I357" s="11">
        <v>2.1402214751889201</v>
      </c>
      <c r="J357" s="11">
        <v>2.15963138076483</v>
      </c>
      <c r="K357" s="11">
        <v>2.1538481714983702</v>
      </c>
      <c r="L357" s="11">
        <v>2.1680232220379101</v>
      </c>
      <c r="M357" s="11">
        <v>2.14567232496396</v>
      </c>
      <c r="N357" s="11">
        <v>2.1304014448172901</v>
      </c>
      <c r="O357" s="11">
        <v>2.1102852930740701</v>
      </c>
      <c r="P357" s="12">
        <v>2.10449872556085</v>
      </c>
    </row>
    <row r="358" spans="1:16" ht="15.75" customHeight="1">
      <c r="A358" s="9">
        <v>356</v>
      </c>
      <c r="B358" s="50" t="s">
        <v>461</v>
      </c>
      <c r="C358" s="9" t="s">
        <v>81</v>
      </c>
      <c r="D358" s="3" t="s">
        <v>33</v>
      </c>
      <c r="E358" s="10">
        <v>2.1256188337688902</v>
      </c>
      <c r="F358" s="11">
        <v>2.1026038764386299</v>
      </c>
      <c r="G358" s="11">
        <v>2.0994791948841902</v>
      </c>
      <c r="H358" s="11">
        <v>2.0535383300395398</v>
      </c>
      <c r="I358" s="11">
        <v>2.0487980722381698</v>
      </c>
      <c r="J358" s="11">
        <v>1.9899465822218401</v>
      </c>
      <c r="K358" s="11">
        <v>1.9830744586715101</v>
      </c>
      <c r="L358" s="11">
        <v>2.0312422207337</v>
      </c>
      <c r="M358" s="11">
        <v>2.0599909594766199</v>
      </c>
      <c r="N358" s="11">
        <v>2.0779625193228801</v>
      </c>
      <c r="O358" s="11">
        <v>2.0987911270737101</v>
      </c>
      <c r="P358" s="12">
        <v>2.1235993920373999</v>
      </c>
    </row>
    <row r="359" spans="1:16" ht="15.75" customHeight="1">
      <c r="A359" s="9">
        <v>357</v>
      </c>
      <c r="B359" s="50" t="s">
        <v>462</v>
      </c>
      <c r="C359" s="9" t="s">
        <v>18</v>
      </c>
      <c r="D359" s="3" t="s">
        <v>24</v>
      </c>
      <c r="E359" s="10">
        <v>1.9987530346209299</v>
      </c>
      <c r="F359" s="11">
        <v>2.0510505738689702</v>
      </c>
      <c r="G359" s="11">
        <v>1.9731253512400599</v>
      </c>
      <c r="H359" s="11">
        <v>1.9379539239283201</v>
      </c>
      <c r="I359" s="11">
        <v>1.8211846074078499</v>
      </c>
      <c r="J359" s="11">
        <v>1.6841032863221801</v>
      </c>
      <c r="K359" s="11">
        <v>1.7450229213546999</v>
      </c>
      <c r="L359" s="11">
        <v>1.7941512748874899</v>
      </c>
      <c r="M359" s="11">
        <v>1.7980448118258101</v>
      </c>
      <c r="N359" s="11">
        <v>1.8151509665493999</v>
      </c>
      <c r="O359" s="11">
        <v>1.88258160569361</v>
      </c>
      <c r="P359" s="12">
        <v>1.9011639748520499</v>
      </c>
    </row>
    <row r="360" spans="1:16" ht="15.75" customHeight="1">
      <c r="A360" s="9">
        <v>358</v>
      </c>
      <c r="B360" s="50" t="s">
        <v>463</v>
      </c>
      <c r="C360" s="9" t="s">
        <v>380</v>
      </c>
      <c r="D360" s="3" t="s">
        <v>30</v>
      </c>
      <c r="E360" s="10">
        <v>1.8087160016508099</v>
      </c>
      <c r="F360" s="11">
        <v>1.89134220413877</v>
      </c>
      <c r="G360" s="11">
        <v>1.93730724165186</v>
      </c>
      <c r="H360" s="11">
        <v>1.9883945521409101</v>
      </c>
      <c r="I360" s="11">
        <v>2.0162268641669798</v>
      </c>
      <c r="J360" s="11">
        <v>1.9520669986585599</v>
      </c>
      <c r="K360" s="11">
        <v>1.8829928739923101</v>
      </c>
      <c r="L360" s="11">
        <v>1.8766968518566101</v>
      </c>
      <c r="M360" s="11">
        <v>1.8675773231994599</v>
      </c>
      <c r="N360" s="11">
        <v>1.8336290358095</v>
      </c>
      <c r="O360" s="11">
        <v>1.8411688255111101</v>
      </c>
      <c r="P360" s="12">
        <v>1.79178751702746</v>
      </c>
    </row>
    <row r="361" spans="1:16" ht="15.75" customHeight="1">
      <c r="A361" s="9">
        <v>359</v>
      </c>
      <c r="B361" s="50" t="s">
        <v>464</v>
      </c>
      <c r="C361" s="9" t="s">
        <v>158</v>
      </c>
      <c r="D361" s="3" t="s">
        <v>20</v>
      </c>
      <c r="E361" s="10">
        <v>1.8512124211722201</v>
      </c>
      <c r="F361" s="11">
        <v>1.8628742793666999</v>
      </c>
      <c r="G361" s="11">
        <v>1.8472597342469199</v>
      </c>
      <c r="H361" s="11">
        <v>1.8563314403886599</v>
      </c>
      <c r="I361" s="11">
        <v>1.9604327168256499</v>
      </c>
      <c r="J361" s="11">
        <v>1.9869992517602499</v>
      </c>
      <c r="K361" s="11">
        <v>1.9887056475865801</v>
      </c>
      <c r="L361" s="11">
        <v>1.9882675856905001</v>
      </c>
      <c r="M361" s="11">
        <v>1.95133974973506</v>
      </c>
      <c r="N361" s="11">
        <v>1.8873889663824699</v>
      </c>
      <c r="O361" s="11">
        <v>1.88555800027398</v>
      </c>
      <c r="P361" s="12">
        <v>1.9081306028874701</v>
      </c>
    </row>
    <row r="362" spans="1:16" ht="15.75" customHeight="1">
      <c r="A362" s="9">
        <v>360</v>
      </c>
      <c r="B362" s="50" t="s">
        <v>465</v>
      </c>
      <c r="C362" s="9" t="s">
        <v>113</v>
      </c>
      <c r="D362" s="3" t="s">
        <v>65</v>
      </c>
      <c r="E362" s="10">
        <v>2.0280902869205901</v>
      </c>
      <c r="F362" s="11">
        <v>2.0168230781503498</v>
      </c>
      <c r="G362" s="11">
        <v>2.0494269556062199</v>
      </c>
      <c r="H362" s="11">
        <v>2.0812659320884199</v>
      </c>
      <c r="I362" s="11">
        <v>2.1175754515966498</v>
      </c>
      <c r="J362" s="11">
        <v>2.1772466197726001</v>
      </c>
      <c r="K362" s="11">
        <v>2.1995378170151598</v>
      </c>
      <c r="L362" s="11">
        <v>2.1739715168475802</v>
      </c>
      <c r="M362" s="11">
        <v>2.1430598015367899</v>
      </c>
      <c r="N362" s="11">
        <v>2.0868525378697198</v>
      </c>
      <c r="O362" s="11">
        <v>2.10852223287834</v>
      </c>
      <c r="P362" s="12">
        <v>2.0856454073628798</v>
      </c>
    </row>
    <row r="363" spans="1:16" ht="15.75" customHeight="1">
      <c r="A363" s="9">
        <v>361</v>
      </c>
      <c r="B363" s="50" t="s">
        <v>466</v>
      </c>
      <c r="C363" s="9" t="s">
        <v>38</v>
      </c>
      <c r="D363" s="3" t="s">
        <v>150</v>
      </c>
      <c r="E363" s="10">
        <v>1.7545838336942301</v>
      </c>
      <c r="F363" s="11">
        <v>1.7067345089277499</v>
      </c>
      <c r="G363" s="11">
        <v>1.7645373266520099</v>
      </c>
      <c r="H363" s="11">
        <v>1.7569291741901301</v>
      </c>
      <c r="I363" s="11">
        <v>1.99618691935071</v>
      </c>
      <c r="J363" s="11">
        <v>2.09647199113734</v>
      </c>
      <c r="K363" s="11">
        <v>2.0720584829526301</v>
      </c>
      <c r="L363" s="11">
        <v>2.0143430826000301</v>
      </c>
      <c r="M363" s="11">
        <v>1.9436203653459101</v>
      </c>
      <c r="N363" s="11">
        <v>1.8427860791113599</v>
      </c>
      <c r="O363" s="11">
        <v>1.8356958502795799</v>
      </c>
      <c r="P363" s="12">
        <v>1.85256983945369</v>
      </c>
    </row>
    <row r="364" spans="1:16" ht="15.75" customHeight="1">
      <c r="A364" s="9">
        <v>362</v>
      </c>
      <c r="B364" s="50" t="s">
        <v>467</v>
      </c>
      <c r="C364" s="9" t="s">
        <v>206</v>
      </c>
      <c r="D364" s="3" t="s">
        <v>78</v>
      </c>
      <c r="E364" s="10">
        <v>2.0072167018987801</v>
      </c>
      <c r="F364" s="11">
        <v>2.0047329475267901</v>
      </c>
      <c r="G364" s="11">
        <v>1.96286126976032</v>
      </c>
      <c r="H364" s="11">
        <v>1.9525009474389901</v>
      </c>
      <c r="I364" s="11">
        <v>1.9421903689650699</v>
      </c>
      <c r="J364" s="11">
        <v>1.9110436795737999</v>
      </c>
      <c r="K364" s="11">
        <v>1.9397785216624699</v>
      </c>
      <c r="L364" s="11">
        <v>1.96782553920545</v>
      </c>
      <c r="M364" s="11">
        <v>1.9551404804999499</v>
      </c>
      <c r="N364" s="11">
        <v>1.9721426088054499</v>
      </c>
      <c r="O364" s="11">
        <v>2.0004559712700201</v>
      </c>
      <c r="P364" s="12">
        <v>1.98988972914908</v>
      </c>
    </row>
    <row r="365" spans="1:16" ht="15.75" customHeight="1">
      <c r="A365" s="9">
        <v>363</v>
      </c>
      <c r="B365" s="50" t="s">
        <v>468</v>
      </c>
      <c r="C365" s="9" t="s">
        <v>35</v>
      </c>
      <c r="D365" s="3" t="s">
        <v>20</v>
      </c>
      <c r="E365" s="10">
        <v>2.12927631267151</v>
      </c>
      <c r="F365" s="11">
        <v>2.25740743448429</v>
      </c>
      <c r="G365" s="11">
        <v>2.0801632028291199</v>
      </c>
      <c r="H365" s="11">
        <v>2.0764230534374599</v>
      </c>
      <c r="I365" s="11">
        <v>2.11273209083922</v>
      </c>
      <c r="J365" s="11">
        <v>2.15382883021163</v>
      </c>
      <c r="K365" s="11">
        <v>2.18276117658715</v>
      </c>
      <c r="L365" s="11">
        <v>2.17689859404094</v>
      </c>
      <c r="M365" s="11">
        <v>2.1761986877009099</v>
      </c>
      <c r="N365" s="11">
        <v>2.13999928556456</v>
      </c>
      <c r="O365" s="11">
        <v>2.12011910666563</v>
      </c>
      <c r="P365" s="12">
        <v>2.10440549496523</v>
      </c>
    </row>
    <row r="366" spans="1:16" ht="15.75" customHeight="1">
      <c r="A366" s="9">
        <v>364</v>
      </c>
      <c r="B366" s="50" t="s">
        <v>469</v>
      </c>
      <c r="C366" s="9" t="s">
        <v>380</v>
      </c>
      <c r="D366" s="3" t="s">
        <v>30</v>
      </c>
      <c r="E366" s="10">
        <v>1.9780726964933699</v>
      </c>
      <c r="F366" s="11">
        <v>2.0895133566432098</v>
      </c>
      <c r="G366" s="11">
        <v>2.1946138639037698</v>
      </c>
      <c r="H366" s="11">
        <v>2.14047932265483</v>
      </c>
      <c r="I366" s="11">
        <v>2.08386239011935</v>
      </c>
      <c r="J366" s="11">
        <v>2.0221677753363898</v>
      </c>
      <c r="K366" s="11">
        <v>1.9349927034165899</v>
      </c>
      <c r="L366" s="11">
        <v>1.8930098465066401</v>
      </c>
      <c r="M366" s="11">
        <v>1.85007004482864</v>
      </c>
      <c r="N366" s="11">
        <v>1.8068120768548901</v>
      </c>
      <c r="O366" s="11">
        <v>1.83609352175009</v>
      </c>
      <c r="P366" s="12">
        <v>1.82979461436014</v>
      </c>
    </row>
    <row r="367" spans="1:16" ht="15.75" customHeight="1">
      <c r="A367" s="9">
        <v>365</v>
      </c>
      <c r="B367" s="50" t="s">
        <v>470</v>
      </c>
      <c r="C367" s="9" t="s">
        <v>386</v>
      </c>
      <c r="D367" s="3" t="s">
        <v>20</v>
      </c>
      <c r="E367" s="10">
        <v>1.88099112200213</v>
      </c>
      <c r="F367" s="11">
        <v>1.8813047195944901</v>
      </c>
      <c r="G367" s="11">
        <v>1.90437042299056</v>
      </c>
      <c r="H367" s="11">
        <v>1.91297594611496</v>
      </c>
      <c r="I367" s="11">
        <v>1.9088847746808699</v>
      </c>
      <c r="J367" s="11">
        <v>2.0022415566360001</v>
      </c>
      <c r="K367" s="11">
        <v>2.0850643356171101</v>
      </c>
      <c r="L367" s="11">
        <v>2.0233212183598699</v>
      </c>
      <c r="M367" s="11">
        <v>1.96084257567757</v>
      </c>
      <c r="N367" s="11">
        <v>1.88305271064293</v>
      </c>
      <c r="O367" s="11">
        <v>1.89169531272396</v>
      </c>
      <c r="P367" s="12">
        <v>1.88611845397029</v>
      </c>
    </row>
    <row r="368" spans="1:16" ht="15.75" customHeight="1">
      <c r="A368" s="9">
        <v>366</v>
      </c>
      <c r="B368" s="50" t="s">
        <v>471</v>
      </c>
      <c r="C368" s="9" t="s">
        <v>52</v>
      </c>
      <c r="D368" s="3" t="s">
        <v>39</v>
      </c>
      <c r="E368" s="10">
        <v>1.81224829489396</v>
      </c>
      <c r="F368" s="11">
        <v>1.89281642618251</v>
      </c>
      <c r="G368" s="11">
        <v>1.7700498832724301</v>
      </c>
      <c r="H368" s="11">
        <v>1.72817496236086</v>
      </c>
      <c r="I368" s="11">
        <v>1.7920457524320901</v>
      </c>
      <c r="J368" s="11">
        <v>1.7368687380446</v>
      </c>
      <c r="K368" s="11">
        <v>1.8665068051065199</v>
      </c>
      <c r="L368" s="11">
        <v>2.0255892979871502</v>
      </c>
      <c r="M368" s="11">
        <v>2.2139320966609102</v>
      </c>
      <c r="N368" s="11">
        <v>1.98974468159413</v>
      </c>
      <c r="O368" s="11">
        <v>2.10266290763317</v>
      </c>
      <c r="P368" s="12">
        <v>2.1962701982914901</v>
      </c>
    </row>
    <row r="369" spans="1:16" ht="15.75" customHeight="1">
      <c r="A369" s="9">
        <v>367</v>
      </c>
      <c r="B369" s="50" t="s">
        <v>472</v>
      </c>
      <c r="C369" s="9" t="s">
        <v>180</v>
      </c>
      <c r="D369" s="3" t="s">
        <v>20</v>
      </c>
      <c r="E369" s="10">
        <v>1.7774739028296</v>
      </c>
      <c r="F369" s="11">
        <v>1.69454465798295</v>
      </c>
      <c r="G369" s="11">
        <v>1.8835443789930599</v>
      </c>
      <c r="H369" s="11">
        <v>1.7834149563522801</v>
      </c>
      <c r="I369" s="11">
        <v>1.80443414846636</v>
      </c>
      <c r="J369" s="11">
        <v>1.86326852048935</v>
      </c>
      <c r="K369" s="11">
        <v>1.8344426599160999</v>
      </c>
      <c r="L369" s="11">
        <v>1.9188330011910599</v>
      </c>
      <c r="M369" s="11">
        <v>1.87057846747596</v>
      </c>
      <c r="N369" s="11">
        <v>1.78888252647347</v>
      </c>
      <c r="O369" s="11">
        <v>1.86572851859097</v>
      </c>
      <c r="P369" s="12">
        <v>1.8722411412639499</v>
      </c>
    </row>
    <row r="370" spans="1:16" ht="15.75" customHeight="1">
      <c r="A370" s="9">
        <v>368</v>
      </c>
      <c r="B370" s="50" t="s">
        <v>473</v>
      </c>
      <c r="C370" s="9" t="s">
        <v>38</v>
      </c>
      <c r="D370" s="3" t="s">
        <v>150</v>
      </c>
      <c r="E370" s="10">
        <v>1.7694299275707699</v>
      </c>
      <c r="F370" s="11">
        <v>1.7188184536342099</v>
      </c>
      <c r="G370" s="11">
        <v>1.7158953424221</v>
      </c>
      <c r="H370" s="11">
        <v>1.729961851798</v>
      </c>
      <c r="I370" s="11">
        <v>1.80578526544801</v>
      </c>
      <c r="J370" s="11">
        <v>1.8353799478836701</v>
      </c>
      <c r="K370" s="11">
        <v>1.8604512229614301</v>
      </c>
      <c r="L370" s="11">
        <v>1.86298883291859</v>
      </c>
      <c r="M370" s="11">
        <v>1.88422249446101</v>
      </c>
      <c r="N370" s="11">
        <v>1.8152543226434401</v>
      </c>
      <c r="O370" s="11">
        <v>1.75275186624852</v>
      </c>
      <c r="P370" s="12">
        <v>1.7731214451712101</v>
      </c>
    </row>
    <row r="371" spans="1:16" ht="15.75" customHeight="1">
      <c r="A371" s="9">
        <v>369</v>
      </c>
      <c r="B371" s="50" t="s">
        <v>474</v>
      </c>
      <c r="C371" s="9" t="s">
        <v>28</v>
      </c>
      <c r="D371" s="3" t="s">
        <v>45</v>
      </c>
      <c r="E371" s="10">
        <v>1.73409444910628</v>
      </c>
      <c r="F371" s="11">
        <v>1.81452249772424</v>
      </c>
      <c r="G371" s="11">
        <v>1.9109765939132599</v>
      </c>
      <c r="H371" s="11">
        <v>1.94896443374586</v>
      </c>
      <c r="I371" s="11">
        <v>1.98429626810283</v>
      </c>
      <c r="J371" s="11">
        <v>1.9882834967368499</v>
      </c>
      <c r="K371" s="11">
        <v>1.98572549459699</v>
      </c>
      <c r="L371" s="11">
        <v>1.9830398487860099</v>
      </c>
      <c r="M371" s="11">
        <v>1.9277284035034099</v>
      </c>
      <c r="N371" s="11">
        <v>1.84042999735952</v>
      </c>
      <c r="O371" s="11">
        <v>1.80868947154186</v>
      </c>
      <c r="P371" s="12">
        <v>1.8199544217210699</v>
      </c>
    </row>
    <row r="372" spans="1:16" ht="15.75" customHeight="1">
      <c r="A372" s="9">
        <v>370</v>
      </c>
      <c r="B372" s="50" t="s">
        <v>475</v>
      </c>
      <c r="C372" s="9" t="s">
        <v>52</v>
      </c>
      <c r="D372" s="3" t="s">
        <v>39</v>
      </c>
      <c r="E372" s="10">
        <v>0</v>
      </c>
      <c r="F372" s="11">
        <v>0</v>
      </c>
      <c r="G372" s="11">
        <v>0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2">
        <v>0</v>
      </c>
    </row>
    <row r="373" spans="1:16" ht="15.75" customHeight="1">
      <c r="A373" s="9">
        <v>371</v>
      </c>
      <c r="B373" s="50" t="s">
        <v>476</v>
      </c>
      <c r="C373" s="9" t="s">
        <v>386</v>
      </c>
      <c r="D373" s="3" t="s">
        <v>20</v>
      </c>
      <c r="E373" s="10">
        <v>1.8651547531928101</v>
      </c>
      <c r="F373" s="11">
        <v>1.86761491023657</v>
      </c>
      <c r="G373" s="11">
        <v>1.8673016821114701</v>
      </c>
      <c r="H373" s="11">
        <v>1.8247277687755401</v>
      </c>
      <c r="I373" s="11">
        <v>1.84930568128881</v>
      </c>
      <c r="J373" s="11">
        <v>1.8698682945418299</v>
      </c>
      <c r="K373" s="11">
        <v>1.8745657026176199</v>
      </c>
      <c r="L373" s="11">
        <v>1.8918662477307999</v>
      </c>
      <c r="M373" s="11">
        <v>1.8857825432820401</v>
      </c>
      <c r="N373" s="11">
        <v>1.89228724216848</v>
      </c>
      <c r="O373" s="11">
        <v>1.9088735077519201</v>
      </c>
      <c r="P373" s="12">
        <v>1.8632953502535201</v>
      </c>
    </row>
    <row r="374" spans="1:16" ht="15.75" customHeight="1">
      <c r="A374" s="9">
        <v>372</v>
      </c>
      <c r="B374" s="50" t="s">
        <v>477</v>
      </c>
      <c r="C374" s="9" t="s">
        <v>52</v>
      </c>
      <c r="D374" s="3" t="s">
        <v>39</v>
      </c>
      <c r="E374" s="10">
        <v>0</v>
      </c>
      <c r="F374" s="11">
        <v>0</v>
      </c>
      <c r="G374" s="11">
        <v>0</v>
      </c>
      <c r="H374" s="11">
        <v>0</v>
      </c>
      <c r="I374" s="11">
        <v>0</v>
      </c>
      <c r="J374" s="11">
        <v>0</v>
      </c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2">
        <v>0</v>
      </c>
    </row>
    <row r="375" spans="1:16" ht="15.75" customHeight="1">
      <c r="A375" s="9">
        <v>373</v>
      </c>
      <c r="B375" s="50" t="s">
        <v>478</v>
      </c>
      <c r="C375" s="9" t="s">
        <v>93</v>
      </c>
      <c r="D375" s="3" t="s">
        <v>30</v>
      </c>
      <c r="E375" s="10">
        <v>2.0287453820741201</v>
      </c>
      <c r="F375" s="11">
        <v>1.97591521931117</v>
      </c>
      <c r="G375" s="11">
        <v>2.0655076108631301</v>
      </c>
      <c r="H375" s="11">
        <v>2.03426725154163</v>
      </c>
      <c r="I375" s="11">
        <v>2.1011555008524199</v>
      </c>
      <c r="J375" s="11">
        <v>2.0966096954116198</v>
      </c>
      <c r="K375" s="11">
        <v>2.0997823525659198</v>
      </c>
      <c r="L375" s="11">
        <v>2.0798333803552702</v>
      </c>
      <c r="M375" s="11">
        <v>2.0794015762596199</v>
      </c>
      <c r="N375" s="11">
        <v>2.0909314609213601</v>
      </c>
      <c r="O375" s="11">
        <v>2.0871043095867599</v>
      </c>
      <c r="P375" s="12">
        <v>2.0660733696133602</v>
      </c>
    </row>
    <row r="376" spans="1:16" ht="15.75" customHeight="1">
      <c r="A376" s="9">
        <v>374</v>
      </c>
      <c r="B376" s="50" t="s">
        <v>479</v>
      </c>
      <c r="C376" s="9" t="s">
        <v>52</v>
      </c>
      <c r="D376" s="3" t="s">
        <v>39</v>
      </c>
      <c r="E376" s="10">
        <v>0</v>
      </c>
      <c r="F376" s="11">
        <v>0</v>
      </c>
      <c r="G376" s="11">
        <v>0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2">
        <v>0</v>
      </c>
    </row>
    <row r="377" spans="1:16" ht="15.75" customHeight="1">
      <c r="A377" s="9">
        <v>375</v>
      </c>
      <c r="B377" s="50" t="s">
        <v>480</v>
      </c>
      <c r="C377" s="9" t="s">
        <v>415</v>
      </c>
      <c r="D377" s="3" t="s">
        <v>78</v>
      </c>
      <c r="E377" s="10">
        <v>2.0410383968217398</v>
      </c>
      <c r="F377" s="11">
        <v>2.0396725733498</v>
      </c>
      <c r="G377" s="11">
        <v>2.0278110429153999</v>
      </c>
      <c r="H377" s="11">
        <v>2.0565729470996499</v>
      </c>
      <c r="I377" s="11">
        <v>2.0684610488760899</v>
      </c>
      <c r="J377" s="11">
        <v>2.0506330888755899</v>
      </c>
      <c r="K377" s="11">
        <v>2.0574396324708601</v>
      </c>
      <c r="L377" s="11">
        <v>2.0415481434324598</v>
      </c>
      <c r="M377" s="11">
        <v>2.0348376514974702</v>
      </c>
      <c r="N377" s="11">
        <v>2.0267834575910801</v>
      </c>
      <c r="O377" s="11">
        <v>2.0233985489530202</v>
      </c>
      <c r="P377" s="12">
        <v>2.04904299422014</v>
      </c>
    </row>
    <row r="378" spans="1:16" ht="15.75" customHeight="1">
      <c r="A378" s="9">
        <v>376</v>
      </c>
      <c r="B378" s="50" t="s">
        <v>481</v>
      </c>
      <c r="C378" s="9" t="s">
        <v>109</v>
      </c>
      <c r="D378" s="3" t="s">
        <v>33</v>
      </c>
      <c r="E378" s="10">
        <v>2.3474972182980598</v>
      </c>
      <c r="F378" s="11">
        <v>2.4101246392378002</v>
      </c>
      <c r="G378" s="11">
        <v>2.4397225077412501</v>
      </c>
      <c r="H378" s="11">
        <v>2.4436916169026799</v>
      </c>
      <c r="I378" s="11">
        <v>2.4711156152364402</v>
      </c>
      <c r="J378" s="11">
        <v>2.4979967863710701</v>
      </c>
      <c r="K378" s="11">
        <v>2.4918398079634301</v>
      </c>
      <c r="L378" s="11">
        <v>2.4379995553060101</v>
      </c>
      <c r="M378" s="11">
        <v>2.4216635368611001</v>
      </c>
      <c r="N378" s="11">
        <v>2.4135185305253599</v>
      </c>
      <c r="O378" s="11">
        <v>2.3828332644161598</v>
      </c>
      <c r="P378" s="12">
        <v>2.3600268264671098</v>
      </c>
    </row>
    <row r="379" spans="1:16" ht="15.75" customHeight="1">
      <c r="A379" s="9">
        <v>377</v>
      </c>
      <c r="B379" s="50" t="s">
        <v>482</v>
      </c>
      <c r="C379" s="9" t="s">
        <v>38</v>
      </c>
      <c r="D379" s="3" t="s">
        <v>39</v>
      </c>
      <c r="E379" s="10">
        <v>1.99667071884905</v>
      </c>
      <c r="F379" s="11">
        <v>1.9140088332020599</v>
      </c>
      <c r="G379" s="11">
        <v>1.8918469121920101</v>
      </c>
      <c r="H379" s="11">
        <v>1.91034213539811</v>
      </c>
      <c r="I379" s="11">
        <v>2.19839972053212</v>
      </c>
      <c r="J379" s="11">
        <v>2.1401888520771801</v>
      </c>
      <c r="K379" s="11">
        <v>2.0170230727515102</v>
      </c>
      <c r="L379" s="11">
        <v>2.0684806604022201</v>
      </c>
      <c r="M379" s="11">
        <v>1.9904626472564899</v>
      </c>
      <c r="N379" s="11">
        <v>1.94374257573584</v>
      </c>
      <c r="O379" s="11">
        <v>1.8999992496222999</v>
      </c>
      <c r="P379" s="12">
        <v>1.8927799291749401</v>
      </c>
    </row>
    <row r="380" spans="1:16" ht="15.75" customHeight="1">
      <c r="A380" s="9">
        <v>378</v>
      </c>
      <c r="B380" s="50" t="s">
        <v>483</v>
      </c>
      <c r="C380" s="9" t="s">
        <v>35</v>
      </c>
      <c r="D380" s="3" t="s">
        <v>30</v>
      </c>
      <c r="E380" s="10">
        <v>1.7761718040788601</v>
      </c>
      <c r="F380" s="11">
        <v>1.7712222449483399</v>
      </c>
      <c r="G380" s="11">
        <v>1.7695862273223599</v>
      </c>
      <c r="H380" s="11">
        <v>1.76299556119574</v>
      </c>
      <c r="I380" s="11">
        <v>1.7421371667758001</v>
      </c>
      <c r="J380" s="11">
        <v>1.7535060979777599</v>
      </c>
      <c r="K380" s="11">
        <v>1.78880343963424</v>
      </c>
      <c r="L380" s="11">
        <v>1.80412326471153</v>
      </c>
      <c r="M380" s="11">
        <v>1.82509180885295</v>
      </c>
      <c r="N380" s="11">
        <v>1.80233626902644</v>
      </c>
      <c r="O380" s="11">
        <v>1.7953554001490399</v>
      </c>
      <c r="P380" s="12">
        <v>1.7668113091384601</v>
      </c>
    </row>
    <row r="381" spans="1:16" ht="15.75" customHeight="1">
      <c r="A381" s="9">
        <v>379</v>
      </c>
      <c r="B381" s="50" t="s">
        <v>484</v>
      </c>
      <c r="C381" s="9" t="s">
        <v>18</v>
      </c>
      <c r="D381" s="3" t="s">
        <v>24</v>
      </c>
      <c r="E381" s="10">
        <v>2.1025870421990698</v>
      </c>
      <c r="F381" s="11">
        <v>2.0654560958039601</v>
      </c>
      <c r="G381" s="11">
        <v>1.87039742750662</v>
      </c>
      <c r="H381" s="11">
        <v>1.9152923609785</v>
      </c>
      <c r="I381" s="11">
        <v>2.10465797345101</v>
      </c>
      <c r="J381" s="11">
        <v>2.1415182647609998</v>
      </c>
      <c r="K381" s="11">
        <v>2.1526064082543699</v>
      </c>
      <c r="L381" s="11">
        <v>2.1696643057257599</v>
      </c>
      <c r="M381" s="11">
        <v>2.17592117403581</v>
      </c>
      <c r="N381" s="11">
        <v>2.1773057847254198</v>
      </c>
      <c r="O381" s="11">
        <v>2.1861802745876302</v>
      </c>
      <c r="P381" s="12">
        <v>2.1779926470169801</v>
      </c>
    </row>
    <row r="382" spans="1:16" ht="15.75" customHeight="1">
      <c r="A382" s="9">
        <v>380</v>
      </c>
      <c r="B382" s="50" t="s">
        <v>485</v>
      </c>
      <c r="C382" s="9" t="s">
        <v>38</v>
      </c>
      <c r="D382" s="3" t="s">
        <v>39</v>
      </c>
      <c r="E382" s="10">
        <v>2.0244775201045901</v>
      </c>
      <c r="F382" s="11">
        <v>1.96117155647115</v>
      </c>
      <c r="G382" s="11">
        <v>1.91188242224213</v>
      </c>
      <c r="H382" s="11">
        <v>1.9284977526192</v>
      </c>
      <c r="I382" s="11">
        <v>2.2189902893512499</v>
      </c>
      <c r="J382" s="11">
        <v>2.1281302861945601</v>
      </c>
      <c r="K382" s="11">
        <v>1.9998498991114799</v>
      </c>
      <c r="L382" s="11">
        <v>2.0735161165213798</v>
      </c>
      <c r="M382" s="11">
        <v>2.0147488764352999</v>
      </c>
      <c r="N382" s="11">
        <v>1.96790709445434</v>
      </c>
      <c r="O382" s="11">
        <v>1.9568301600823499</v>
      </c>
      <c r="P382" s="12">
        <v>1.9327458556136501</v>
      </c>
    </row>
    <row r="383" spans="1:16" ht="15.75" customHeight="1">
      <c r="A383" s="9">
        <v>381</v>
      </c>
      <c r="B383" s="50" t="s">
        <v>486</v>
      </c>
      <c r="C383" s="9" t="s">
        <v>173</v>
      </c>
      <c r="D383" s="3" t="s">
        <v>20</v>
      </c>
      <c r="E383" s="10">
        <v>1.7726643932725199</v>
      </c>
      <c r="F383" s="11">
        <v>1.81017510524102</v>
      </c>
      <c r="G383" s="11">
        <v>1.75378012454718</v>
      </c>
      <c r="H383" s="11">
        <v>2.0046795181148598</v>
      </c>
      <c r="I383" s="11">
        <v>2.0032912790671999</v>
      </c>
      <c r="J383" s="11">
        <v>1.9949019018421099</v>
      </c>
      <c r="K383" s="11">
        <v>2.0288127366777799</v>
      </c>
      <c r="L383" s="11">
        <v>2.0343600295313999</v>
      </c>
      <c r="M383" s="11">
        <v>2.0448810058282199</v>
      </c>
      <c r="N383" s="11">
        <v>2.0185053046780101</v>
      </c>
      <c r="O383" s="11">
        <v>2.0096888240480402</v>
      </c>
      <c r="P383" s="12">
        <v>2.0387742215314901</v>
      </c>
    </row>
    <row r="384" spans="1:16" ht="15.75" customHeight="1">
      <c r="A384" s="9">
        <v>382</v>
      </c>
      <c r="B384" s="50" t="s">
        <v>487</v>
      </c>
      <c r="C384" s="9" t="s">
        <v>18</v>
      </c>
      <c r="D384" s="3" t="s">
        <v>24</v>
      </c>
      <c r="E384" s="10">
        <v>2.2819570904542101</v>
      </c>
      <c r="F384" s="11">
        <v>2.2650958894538702</v>
      </c>
      <c r="G384" s="11">
        <v>2.2749582775823001</v>
      </c>
      <c r="H384" s="11">
        <v>2.2645899932826099</v>
      </c>
      <c r="I384" s="11">
        <v>2.2597239453265101</v>
      </c>
      <c r="J384" s="11">
        <v>2.2229940530669499</v>
      </c>
      <c r="K384" s="11">
        <v>2.2590318778040199</v>
      </c>
      <c r="L384" s="11">
        <v>2.2519040906374999</v>
      </c>
      <c r="M384" s="11">
        <v>2.2491652955577202</v>
      </c>
      <c r="N384" s="11">
        <v>2.2488267075752799</v>
      </c>
      <c r="O384" s="11">
        <v>2.2660371044643099</v>
      </c>
      <c r="P384" s="12">
        <v>2.2906333979992102</v>
      </c>
    </row>
    <row r="385" spans="1:16" ht="15.75" customHeight="1">
      <c r="A385" s="9">
        <v>383</v>
      </c>
      <c r="B385" s="50" t="s">
        <v>488</v>
      </c>
      <c r="C385" s="9" t="s">
        <v>386</v>
      </c>
      <c r="D385" s="3" t="s">
        <v>20</v>
      </c>
      <c r="E385" s="10">
        <v>1.9774323056793499</v>
      </c>
      <c r="F385" s="11">
        <v>1.96063327263637</v>
      </c>
      <c r="G385" s="11">
        <v>1.9419297040000201</v>
      </c>
      <c r="H385" s="11">
        <v>1.9317869298741801</v>
      </c>
      <c r="I385" s="11">
        <v>1.9081782559457099</v>
      </c>
      <c r="J385" s="11">
        <v>2.0035879188910499</v>
      </c>
      <c r="K385" s="11">
        <v>2.03088676085257</v>
      </c>
      <c r="L385" s="11">
        <v>1.9233889293900801</v>
      </c>
      <c r="M385" s="11">
        <v>2.0175236504743701</v>
      </c>
      <c r="N385" s="11">
        <v>1.9969877780593199</v>
      </c>
      <c r="O385" s="11">
        <v>1.92306597864796</v>
      </c>
      <c r="P385" s="12">
        <v>1.99285748655321</v>
      </c>
    </row>
    <row r="386" spans="1:16" ht="15.75" customHeight="1">
      <c r="A386" s="9">
        <v>384</v>
      </c>
      <c r="B386" s="50" t="s">
        <v>489</v>
      </c>
      <c r="C386" s="9" t="s">
        <v>18</v>
      </c>
      <c r="D386" s="3" t="s">
        <v>24</v>
      </c>
      <c r="E386" s="10">
        <v>2.1103733643221299</v>
      </c>
      <c r="F386" s="11">
        <v>1.85618987068471</v>
      </c>
      <c r="G386" s="11">
        <v>1.78296223541739</v>
      </c>
      <c r="H386" s="11">
        <v>1.81419767714267</v>
      </c>
      <c r="I386" s="11">
        <v>2.08019102313007</v>
      </c>
      <c r="J386" s="11">
        <v>2.1008914567538701</v>
      </c>
      <c r="K386" s="11">
        <v>2.1269159885524802</v>
      </c>
      <c r="L386" s="11">
        <v>2.1340319960452399</v>
      </c>
      <c r="M386" s="11">
        <v>2.1381947252125499</v>
      </c>
      <c r="N386" s="11">
        <v>2.13608055632722</v>
      </c>
      <c r="O386" s="11">
        <v>2.1509453870947302</v>
      </c>
      <c r="P386" s="12">
        <v>2.1493959996129202</v>
      </c>
    </row>
    <row r="387" spans="1:16" ht="15.75" customHeight="1">
      <c r="A387" s="9">
        <v>385</v>
      </c>
      <c r="B387" s="50" t="s">
        <v>490</v>
      </c>
      <c r="C387" s="9" t="s">
        <v>93</v>
      </c>
      <c r="D387" s="3" t="s">
        <v>30</v>
      </c>
      <c r="E387" s="10">
        <v>1.9986386631797199</v>
      </c>
      <c r="F387" s="11">
        <v>1.97942554531341</v>
      </c>
      <c r="G387" s="11">
        <v>2.0544021261688599</v>
      </c>
      <c r="H387" s="11">
        <v>2.0173011426261902</v>
      </c>
      <c r="I387" s="11">
        <v>2.0613647186038002</v>
      </c>
      <c r="J387" s="11">
        <v>2.0251362018217298</v>
      </c>
      <c r="K387" s="11">
        <v>2.0121151756359001</v>
      </c>
      <c r="L387" s="11">
        <v>2.00084634608511</v>
      </c>
      <c r="M387" s="11">
        <v>2.0040799450839799</v>
      </c>
      <c r="N387" s="11">
        <v>1.96311658392632</v>
      </c>
      <c r="O387" s="11">
        <v>1.9737245315616201</v>
      </c>
      <c r="P387" s="12">
        <v>1.96408622374126</v>
      </c>
    </row>
    <row r="388" spans="1:16" ht="15.75" customHeight="1">
      <c r="A388" s="9">
        <v>386</v>
      </c>
      <c r="B388" s="50" t="s">
        <v>491</v>
      </c>
      <c r="C388" s="9" t="s">
        <v>38</v>
      </c>
      <c r="D388" s="3" t="s">
        <v>39</v>
      </c>
      <c r="E388" s="10">
        <v>2.02794833366322</v>
      </c>
      <c r="F388" s="11">
        <v>1.8846546697658899</v>
      </c>
      <c r="G388" s="11">
        <v>2.0629917541943801</v>
      </c>
      <c r="H388" s="11">
        <v>1.7658252550373299</v>
      </c>
      <c r="I388" s="11">
        <v>2.1770323776096698</v>
      </c>
      <c r="J388" s="11">
        <v>2.05848722155516</v>
      </c>
      <c r="K388" s="11">
        <v>2.0887452750486002</v>
      </c>
      <c r="L388" s="11">
        <v>2.0525485991734098</v>
      </c>
      <c r="M388" s="11">
        <v>2.0006500684956001</v>
      </c>
      <c r="N388" s="11">
        <v>1.9829360714831099</v>
      </c>
      <c r="O388" s="11">
        <v>1.93070297334543</v>
      </c>
      <c r="P388" s="12">
        <v>1.9123211838773</v>
      </c>
    </row>
    <row r="389" spans="1:16" ht="15.75" customHeight="1">
      <c r="A389" s="9">
        <v>387</v>
      </c>
      <c r="B389" s="50" t="s">
        <v>492</v>
      </c>
      <c r="C389" s="9" t="s">
        <v>235</v>
      </c>
      <c r="D389" s="3" t="s">
        <v>78</v>
      </c>
      <c r="E389" s="10">
        <v>2.0785463480192501</v>
      </c>
      <c r="F389" s="11">
        <v>1.91011899906699</v>
      </c>
      <c r="G389" s="11">
        <v>1.96114817411037</v>
      </c>
      <c r="H389" s="11">
        <v>2.0933650664650201</v>
      </c>
      <c r="I389" s="11">
        <v>1.82170480609955</v>
      </c>
      <c r="J389" s="11">
        <v>1.77805650770715</v>
      </c>
      <c r="K389" s="11">
        <v>1.96046157430478</v>
      </c>
      <c r="L389" s="11">
        <v>2.00785137255887</v>
      </c>
      <c r="M389" s="11">
        <v>2.0033113549305002</v>
      </c>
      <c r="N389" s="11">
        <v>2.01644576910522</v>
      </c>
      <c r="O389" s="11">
        <v>1.9977788467451001</v>
      </c>
      <c r="P389" s="12">
        <v>2.0638706623074099</v>
      </c>
    </row>
    <row r="390" spans="1:16" ht="15.75" customHeight="1">
      <c r="A390" s="9">
        <v>388</v>
      </c>
      <c r="B390" s="50" t="s">
        <v>493</v>
      </c>
      <c r="C390" s="9" t="s">
        <v>88</v>
      </c>
      <c r="D390" s="3" t="s">
        <v>33</v>
      </c>
      <c r="E390" s="10">
        <v>1.97080256812757</v>
      </c>
      <c r="F390" s="11">
        <v>2.0130602202699399</v>
      </c>
      <c r="G390" s="11">
        <v>2.0417534891870202</v>
      </c>
      <c r="H390" s="11">
        <v>2.0781181908244801</v>
      </c>
      <c r="I390" s="11">
        <v>2.0856293033688198</v>
      </c>
      <c r="J390" s="11">
        <v>2.0884962946876802</v>
      </c>
      <c r="K390" s="11">
        <v>2.07507063975615</v>
      </c>
      <c r="L390" s="11">
        <v>2.058122975216</v>
      </c>
      <c r="M390" s="11">
        <v>2.06036684356414</v>
      </c>
      <c r="N390" s="11">
        <v>1.8949243466666601</v>
      </c>
      <c r="O390" s="11">
        <v>1.7873635223114701</v>
      </c>
      <c r="P390" s="12">
        <v>1.9049601247810899</v>
      </c>
    </row>
    <row r="391" spans="1:16" ht="15.75" customHeight="1">
      <c r="A391" s="9">
        <v>389</v>
      </c>
      <c r="B391" s="50" t="s">
        <v>494</v>
      </c>
      <c r="C391" s="9" t="s">
        <v>167</v>
      </c>
      <c r="D391" s="3" t="s">
        <v>33</v>
      </c>
      <c r="E391" s="10">
        <v>2.08361542125449</v>
      </c>
      <c r="F391" s="11">
        <v>2.0509863392847199</v>
      </c>
      <c r="G391" s="11">
        <v>2.0454376425476402</v>
      </c>
      <c r="H391" s="11">
        <v>2.0502036675606901</v>
      </c>
      <c r="I391" s="11">
        <v>2.0426985102431598</v>
      </c>
      <c r="J391" s="11">
        <v>2.0900082587083402</v>
      </c>
      <c r="K391" s="11">
        <v>2.0157783697281699</v>
      </c>
      <c r="L391" s="11">
        <v>2.0889974638595898</v>
      </c>
      <c r="M391" s="11">
        <v>2.0611839557767699</v>
      </c>
      <c r="N391" s="11">
        <v>2.0740134144621098</v>
      </c>
      <c r="O391" s="11">
        <v>2.1451137566287701</v>
      </c>
      <c r="P391" s="12">
        <v>2.09151619806123</v>
      </c>
    </row>
    <row r="392" spans="1:16" ht="15.75" customHeight="1">
      <c r="A392" s="9">
        <v>390</v>
      </c>
      <c r="B392" s="50" t="s">
        <v>495</v>
      </c>
      <c r="C392" s="9" t="s">
        <v>386</v>
      </c>
      <c r="D392" s="3" t="s">
        <v>20</v>
      </c>
      <c r="E392" s="10">
        <v>1.85368050578768</v>
      </c>
      <c r="F392" s="11">
        <v>1.85273513308744</v>
      </c>
      <c r="G392" s="11">
        <v>1.7177206485030201</v>
      </c>
      <c r="H392" s="11">
        <v>1.6623928676022499</v>
      </c>
      <c r="I392" s="11">
        <v>1.87330958242132</v>
      </c>
      <c r="J392" s="11">
        <v>1.90063228228018</v>
      </c>
      <c r="K392" s="11">
        <v>1.9740141345748601</v>
      </c>
      <c r="L392" s="11">
        <v>2.0411173661099999</v>
      </c>
      <c r="M392" s="11">
        <v>1.94964398106569</v>
      </c>
      <c r="N392" s="11">
        <v>1.8673875340602</v>
      </c>
      <c r="O392" s="11">
        <v>1.7791812249971399</v>
      </c>
      <c r="P392" s="12">
        <v>1.86930783878461</v>
      </c>
    </row>
    <row r="393" spans="1:16" ht="15.75" customHeight="1">
      <c r="A393" s="9">
        <v>391</v>
      </c>
      <c r="B393" s="50" t="s">
        <v>496</v>
      </c>
      <c r="C393" s="9" t="s">
        <v>35</v>
      </c>
      <c r="D393" s="3" t="s">
        <v>30</v>
      </c>
      <c r="E393" s="10">
        <v>1.6973538712826399</v>
      </c>
      <c r="F393" s="11">
        <v>1.7148936824534</v>
      </c>
      <c r="G393" s="11">
        <v>1.7621639937245099</v>
      </c>
      <c r="H393" s="11">
        <v>1.8248803835102201</v>
      </c>
      <c r="I393" s="11">
        <v>1.8343337530354</v>
      </c>
      <c r="J393" s="11">
        <v>1.7751695124181901</v>
      </c>
      <c r="K393" s="11">
        <v>1.7097959318943901</v>
      </c>
      <c r="L393" s="11">
        <v>1.71486247405398</v>
      </c>
      <c r="M393" s="11">
        <v>1.6607969777032701</v>
      </c>
      <c r="N393" s="11">
        <v>1.68341488018381</v>
      </c>
      <c r="O393" s="11">
        <v>1.6650676886247699</v>
      </c>
      <c r="P393" s="12">
        <v>1.6599531567735599</v>
      </c>
    </row>
    <row r="394" spans="1:16" ht="15.75" customHeight="1">
      <c r="A394" s="9">
        <v>392</v>
      </c>
      <c r="B394" s="50" t="s">
        <v>497</v>
      </c>
      <c r="C394" s="9" t="s">
        <v>271</v>
      </c>
      <c r="D394" s="3" t="s">
        <v>30</v>
      </c>
      <c r="E394" s="10">
        <v>1.75022380380667</v>
      </c>
      <c r="F394" s="11">
        <v>1.73808656461068</v>
      </c>
      <c r="G394" s="11">
        <v>1.7570973413703199</v>
      </c>
      <c r="H394" s="11">
        <v>1.78156822921771</v>
      </c>
      <c r="I394" s="11">
        <v>1.8345162914181901</v>
      </c>
      <c r="J394" s="11">
        <v>1.8603069439833999</v>
      </c>
      <c r="K394" s="11">
        <v>1.8588684608302699</v>
      </c>
      <c r="L394" s="11">
        <v>1.89123640331917</v>
      </c>
      <c r="M394" s="11">
        <v>1.85947646154184</v>
      </c>
      <c r="N394" s="11">
        <v>1.8294111510486499</v>
      </c>
      <c r="O394" s="11">
        <v>1.8201714330719301</v>
      </c>
      <c r="P394" s="12">
        <v>1.78049592854304</v>
      </c>
    </row>
    <row r="395" spans="1:16" ht="15.75" customHeight="1">
      <c r="A395" s="9">
        <v>393</v>
      </c>
      <c r="B395" s="50" t="s">
        <v>498</v>
      </c>
      <c r="C395" s="9" t="s">
        <v>271</v>
      </c>
      <c r="D395" s="3" t="s">
        <v>30</v>
      </c>
      <c r="E395" s="10">
        <v>1.6195270069971599</v>
      </c>
      <c r="F395" s="11">
        <v>1.6692277421002699</v>
      </c>
      <c r="G395" s="11">
        <v>1.6694573873477501</v>
      </c>
      <c r="H395" s="11">
        <v>1.71523446839148</v>
      </c>
      <c r="I395" s="11">
        <v>1.84583558847526</v>
      </c>
      <c r="J395" s="11">
        <v>1.84877131177476</v>
      </c>
      <c r="K395" s="11">
        <v>1.8800753307510201</v>
      </c>
      <c r="L395" s="11">
        <v>1.8400119294430699</v>
      </c>
      <c r="M395" s="11">
        <v>1.7852207882823901</v>
      </c>
      <c r="N395" s="11">
        <v>1.83409629123254</v>
      </c>
      <c r="O395" s="11">
        <v>1.7842133833540299</v>
      </c>
      <c r="P395" s="12">
        <v>1.72192725704718</v>
      </c>
    </row>
    <row r="396" spans="1:16" ht="15.75" customHeight="1">
      <c r="A396" s="9">
        <v>394</v>
      </c>
      <c r="B396" s="50" t="s">
        <v>499</v>
      </c>
      <c r="C396" s="9" t="s">
        <v>435</v>
      </c>
      <c r="D396" s="3" t="s">
        <v>45</v>
      </c>
      <c r="E396" s="10">
        <v>1.9679120869430899</v>
      </c>
      <c r="F396" s="11">
        <v>1.92155071148847</v>
      </c>
      <c r="G396" s="11">
        <v>1.9732677558482199</v>
      </c>
      <c r="H396" s="11">
        <v>1.96290402095243</v>
      </c>
      <c r="I396" s="11">
        <v>1.9699556915660801</v>
      </c>
      <c r="J396" s="11">
        <v>1.97013162506954</v>
      </c>
      <c r="K396" s="11">
        <v>1.9640620345445401</v>
      </c>
      <c r="L396" s="11">
        <v>1.9713717728695701</v>
      </c>
      <c r="M396" s="11">
        <v>1.9459884673246099</v>
      </c>
      <c r="N396" s="11">
        <v>1.94355332925947</v>
      </c>
      <c r="O396" s="11">
        <v>1.9938446060000901</v>
      </c>
      <c r="P396" s="12">
        <v>1.9795866037321199</v>
      </c>
    </row>
    <row r="397" spans="1:16" ht="15.75" customHeight="1">
      <c r="A397" s="9">
        <v>395</v>
      </c>
      <c r="B397" s="50" t="s">
        <v>500</v>
      </c>
      <c r="C397" s="9" t="s">
        <v>501</v>
      </c>
      <c r="D397" s="3" t="s">
        <v>30</v>
      </c>
      <c r="E397" s="10">
        <v>1.61651163556059</v>
      </c>
      <c r="F397" s="11">
        <v>1.7107359062951699</v>
      </c>
      <c r="G397" s="11">
        <v>1.75504378599208</v>
      </c>
      <c r="H397" s="11">
        <v>1.8075868015485601</v>
      </c>
      <c r="I397" s="11">
        <v>1.8514989291234101</v>
      </c>
      <c r="J397" s="11">
        <v>1.9865297629735399</v>
      </c>
      <c r="K397" s="11">
        <v>1.9592583587093699</v>
      </c>
      <c r="L397" s="11">
        <v>1.8925184048381301</v>
      </c>
      <c r="M397" s="11">
        <v>1.7677594242818899</v>
      </c>
      <c r="N397" s="11">
        <v>1.7770811927163199</v>
      </c>
      <c r="O397" s="11">
        <v>1.6736579985375399</v>
      </c>
      <c r="P397" s="12">
        <v>1.6022638724240701</v>
      </c>
    </row>
    <row r="398" spans="1:16" ht="15.75" customHeight="1">
      <c r="A398" s="9">
        <v>396</v>
      </c>
      <c r="B398" s="50" t="s">
        <v>502</v>
      </c>
      <c r="C398" s="9" t="s">
        <v>271</v>
      </c>
      <c r="D398" s="3" t="s">
        <v>30</v>
      </c>
      <c r="E398" s="10">
        <v>1.66785471546785</v>
      </c>
      <c r="F398" s="11">
        <v>1.6210340562160099</v>
      </c>
      <c r="G398" s="11">
        <v>1.74251750878339</v>
      </c>
      <c r="H398" s="11">
        <v>1.72402617477877</v>
      </c>
      <c r="I398" s="11">
        <v>1.8136139711445101</v>
      </c>
      <c r="J398" s="11">
        <v>1.87090925053333</v>
      </c>
      <c r="K398" s="11">
        <v>1.7967070873230799</v>
      </c>
      <c r="L398" s="11">
        <v>1.7952857052950999</v>
      </c>
      <c r="M398" s="11">
        <v>1.8649993886359699</v>
      </c>
      <c r="N398" s="11">
        <v>1.8275370688710999</v>
      </c>
      <c r="O398" s="11">
        <v>1.76488559035169</v>
      </c>
      <c r="P398" s="12">
        <v>1.6883505752529699</v>
      </c>
    </row>
    <row r="399" spans="1:16" ht="15.75" customHeight="1">
      <c r="A399" s="9">
        <v>397</v>
      </c>
      <c r="B399" s="50" t="s">
        <v>503</v>
      </c>
      <c r="C399" s="9" t="s">
        <v>386</v>
      </c>
      <c r="D399" s="3" t="s">
        <v>20</v>
      </c>
      <c r="E399" s="10">
        <v>1.8152866298878501</v>
      </c>
      <c r="F399" s="11">
        <v>1.7736501887935501</v>
      </c>
      <c r="G399" s="11">
        <v>1.7777246677066501</v>
      </c>
      <c r="H399" s="11">
        <v>1.79590263433522</v>
      </c>
      <c r="I399" s="11">
        <v>1.83132874025725</v>
      </c>
      <c r="J399" s="11">
        <v>1.81296201393472</v>
      </c>
      <c r="K399" s="11">
        <v>1.78627698896011</v>
      </c>
      <c r="L399" s="11">
        <v>1.84745248720359</v>
      </c>
      <c r="M399" s="11">
        <v>1.8019889533745299</v>
      </c>
      <c r="N399" s="11">
        <v>1.8014828579586999</v>
      </c>
      <c r="O399" s="11">
        <v>1.76812535736441</v>
      </c>
      <c r="P399" s="12">
        <v>1.7948549479194</v>
      </c>
    </row>
    <row r="400" spans="1:16" ht="15.75" customHeight="1">
      <c r="A400" s="9">
        <v>398</v>
      </c>
      <c r="B400" s="50" t="s">
        <v>504</v>
      </c>
      <c r="C400" s="9" t="s">
        <v>18</v>
      </c>
      <c r="D400" s="3" t="s">
        <v>24</v>
      </c>
      <c r="E400" s="10">
        <v>2.06432176362999</v>
      </c>
      <c r="F400" s="11">
        <v>2.0955676747309702</v>
      </c>
      <c r="G400" s="11">
        <v>2.1266863107232599</v>
      </c>
      <c r="H400" s="11">
        <v>2.1167122133572498</v>
      </c>
      <c r="I400" s="11">
        <v>2.0734892310034501</v>
      </c>
      <c r="J400" s="11">
        <v>2.0156388003419301</v>
      </c>
      <c r="K400" s="11">
        <v>1.94589923964958</v>
      </c>
      <c r="L400" s="11">
        <v>1.9816069205765701</v>
      </c>
      <c r="M400" s="11">
        <v>1.9517221852464299</v>
      </c>
      <c r="N400" s="11">
        <v>2.0012200767322801</v>
      </c>
      <c r="O400" s="11">
        <v>2.0162863841080898</v>
      </c>
      <c r="P400" s="12">
        <v>2.0398301376888099</v>
      </c>
    </row>
    <row r="401" spans="1:16" ht="15.75" customHeight="1">
      <c r="A401" s="9">
        <v>399</v>
      </c>
      <c r="B401" s="50" t="s">
        <v>505</v>
      </c>
      <c r="C401" s="9" t="s">
        <v>198</v>
      </c>
      <c r="D401" s="3" t="s">
        <v>150</v>
      </c>
      <c r="E401" s="10">
        <v>1.77508059610338</v>
      </c>
      <c r="F401" s="11">
        <v>1.61425333492927</v>
      </c>
      <c r="G401" s="11">
        <v>1.6678794011061999</v>
      </c>
      <c r="H401" s="11">
        <v>1.60761783976123</v>
      </c>
      <c r="I401" s="11">
        <v>1.67192243582357</v>
      </c>
      <c r="J401" s="11">
        <v>1.7583300653306699</v>
      </c>
      <c r="K401" s="11">
        <v>1.8185950037076299</v>
      </c>
      <c r="L401" s="11">
        <v>1.8393793137975001</v>
      </c>
      <c r="M401" s="11">
        <v>1.84223318749273</v>
      </c>
      <c r="N401" s="11">
        <v>1.8328110181005</v>
      </c>
      <c r="O401" s="11">
        <v>1.80694276274791</v>
      </c>
      <c r="P401" s="12">
        <v>1.85982795931606</v>
      </c>
    </row>
    <row r="402" spans="1:16" ht="15.75" customHeight="1">
      <c r="A402" s="9">
        <v>400</v>
      </c>
      <c r="B402" s="50" t="s">
        <v>506</v>
      </c>
      <c r="C402" s="9" t="s">
        <v>135</v>
      </c>
      <c r="D402" s="3" t="s">
        <v>33</v>
      </c>
      <c r="E402" s="10">
        <v>2.0170797916906098</v>
      </c>
      <c r="F402" s="11">
        <v>2.06991824934483</v>
      </c>
      <c r="G402" s="11">
        <v>1.9817510041220801</v>
      </c>
      <c r="H402" s="11">
        <v>2.0244673526564099</v>
      </c>
      <c r="I402" s="11">
        <v>1.9070791547352</v>
      </c>
      <c r="J402" s="11">
        <v>2.0860129727687999</v>
      </c>
      <c r="K402" s="11">
        <v>1.98893545980999</v>
      </c>
      <c r="L402" s="11">
        <v>1.95858325788918</v>
      </c>
      <c r="M402" s="11">
        <v>1.9886169931878299</v>
      </c>
      <c r="N402" s="11">
        <v>1.95757890845747</v>
      </c>
      <c r="O402" s="11">
        <v>2.0670493611950498</v>
      </c>
      <c r="P402" s="12">
        <v>2.0162803952499702</v>
      </c>
    </row>
    <row r="403" spans="1:16" ht="15.75" customHeight="1">
      <c r="A403" s="9">
        <v>401</v>
      </c>
      <c r="B403" s="50" t="s">
        <v>507</v>
      </c>
      <c r="C403" s="9" t="s">
        <v>198</v>
      </c>
      <c r="D403" s="3" t="s">
        <v>150</v>
      </c>
      <c r="E403" s="10">
        <v>1.7760239654297301</v>
      </c>
      <c r="F403" s="11">
        <v>1.61482261893067</v>
      </c>
      <c r="G403" s="11">
        <v>1.6731246295326301</v>
      </c>
      <c r="H403" s="11">
        <v>1.6116693637994901</v>
      </c>
      <c r="I403" s="11">
        <v>1.62581339300761</v>
      </c>
      <c r="J403" s="11">
        <v>1.7084844468568401</v>
      </c>
      <c r="K403" s="11">
        <v>1.8023087288400601</v>
      </c>
      <c r="L403" s="11">
        <v>1.8341090598559799</v>
      </c>
      <c r="M403" s="11">
        <v>1.8708888215239401</v>
      </c>
      <c r="N403" s="11">
        <v>1.8351855833923401</v>
      </c>
      <c r="O403" s="11">
        <v>1.81023156687249</v>
      </c>
      <c r="P403" s="12">
        <v>1.8040661049157301</v>
      </c>
    </row>
    <row r="404" spans="1:16" ht="15.75" customHeight="1">
      <c r="A404" s="9">
        <v>402</v>
      </c>
      <c r="B404" s="50" t="s">
        <v>508</v>
      </c>
      <c r="C404" s="9" t="s">
        <v>460</v>
      </c>
      <c r="D404" s="3" t="s">
        <v>20</v>
      </c>
      <c r="E404" s="10">
        <v>2.0768334442486598</v>
      </c>
      <c r="F404" s="11">
        <v>2.0878550427782199</v>
      </c>
      <c r="G404" s="11">
        <v>2.0668069942031999</v>
      </c>
      <c r="H404" s="11">
        <v>2.0730478540617301</v>
      </c>
      <c r="I404" s="11">
        <v>2.1035426852636001</v>
      </c>
      <c r="J404" s="11">
        <v>2.1177927953359599</v>
      </c>
      <c r="K404" s="11">
        <v>2.11213229698473</v>
      </c>
      <c r="L404" s="11">
        <v>2.10517188335935</v>
      </c>
      <c r="M404" s="11">
        <v>2.11518114204216</v>
      </c>
      <c r="N404" s="11">
        <v>2.0929790078430699</v>
      </c>
      <c r="O404" s="11">
        <v>2.0633697464672398</v>
      </c>
      <c r="P404" s="12">
        <v>2.0615920938922501</v>
      </c>
    </row>
    <row r="405" spans="1:16" ht="15.75" customHeight="1">
      <c r="A405" s="9">
        <v>403</v>
      </c>
      <c r="B405" s="50" t="s">
        <v>509</v>
      </c>
      <c r="C405" s="9" t="s">
        <v>69</v>
      </c>
      <c r="D405" s="3" t="s">
        <v>20</v>
      </c>
      <c r="E405" s="10">
        <v>1.73573626756038</v>
      </c>
      <c r="F405" s="11">
        <v>1.77163570801253</v>
      </c>
      <c r="G405" s="11">
        <v>1.8043939283382699</v>
      </c>
      <c r="H405" s="11">
        <v>1.8662864580354399</v>
      </c>
      <c r="I405" s="11">
        <v>1.9385655427099699</v>
      </c>
      <c r="J405" s="11">
        <v>1.9126786043678301</v>
      </c>
      <c r="K405" s="11">
        <v>1.98893633417541</v>
      </c>
      <c r="L405" s="11">
        <v>1.99477455749947</v>
      </c>
      <c r="M405" s="11">
        <v>1.9764798373289401</v>
      </c>
      <c r="N405" s="11">
        <v>2.05367651346522</v>
      </c>
      <c r="O405" s="11">
        <v>1.9147112465170599</v>
      </c>
      <c r="P405" s="12">
        <v>1.8568075148844601</v>
      </c>
    </row>
    <row r="406" spans="1:16" ht="15.75" customHeight="1">
      <c r="A406" s="9">
        <v>404</v>
      </c>
      <c r="B406" s="50" t="s">
        <v>510</v>
      </c>
      <c r="C406" s="9" t="s">
        <v>18</v>
      </c>
      <c r="D406" s="3" t="s">
        <v>24</v>
      </c>
      <c r="E406" s="10">
        <v>2.2412651382884099</v>
      </c>
      <c r="F406" s="11">
        <v>2.2110279948796001</v>
      </c>
      <c r="G406" s="11">
        <v>2.2462664509569001</v>
      </c>
      <c r="H406" s="11">
        <v>2.3772262307674099</v>
      </c>
      <c r="I406" s="11">
        <v>2.2438937880185499</v>
      </c>
      <c r="J406" s="11">
        <v>2.2544464388019998</v>
      </c>
      <c r="K406" s="11">
        <v>2.23639356752915</v>
      </c>
      <c r="L406" s="11">
        <v>2.1993712299244299</v>
      </c>
      <c r="M406" s="11">
        <v>2.2285688687289</v>
      </c>
      <c r="N406" s="11">
        <v>2.2989268612018199</v>
      </c>
      <c r="O406" s="11">
        <v>2.23558618223369</v>
      </c>
      <c r="P406" s="12">
        <v>2.19757813612493</v>
      </c>
    </row>
    <row r="407" spans="1:16" ht="15.75" customHeight="1">
      <c r="A407" s="9">
        <v>405</v>
      </c>
      <c r="B407" s="50" t="s">
        <v>511</v>
      </c>
      <c r="C407" s="9" t="s">
        <v>18</v>
      </c>
      <c r="D407" s="3" t="s">
        <v>24</v>
      </c>
      <c r="E407" s="10">
        <v>2.0596678412015099</v>
      </c>
      <c r="F407" s="11">
        <v>2.08106804870916</v>
      </c>
      <c r="G407" s="11">
        <v>2.0443567222700398</v>
      </c>
      <c r="H407" s="11">
        <v>2.0845180079193399</v>
      </c>
      <c r="I407" s="11">
        <v>2.0015875863088999</v>
      </c>
      <c r="J407" s="11">
        <v>2.02161289615441</v>
      </c>
      <c r="K407" s="11">
        <v>2.0320390809865501</v>
      </c>
      <c r="L407" s="11">
        <v>1.94376127052639</v>
      </c>
      <c r="M407" s="11">
        <v>2.0312561300264802</v>
      </c>
      <c r="N407" s="11">
        <v>2.0255131915070899</v>
      </c>
      <c r="O407" s="11">
        <v>2.0705742375690499</v>
      </c>
      <c r="P407" s="12">
        <v>2.0727895290281002</v>
      </c>
    </row>
    <row r="408" spans="1:16" ht="15.75" customHeight="1">
      <c r="A408" s="9">
        <v>406</v>
      </c>
      <c r="B408" s="50" t="s">
        <v>512</v>
      </c>
      <c r="C408" s="9" t="s">
        <v>513</v>
      </c>
      <c r="D408" s="3" t="s">
        <v>78</v>
      </c>
      <c r="E408" s="10">
        <v>2.0381598935834999</v>
      </c>
      <c r="F408" s="11">
        <v>2.04331683255305</v>
      </c>
      <c r="G408" s="11">
        <v>2.0533965363778299</v>
      </c>
      <c r="H408" s="11">
        <v>2.0233672354631498</v>
      </c>
      <c r="I408" s="11">
        <v>2.0356497110118998</v>
      </c>
      <c r="J408" s="11">
        <v>2.0254825901268698</v>
      </c>
      <c r="K408" s="11">
        <v>1.99924121430553</v>
      </c>
      <c r="L408" s="11">
        <v>2.0081237305114299</v>
      </c>
      <c r="M408" s="11">
        <v>2.0391371048853402</v>
      </c>
      <c r="N408" s="11">
        <v>2.05037882349365</v>
      </c>
      <c r="O408" s="11">
        <v>2.0349965268357502</v>
      </c>
      <c r="P408" s="12">
        <v>2.0477098861643501</v>
      </c>
    </row>
    <row r="409" spans="1:16" ht="15.75" customHeight="1">
      <c r="A409" s="9">
        <v>407</v>
      </c>
      <c r="B409" s="50" t="s">
        <v>514</v>
      </c>
      <c r="C409" s="9" t="s">
        <v>380</v>
      </c>
      <c r="D409" s="3" t="s">
        <v>30</v>
      </c>
      <c r="E409" s="10">
        <v>1.83809665604451</v>
      </c>
      <c r="F409" s="11">
        <v>1.9097512390281399</v>
      </c>
      <c r="G409" s="11">
        <v>1.95247269034621</v>
      </c>
      <c r="H409" s="11">
        <v>1.98888410487208</v>
      </c>
      <c r="I409" s="11">
        <v>1.9889151275785499</v>
      </c>
      <c r="J409" s="11">
        <v>1.93907220202022</v>
      </c>
      <c r="K409" s="11">
        <v>1.90453113657656</v>
      </c>
      <c r="L409" s="11">
        <v>1.88605636405094</v>
      </c>
      <c r="M409" s="11">
        <v>1.8728765395564599</v>
      </c>
      <c r="N409" s="11">
        <v>1.8289575179212201</v>
      </c>
      <c r="O409" s="11">
        <v>1.8296156846418901</v>
      </c>
      <c r="P409" s="12">
        <v>1.79339182358653</v>
      </c>
    </row>
    <row r="410" spans="1:16" ht="15.75" customHeight="1">
      <c r="A410" s="9">
        <v>408</v>
      </c>
      <c r="B410" s="50" t="s">
        <v>515</v>
      </c>
      <c r="C410" s="9" t="s">
        <v>50</v>
      </c>
      <c r="D410" s="3" t="s">
        <v>33</v>
      </c>
      <c r="E410" s="10">
        <v>1.7428309829056401</v>
      </c>
      <c r="F410" s="11">
        <v>1.7810212734465301</v>
      </c>
      <c r="G410" s="11">
        <v>1.8261269842227901</v>
      </c>
      <c r="H410" s="11">
        <v>1.8908237380453301</v>
      </c>
      <c r="I410" s="11">
        <v>1.91371392509433</v>
      </c>
      <c r="J410" s="11">
        <v>1.8037693866568401</v>
      </c>
      <c r="K410" s="11">
        <v>1.77887780154189</v>
      </c>
      <c r="L410" s="11">
        <v>1.78734828921814</v>
      </c>
      <c r="M410" s="11">
        <v>1.79654488501654</v>
      </c>
      <c r="N410" s="11">
        <v>1.80714299902813</v>
      </c>
      <c r="O410" s="11">
        <v>1.8220662854738101</v>
      </c>
      <c r="P410" s="12">
        <v>1.7514685100220799</v>
      </c>
    </row>
    <row r="411" spans="1:16" ht="15.75" customHeight="1">
      <c r="A411" s="9">
        <v>409</v>
      </c>
      <c r="B411" s="50" t="s">
        <v>516</v>
      </c>
      <c r="C411" s="9" t="s">
        <v>35</v>
      </c>
      <c r="D411" s="3" t="s">
        <v>20</v>
      </c>
      <c r="E411" s="10">
        <v>2.1147151069044301</v>
      </c>
      <c r="F411" s="11">
        <v>2.02746571916615</v>
      </c>
      <c r="G411" s="11">
        <v>2.04349566614464</v>
      </c>
      <c r="H411" s="11">
        <v>2.0857899746741002</v>
      </c>
      <c r="I411" s="11">
        <v>2.0801179247427002</v>
      </c>
      <c r="J411" s="11">
        <v>2.1170139492566999</v>
      </c>
      <c r="K411" s="11">
        <v>2.12318912065246</v>
      </c>
      <c r="L411" s="11">
        <v>2.1429305504852301</v>
      </c>
      <c r="M411" s="11">
        <v>2.0861622827192901</v>
      </c>
      <c r="N411" s="11">
        <v>2.0856250168303299</v>
      </c>
      <c r="O411" s="11">
        <v>2.1202083583167202</v>
      </c>
      <c r="P411" s="12">
        <v>2.1358674808896398</v>
      </c>
    </row>
    <row r="412" spans="1:16" ht="15.75" customHeight="1">
      <c r="A412" s="9">
        <v>410</v>
      </c>
      <c r="B412" s="50" t="s">
        <v>517</v>
      </c>
      <c r="C412" s="9" t="s">
        <v>386</v>
      </c>
      <c r="D412" s="3" t="s">
        <v>20</v>
      </c>
      <c r="E412" s="10">
        <v>1.84773608099398</v>
      </c>
      <c r="F412" s="11">
        <v>1.84528728266521</v>
      </c>
      <c r="G412" s="11">
        <v>1.6975944461171699</v>
      </c>
      <c r="H412" s="11">
        <v>1.68090774088154</v>
      </c>
      <c r="I412" s="11">
        <v>1.8912045594067499</v>
      </c>
      <c r="J412" s="11">
        <v>1.9252337698939299</v>
      </c>
      <c r="K412" s="11">
        <v>1.96493548277809</v>
      </c>
      <c r="L412" s="11">
        <v>2.0307497233376202</v>
      </c>
      <c r="M412" s="11">
        <v>1.9004960571088201</v>
      </c>
      <c r="N412" s="11">
        <v>1.8850252645777099</v>
      </c>
      <c r="O412" s="11">
        <v>1.76874868570872</v>
      </c>
      <c r="P412" s="12">
        <v>1.8501290581438701</v>
      </c>
    </row>
    <row r="413" spans="1:16" ht="15.75" customHeight="1">
      <c r="A413" s="9">
        <v>411</v>
      </c>
      <c r="B413" s="50" t="s">
        <v>518</v>
      </c>
      <c r="C413" s="9" t="s">
        <v>370</v>
      </c>
      <c r="D413" s="3" t="s">
        <v>33</v>
      </c>
      <c r="E413" s="10">
        <v>1.93716824904297</v>
      </c>
      <c r="F413" s="11">
        <v>1.9710046301428299</v>
      </c>
      <c r="G413" s="11">
        <v>1.9929418942703401</v>
      </c>
      <c r="H413" s="11">
        <v>1.99750375580216</v>
      </c>
      <c r="I413" s="11">
        <v>2.0038110061324201</v>
      </c>
      <c r="J413" s="11">
        <v>2.03582039639215</v>
      </c>
      <c r="K413" s="11">
        <v>2.0258054154626799</v>
      </c>
      <c r="L413" s="11">
        <v>2.0522026255673</v>
      </c>
      <c r="M413" s="11">
        <v>2.0490188782455601</v>
      </c>
      <c r="N413" s="11">
        <v>2.0398313490038702</v>
      </c>
      <c r="O413" s="11">
        <v>1.8892049994268001</v>
      </c>
      <c r="P413" s="12">
        <v>1.88254457630881</v>
      </c>
    </row>
    <row r="414" spans="1:16" ht="15.75" customHeight="1">
      <c r="A414" s="9">
        <v>412</v>
      </c>
      <c r="B414" s="50" t="s">
        <v>519</v>
      </c>
      <c r="C414" s="9" t="s">
        <v>18</v>
      </c>
      <c r="D414" s="3" t="s">
        <v>24</v>
      </c>
      <c r="E414" s="10">
        <v>2.1234379377292001</v>
      </c>
      <c r="F414" s="11">
        <v>2.03189176596362</v>
      </c>
      <c r="G414" s="11">
        <v>1.7379027514805601</v>
      </c>
      <c r="H414" s="11">
        <v>1.81106304088319</v>
      </c>
      <c r="I414" s="11">
        <v>2.04671045411922</v>
      </c>
      <c r="J414" s="11">
        <v>2.0642660367679899</v>
      </c>
      <c r="K414" s="11">
        <v>2.0796702795505699</v>
      </c>
      <c r="L414" s="11">
        <v>2.1115173189016598</v>
      </c>
      <c r="M414" s="11">
        <v>2.13519271992832</v>
      </c>
      <c r="N414" s="11">
        <v>2.1378042279563401</v>
      </c>
      <c r="O414" s="11">
        <v>2.14838933481178</v>
      </c>
      <c r="P414" s="12">
        <v>2.1433024060048602</v>
      </c>
    </row>
    <row r="415" spans="1:16" ht="15.75" customHeight="1">
      <c r="A415" s="9">
        <v>413</v>
      </c>
      <c r="B415" s="50" t="s">
        <v>520</v>
      </c>
      <c r="C415" s="9" t="s">
        <v>213</v>
      </c>
      <c r="D415" s="3" t="s">
        <v>150</v>
      </c>
      <c r="E415" s="10">
        <v>1.7338944622921599</v>
      </c>
      <c r="F415" s="11">
        <v>1.63716432876889</v>
      </c>
      <c r="G415" s="11">
        <v>1.7603083607254799</v>
      </c>
      <c r="H415" s="11">
        <v>1.6730881986453801</v>
      </c>
      <c r="I415" s="11">
        <v>1.72776785157375</v>
      </c>
      <c r="J415" s="11">
        <v>1.77413990537077</v>
      </c>
      <c r="K415" s="11">
        <v>1.8235746449069501</v>
      </c>
      <c r="L415" s="11">
        <v>1.85762886726762</v>
      </c>
      <c r="M415" s="11">
        <v>1.86990201596772</v>
      </c>
      <c r="N415" s="11">
        <v>1.82664884305783</v>
      </c>
      <c r="O415" s="11">
        <v>1.8144342537357601</v>
      </c>
      <c r="P415" s="12">
        <v>1.8085335747842199</v>
      </c>
    </row>
    <row r="416" spans="1:16" ht="15.75" customHeight="1">
      <c r="A416" s="9">
        <v>414</v>
      </c>
      <c r="B416" s="50" t="s">
        <v>521</v>
      </c>
      <c r="C416" s="9" t="s">
        <v>167</v>
      </c>
      <c r="D416" s="3" t="s">
        <v>33</v>
      </c>
      <c r="E416" s="10">
        <v>2.03722558388329</v>
      </c>
      <c r="F416" s="11">
        <v>2.0334569942546299</v>
      </c>
      <c r="G416" s="11">
        <v>2.0179997525206201</v>
      </c>
      <c r="H416" s="11">
        <v>2.0123600594618898</v>
      </c>
      <c r="I416" s="11">
        <v>2.0103108658484401</v>
      </c>
      <c r="J416" s="11">
        <v>2.0096647166468302</v>
      </c>
      <c r="K416" s="11">
        <v>2.0024561762229598</v>
      </c>
      <c r="L416" s="11">
        <v>2.0009298944421201</v>
      </c>
      <c r="M416" s="11">
        <v>2.0086104208736799</v>
      </c>
      <c r="N416" s="11">
        <v>2.0260764617497502</v>
      </c>
      <c r="O416" s="11">
        <v>2.0300302712878699</v>
      </c>
      <c r="P416" s="12">
        <v>2.0462949173220002</v>
      </c>
    </row>
    <row r="417" spans="1:16" ht="15.75" customHeight="1">
      <c r="A417" s="9">
        <v>415</v>
      </c>
      <c r="B417" s="50" t="s">
        <v>522</v>
      </c>
      <c r="C417" s="9" t="s">
        <v>513</v>
      </c>
      <c r="D417" s="3" t="s">
        <v>78</v>
      </c>
      <c r="E417" s="10">
        <v>2.0344174817231302</v>
      </c>
      <c r="F417" s="11">
        <v>2.0392445836559898</v>
      </c>
      <c r="G417" s="11">
        <v>2.0417352133414099</v>
      </c>
      <c r="H417" s="11">
        <v>2.02139510107081</v>
      </c>
      <c r="I417" s="11">
        <v>2.0588254770232099</v>
      </c>
      <c r="J417" s="11">
        <v>2.0378128899822401</v>
      </c>
      <c r="K417" s="11">
        <v>2.04316195701827</v>
      </c>
      <c r="L417" s="11">
        <v>2.0382402737378502</v>
      </c>
      <c r="M417" s="11">
        <v>2.0488240031243601</v>
      </c>
      <c r="N417" s="11">
        <v>2.0611607034887101</v>
      </c>
      <c r="O417" s="11">
        <v>2.0302730954005499</v>
      </c>
      <c r="P417" s="12">
        <v>2.0276156193708901</v>
      </c>
    </row>
    <row r="418" spans="1:16" ht="15.75" customHeight="1">
      <c r="A418" s="9">
        <v>416</v>
      </c>
      <c r="B418" s="50" t="s">
        <v>523</v>
      </c>
      <c r="C418" s="9" t="s">
        <v>90</v>
      </c>
      <c r="D418" s="3" t="s">
        <v>45</v>
      </c>
      <c r="E418" s="10">
        <v>1.7164335685969601</v>
      </c>
      <c r="F418" s="11">
        <v>1.7135715244855201</v>
      </c>
      <c r="G418" s="11">
        <v>1.7278229545569299</v>
      </c>
      <c r="H418" s="11">
        <v>1.7680863810896099</v>
      </c>
      <c r="I418" s="11">
        <v>1.7892313212480799</v>
      </c>
      <c r="J418" s="11">
        <v>1.79045830855237</v>
      </c>
      <c r="K418" s="11">
        <v>1.7887443807022301</v>
      </c>
      <c r="L418" s="11">
        <v>1.7926512425593599</v>
      </c>
      <c r="M418" s="11">
        <v>1.76564006855612</v>
      </c>
      <c r="N418" s="11">
        <v>1.7295814396033</v>
      </c>
      <c r="O418" s="11">
        <v>1.69621559934681</v>
      </c>
      <c r="P418" s="12">
        <v>1.7115883960856599</v>
      </c>
    </row>
    <row r="419" spans="1:16" ht="15.75" customHeight="1">
      <c r="A419" s="9">
        <v>417</v>
      </c>
      <c r="B419" s="50" t="s">
        <v>524</v>
      </c>
      <c r="C419" s="9" t="s">
        <v>93</v>
      </c>
      <c r="D419" s="3" t="s">
        <v>20</v>
      </c>
      <c r="E419" s="10">
        <v>2.10790729974907</v>
      </c>
      <c r="F419" s="11">
        <v>2.1462866532784899</v>
      </c>
      <c r="G419" s="11">
        <v>2.1350863256800299</v>
      </c>
      <c r="H419" s="11">
        <v>2.1427303507243902</v>
      </c>
      <c r="I419" s="11">
        <v>2.1840039733919601</v>
      </c>
      <c r="J419" s="11">
        <v>2.20281678125242</v>
      </c>
      <c r="K419" s="11">
        <v>2.19237356196414</v>
      </c>
      <c r="L419" s="11">
        <v>2.1574494947417699</v>
      </c>
      <c r="M419" s="11">
        <v>2.2019630273302702</v>
      </c>
      <c r="N419" s="11">
        <v>2.1814803495322601</v>
      </c>
      <c r="O419" s="11">
        <v>2.1355909500088099</v>
      </c>
      <c r="P419" s="12">
        <v>2.0879448702250798</v>
      </c>
    </row>
    <row r="420" spans="1:16" ht="15.75" customHeight="1">
      <c r="A420" s="9">
        <v>418</v>
      </c>
      <c r="B420" s="50" t="s">
        <v>525</v>
      </c>
      <c r="C420" s="9" t="s">
        <v>18</v>
      </c>
      <c r="D420" s="3" t="s">
        <v>24</v>
      </c>
      <c r="E420" s="10">
        <v>2.31887414011541</v>
      </c>
      <c r="F420" s="11">
        <v>2.3034157536482001</v>
      </c>
      <c r="G420" s="11">
        <v>2.3092799680074698</v>
      </c>
      <c r="H420" s="11">
        <v>2.2811467427297498</v>
      </c>
      <c r="I420" s="11">
        <v>2.3240555759495201</v>
      </c>
      <c r="J420" s="11">
        <v>2.1930818264467802</v>
      </c>
      <c r="K420" s="11">
        <v>2.28525202823747</v>
      </c>
      <c r="L420" s="11">
        <v>2.2967091917334002</v>
      </c>
      <c r="M420" s="11">
        <v>2.2759659824089602</v>
      </c>
      <c r="N420" s="11">
        <v>2.2644842434751999</v>
      </c>
      <c r="O420" s="11">
        <v>2.2665618820345399</v>
      </c>
      <c r="P420" s="12">
        <v>2.3253694635216098</v>
      </c>
    </row>
    <row r="421" spans="1:16" ht="15.75" customHeight="1">
      <c r="A421" s="9">
        <v>419</v>
      </c>
      <c r="B421" s="50" t="s">
        <v>526</v>
      </c>
      <c r="C421" s="9" t="s">
        <v>158</v>
      </c>
      <c r="D421" s="3" t="s">
        <v>20</v>
      </c>
      <c r="E421" s="10">
        <v>1.9195152449995301</v>
      </c>
      <c r="F421" s="11">
        <v>1.8847351631342799</v>
      </c>
      <c r="G421" s="11">
        <v>2.0112869282969701</v>
      </c>
      <c r="H421" s="11">
        <v>1.9931916368506699</v>
      </c>
      <c r="I421" s="11">
        <v>1.9189671670387101</v>
      </c>
      <c r="J421" s="11">
        <v>1.9464028771558799</v>
      </c>
      <c r="K421" s="11">
        <v>1.86091799248259</v>
      </c>
      <c r="L421" s="11">
        <v>1.9213340492400199</v>
      </c>
      <c r="M421" s="11">
        <v>1.9562008814196701</v>
      </c>
      <c r="N421" s="11">
        <v>1.94215981423088</v>
      </c>
      <c r="O421" s="11">
        <v>1.96764142493724</v>
      </c>
      <c r="P421" s="12">
        <v>2.0098524210730999</v>
      </c>
    </row>
    <row r="422" spans="1:16" ht="15.75" customHeight="1">
      <c r="A422" s="9">
        <v>420</v>
      </c>
      <c r="B422" s="50" t="s">
        <v>527</v>
      </c>
      <c r="C422" s="9" t="s">
        <v>528</v>
      </c>
      <c r="D422" s="3" t="s">
        <v>20</v>
      </c>
      <c r="E422" s="10">
        <v>2.0432674381561502</v>
      </c>
      <c r="F422" s="11">
        <v>2.0469037464144</v>
      </c>
      <c r="G422" s="11">
        <v>2.0451138573700498</v>
      </c>
      <c r="H422" s="11">
        <v>2.0427619349705899</v>
      </c>
      <c r="I422" s="11">
        <v>2.0524024765953599</v>
      </c>
      <c r="J422" s="11">
        <v>2.066223822265</v>
      </c>
      <c r="K422" s="11">
        <v>2.0890714294742798</v>
      </c>
      <c r="L422" s="11">
        <v>2.0853804456843399</v>
      </c>
      <c r="M422" s="11">
        <v>2.0720569926577501</v>
      </c>
      <c r="N422" s="11">
        <v>2.0620851814314101</v>
      </c>
      <c r="O422" s="11">
        <v>2.0688420271970598</v>
      </c>
      <c r="P422" s="12">
        <v>2.0620998751211101</v>
      </c>
    </row>
    <row r="423" spans="1:16" ht="15.75" customHeight="1">
      <c r="A423" s="9">
        <v>421</v>
      </c>
      <c r="B423" s="50" t="s">
        <v>529</v>
      </c>
      <c r="C423" s="9" t="s">
        <v>93</v>
      </c>
      <c r="D423" s="3" t="s">
        <v>20</v>
      </c>
      <c r="E423" s="10">
        <v>2.09203959970072</v>
      </c>
      <c r="F423" s="11">
        <v>2.0916553798450801</v>
      </c>
      <c r="G423" s="11">
        <v>2.10916088279818</v>
      </c>
      <c r="H423" s="11">
        <v>2.11836502638671</v>
      </c>
      <c r="I423" s="11">
        <v>2.1205218616734198</v>
      </c>
      <c r="J423" s="11">
        <v>2.1424162847187902</v>
      </c>
      <c r="K423" s="11">
        <v>2.14187563144944</v>
      </c>
      <c r="L423" s="11">
        <v>2.1366974100763398</v>
      </c>
      <c r="M423" s="11">
        <v>2.1631163721691702</v>
      </c>
      <c r="N423" s="11">
        <v>2.1380834421374502</v>
      </c>
      <c r="O423" s="11">
        <v>2.1007617338235298</v>
      </c>
      <c r="P423" s="12">
        <v>2.0928886992167799</v>
      </c>
    </row>
    <row r="424" spans="1:16" ht="15.75" customHeight="1">
      <c r="A424" s="9">
        <v>422</v>
      </c>
      <c r="B424" s="50" t="s">
        <v>530</v>
      </c>
      <c r="C424" s="9" t="s">
        <v>198</v>
      </c>
      <c r="D424" s="3" t="s">
        <v>150</v>
      </c>
      <c r="E424" s="10">
        <v>1.7887582366930801</v>
      </c>
      <c r="F424" s="11">
        <v>1.61353618353247</v>
      </c>
      <c r="G424" s="11">
        <v>1.65894152583358</v>
      </c>
      <c r="H424" s="11">
        <v>1.61227319209304</v>
      </c>
      <c r="I424" s="11">
        <v>1.6789662195028701</v>
      </c>
      <c r="J424" s="11">
        <v>1.7504928070069801</v>
      </c>
      <c r="K424" s="11">
        <v>1.82010067168565</v>
      </c>
      <c r="L424" s="11">
        <v>1.8372750794372501</v>
      </c>
      <c r="M424" s="11">
        <v>1.8554384584100401</v>
      </c>
      <c r="N424" s="11">
        <v>1.82964985071488</v>
      </c>
      <c r="O424" s="11">
        <v>1.80682305373926</v>
      </c>
      <c r="P424" s="12">
        <v>1.8302959452088401</v>
      </c>
    </row>
    <row r="425" spans="1:16" ht="15.75" customHeight="1">
      <c r="A425" s="9">
        <v>423</v>
      </c>
      <c r="B425" s="50" t="s">
        <v>531</v>
      </c>
      <c r="C425" s="9" t="s">
        <v>215</v>
      </c>
      <c r="D425" s="3" t="s">
        <v>30</v>
      </c>
      <c r="E425" s="10">
        <v>1.7113364456801501</v>
      </c>
      <c r="F425" s="11">
        <v>1.7318683233063199</v>
      </c>
      <c r="G425" s="11">
        <v>1.8265625916649599</v>
      </c>
      <c r="H425" s="11">
        <v>1.90656694791398</v>
      </c>
      <c r="I425" s="11">
        <v>1.9416463302067599</v>
      </c>
      <c r="J425" s="11">
        <v>1.91497814756539</v>
      </c>
      <c r="K425" s="11">
        <v>1.8801367552180701</v>
      </c>
      <c r="L425" s="11">
        <v>1.8061795169180599</v>
      </c>
      <c r="M425" s="11">
        <v>1.83400489785206</v>
      </c>
      <c r="N425" s="11">
        <v>1.8624541435589801</v>
      </c>
      <c r="O425" s="11">
        <v>1.88130279213983</v>
      </c>
      <c r="P425" s="12">
        <v>1.80920428824327</v>
      </c>
    </row>
    <row r="426" spans="1:16" ht="15.75" customHeight="1">
      <c r="A426" s="9">
        <v>424</v>
      </c>
      <c r="B426" s="50" t="s">
        <v>532</v>
      </c>
      <c r="C426" s="9" t="s">
        <v>18</v>
      </c>
      <c r="D426" s="3" t="s">
        <v>24</v>
      </c>
      <c r="E426" s="10">
        <v>2.1127759317921502</v>
      </c>
      <c r="F426" s="11">
        <v>2.1043242555948201</v>
      </c>
      <c r="G426" s="11">
        <v>2.0581948762297002</v>
      </c>
      <c r="H426" s="11">
        <v>2.0514244388471798</v>
      </c>
      <c r="I426" s="11">
        <v>2.06624585289042</v>
      </c>
      <c r="J426" s="11">
        <v>2.0757696666188701</v>
      </c>
      <c r="K426" s="11">
        <v>2.1094745348186801</v>
      </c>
      <c r="L426" s="11">
        <v>2.11679415265281</v>
      </c>
      <c r="M426" s="11">
        <v>2.1259387897724999</v>
      </c>
      <c r="N426" s="11">
        <v>2.1209378229628602</v>
      </c>
      <c r="O426" s="11">
        <v>2.1254294370247799</v>
      </c>
      <c r="P426" s="12">
        <v>2.1100482063308901</v>
      </c>
    </row>
    <row r="427" spans="1:16" ht="15.75" customHeight="1">
      <c r="A427" s="9">
        <v>425</v>
      </c>
      <c r="B427" s="50" t="s">
        <v>533</v>
      </c>
      <c r="C427" s="9" t="s">
        <v>41</v>
      </c>
      <c r="D427" s="3" t="s">
        <v>24</v>
      </c>
      <c r="E427" s="10">
        <v>1.8828237565208501</v>
      </c>
      <c r="F427" s="11">
        <v>1.89275206694663</v>
      </c>
      <c r="G427" s="11">
        <v>1.8629463070637799</v>
      </c>
      <c r="H427" s="11">
        <v>1.76134382530748</v>
      </c>
      <c r="I427" s="11">
        <v>1.86938066756799</v>
      </c>
      <c r="J427" s="11">
        <v>1.95302326500209</v>
      </c>
      <c r="K427" s="11">
        <v>1.9786038716716301</v>
      </c>
      <c r="L427" s="11">
        <v>1.96784230030174</v>
      </c>
      <c r="M427" s="11">
        <v>1.9771768184981999</v>
      </c>
      <c r="N427" s="11">
        <v>1.9555202881998099</v>
      </c>
      <c r="O427" s="11">
        <v>1.7991297910326101</v>
      </c>
      <c r="P427" s="12">
        <v>1.9231227771317401</v>
      </c>
    </row>
    <row r="428" spans="1:16" ht="15.75" customHeight="1">
      <c r="A428" s="9">
        <v>426</v>
      </c>
      <c r="B428" s="50" t="s">
        <v>534</v>
      </c>
      <c r="C428" s="9" t="s">
        <v>38</v>
      </c>
      <c r="D428" s="3" t="s">
        <v>30</v>
      </c>
      <c r="E428" s="10">
        <v>1.6962819316909501</v>
      </c>
      <c r="F428" s="11">
        <v>1.7829446837807099</v>
      </c>
      <c r="G428" s="11">
        <v>1.7389104911825</v>
      </c>
      <c r="H428" s="11">
        <v>1.8468394522187299</v>
      </c>
      <c r="I428" s="11">
        <v>1.9018560584679001</v>
      </c>
      <c r="J428" s="11">
        <v>1.91950093224951</v>
      </c>
      <c r="K428" s="11">
        <v>1.9053145431554399</v>
      </c>
      <c r="L428" s="11">
        <v>1.8497470968876</v>
      </c>
      <c r="M428" s="11">
        <v>1.8391014308215501</v>
      </c>
      <c r="N428" s="11">
        <v>1.81826989042239</v>
      </c>
      <c r="O428" s="11">
        <v>1.7816692500531099</v>
      </c>
      <c r="P428" s="12">
        <v>1.7496224342741</v>
      </c>
    </row>
    <row r="429" spans="1:16" ht="15.75" customHeight="1">
      <c r="A429" s="9">
        <v>427</v>
      </c>
      <c r="B429" s="50" t="s">
        <v>535</v>
      </c>
      <c r="C429" s="9" t="s">
        <v>206</v>
      </c>
      <c r="D429" s="3" t="s">
        <v>78</v>
      </c>
      <c r="E429" s="10">
        <v>2.0416049720965499</v>
      </c>
      <c r="F429" s="11">
        <v>2.03803453795331</v>
      </c>
      <c r="G429" s="11">
        <v>2.02772384825662</v>
      </c>
      <c r="H429" s="11">
        <v>2.01404410669649</v>
      </c>
      <c r="I429" s="11">
        <v>1.9924427599936101</v>
      </c>
      <c r="J429" s="11">
        <v>1.9648373879435601</v>
      </c>
      <c r="K429" s="11">
        <v>1.9525895039966701</v>
      </c>
      <c r="L429" s="11">
        <v>1.96117524526742</v>
      </c>
      <c r="M429" s="11">
        <v>1.95498927496436</v>
      </c>
      <c r="N429" s="11">
        <v>1.97330209643097</v>
      </c>
      <c r="O429" s="11">
        <v>1.9988252901810799</v>
      </c>
      <c r="P429" s="12">
        <v>2.0170168812497802</v>
      </c>
    </row>
    <row r="430" spans="1:16" ht="15.75" customHeight="1">
      <c r="A430" s="9">
        <v>428</v>
      </c>
      <c r="B430" s="50" t="s">
        <v>536</v>
      </c>
      <c r="C430" s="9" t="s">
        <v>380</v>
      </c>
      <c r="D430" s="3" t="s">
        <v>30</v>
      </c>
      <c r="E430" s="10">
        <v>1.8005835165945001</v>
      </c>
      <c r="F430" s="11">
        <v>1.8922424190449101</v>
      </c>
      <c r="G430" s="11">
        <v>1.9718404924419799</v>
      </c>
      <c r="H430" s="11">
        <v>2.01303763974285</v>
      </c>
      <c r="I430" s="11">
        <v>2.0106934236882901</v>
      </c>
      <c r="J430" s="11">
        <v>1.9697568521811699</v>
      </c>
      <c r="K430" s="11">
        <v>1.9106142137623201</v>
      </c>
      <c r="L430" s="11">
        <v>1.8725375567876801</v>
      </c>
      <c r="M430" s="11">
        <v>1.8328949594538999</v>
      </c>
      <c r="N430" s="11">
        <v>1.8020447280274601</v>
      </c>
      <c r="O430" s="11">
        <v>1.78882295033848</v>
      </c>
      <c r="P430" s="12">
        <v>1.7966168134846101</v>
      </c>
    </row>
    <row r="431" spans="1:16" ht="15.75" customHeight="1">
      <c r="A431" s="9">
        <v>429</v>
      </c>
      <c r="B431" s="50" t="s">
        <v>537</v>
      </c>
      <c r="C431" s="9" t="s">
        <v>93</v>
      </c>
      <c r="D431" s="3" t="s">
        <v>30</v>
      </c>
      <c r="E431" s="10">
        <v>2.0347929989393299</v>
      </c>
      <c r="F431" s="11">
        <v>2.0688013708733202</v>
      </c>
      <c r="G431" s="11">
        <v>2.0824939405848601</v>
      </c>
      <c r="H431" s="11">
        <v>2.0549756767341298</v>
      </c>
      <c r="I431" s="11">
        <v>2.0933649783004999</v>
      </c>
      <c r="J431" s="11">
        <v>2.1261709324790599</v>
      </c>
      <c r="K431" s="11">
        <v>2.1141280303436099</v>
      </c>
      <c r="L431" s="11">
        <v>2.1104322095657801</v>
      </c>
      <c r="M431" s="11">
        <v>2.1192746986337401</v>
      </c>
      <c r="N431" s="11">
        <v>2.11824547532138</v>
      </c>
      <c r="O431" s="11">
        <v>2.1001982602138898</v>
      </c>
      <c r="P431" s="12">
        <v>2.0518679241151099</v>
      </c>
    </row>
    <row r="432" spans="1:16" ht="15.75" customHeight="1">
      <c r="A432" s="9">
        <v>430</v>
      </c>
      <c r="B432" s="50" t="s">
        <v>538</v>
      </c>
      <c r="C432" s="9" t="s">
        <v>539</v>
      </c>
      <c r="D432" s="3" t="s">
        <v>65</v>
      </c>
      <c r="E432" s="10">
        <v>2.1716856995718299</v>
      </c>
      <c r="F432" s="11">
        <v>2.1239442235469599</v>
      </c>
      <c r="G432" s="11">
        <v>2.1300470747740801</v>
      </c>
      <c r="H432" s="11">
        <v>2.1699421501034699</v>
      </c>
      <c r="I432" s="11">
        <v>2.1404417807702698</v>
      </c>
      <c r="J432" s="11">
        <v>2.0761649388492498</v>
      </c>
      <c r="K432" s="11">
        <v>2.1642183868773102</v>
      </c>
      <c r="L432" s="11">
        <v>2.1920120727793502</v>
      </c>
      <c r="M432" s="11">
        <v>2.18914719907696</v>
      </c>
      <c r="N432" s="11">
        <v>2.2104753438581599</v>
      </c>
      <c r="O432" s="11">
        <v>2.1914920109356699</v>
      </c>
      <c r="P432" s="12">
        <v>2.1128080911965901</v>
      </c>
    </row>
    <row r="433" spans="1:16" ht="15.75" customHeight="1">
      <c r="A433" s="9">
        <v>431</v>
      </c>
      <c r="B433" s="50" t="s">
        <v>540</v>
      </c>
      <c r="C433" s="9" t="s">
        <v>158</v>
      </c>
      <c r="D433" s="3" t="s">
        <v>20</v>
      </c>
      <c r="E433" s="10">
        <v>1.6215344035605599</v>
      </c>
      <c r="F433" s="11">
        <v>1.79451684488722</v>
      </c>
      <c r="G433" s="11">
        <v>1.6156245210149101</v>
      </c>
      <c r="H433" s="11">
        <v>1.61599681894275</v>
      </c>
      <c r="I433" s="11">
        <v>1.7006226182269299</v>
      </c>
      <c r="J433" s="11">
        <v>1.74667345865373</v>
      </c>
      <c r="K433" s="11">
        <v>1.6412511218385999</v>
      </c>
      <c r="L433" s="11">
        <v>1.81349283261405</v>
      </c>
      <c r="M433" s="11">
        <v>1.7248065069934999</v>
      </c>
      <c r="N433" s="11">
        <v>1.7683731160893901</v>
      </c>
      <c r="O433" s="11">
        <v>1.7621054796532101</v>
      </c>
      <c r="P433" s="12">
        <v>1.7527723132767199</v>
      </c>
    </row>
    <row r="434" spans="1:16" ht="15.75" customHeight="1">
      <c r="A434" s="9">
        <v>432</v>
      </c>
      <c r="B434" s="50" t="s">
        <v>541</v>
      </c>
      <c r="C434" s="9" t="s">
        <v>415</v>
      </c>
      <c r="D434" s="3" t="s">
        <v>78</v>
      </c>
      <c r="E434" s="10">
        <v>2.079278377634</v>
      </c>
      <c r="F434" s="11">
        <v>2.09174324816922</v>
      </c>
      <c r="G434" s="11">
        <v>2.0689577971410702</v>
      </c>
      <c r="H434" s="11">
        <v>2.0752901585266601</v>
      </c>
      <c r="I434" s="11">
        <v>2.07691764507139</v>
      </c>
      <c r="J434" s="11">
        <v>2.0653996488195099</v>
      </c>
      <c r="K434" s="11">
        <v>2.05093523837435</v>
      </c>
      <c r="L434" s="11">
        <v>2.04278631955472</v>
      </c>
      <c r="M434" s="11">
        <v>2.0347049637879402</v>
      </c>
      <c r="N434" s="11">
        <v>2.0523696401370799</v>
      </c>
      <c r="O434" s="11">
        <v>2.0621553383198301</v>
      </c>
      <c r="P434" s="12">
        <v>2.09235526625725</v>
      </c>
    </row>
    <row r="435" spans="1:16" ht="15.75" customHeight="1">
      <c r="A435" s="9">
        <v>433</v>
      </c>
      <c r="B435" s="50" t="s">
        <v>542</v>
      </c>
      <c r="C435" s="9" t="s">
        <v>235</v>
      </c>
      <c r="D435" s="3" t="s">
        <v>78</v>
      </c>
      <c r="E435" s="10">
        <v>1.8481853565966799</v>
      </c>
      <c r="F435" s="11">
        <v>1.86146037414634</v>
      </c>
      <c r="G435" s="11">
        <v>1.8486472601141799</v>
      </c>
      <c r="H435" s="11">
        <v>1.8399011510171499</v>
      </c>
      <c r="I435" s="11">
        <v>1.8197687674916601</v>
      </c>
      <c r="J435" s="11">
        <v>1.7904316779291101</v>
      </c>
      <c r="K435" s="11">
        <v>1.82202471831247</v>
      </c>
      <c r="L435" s="11">
        <v>1.79803210050246</v>
      </c>
      <c r="M435" s="11">
        <v>1.7878948436461399</v>
      </c>
      <c r="N435" s="11">
        <v>1.7859828223904799</v>
      </c>
      <c r="O435" s="11">
        <v>1.81567263371142</v>
      </c>
      <c r="P435" s="12">
        <v>1.8239715015122</v>
      </c>
    </row>
    <row r="436" spans="1:16" ht="15.75" customHeight="1">
      <c r="A436" s="9">
        <v>434</v>
      </c>
      <c r="B436" s="50" t="s">
        <v>543</v>
      </c>
      <c r="C436" s="9" t="s">
        <v>539</v>
      </c>
      <c r="D436" s="3" t="s">
        <v>65</v>
      </c>
      <c r="E436" s="10">
        <v>1.9983723180850199</v>
      </c>
      <c r="F436" s="11">
        <v>2.0445157767040798</v>
      </c>
      <c r="G436" s="11">
        <v>2.0615797203836999</v>
      </c>
      <c r="H436" s="11">
        <v>2.1275601192552398</v>
      </c>
      <c r="I436" s="11">
        <v>2.32354179321251</v>
      </c>
      <c r="J436" s="11">
        <v>2.3330469072330202</v>
      </c>
      <c r="K436" s="11">
        <v>2.3299582029685699</v>
      </c>
      <c r="L436" s="11">
        <v>2.3076461506868302</v>
      </c>
      <c r="M436" s="11">
        <v>2.2776909082514498</v>
      </c>
      <c r="N436" s="11">
        <v>2.1687068161421301</v>
      </c>
      <c r="O436" s="11">
        <v>2.1127741946377698</v>
      </c>
      <c r="P436" s="12">
        <v>2.0605164785436001</v>
      </c>
    </row>
    <row r="437" spans="1:16" ht="15.75" customHeight="1">
      <c r="A437" s="9">
        <v>435</v>
      </c>
      <c r="B437" s="50" t="s">
        <v>544</v>
      </c>
      <c r="C437" s="9" t="s">
        <v>271</v>
      </c>
      <c r="D437" s="3" t="s">
        <v>30</v>
      </c>
      <c r="E437" s="10">
        <v>1.8897187360929999</v>
      </c>
      <c r="F437" s="11">
        <v>1.8690446167361401</v>
      </c>
      <c r="G437" s="11">
        <v>1.90820272050364</v>
      </c>
      <c r="H437" s="11">
        <v>1.9306078823117601</v>
      </c>
      <c r="I437" s="11">
        <v>1.9223959294660999</v>
      </c>
      <c r="J437" s="11">
        <v>1.95322878186814</v>
      </c>
      <c r="K437" s="11">
        <v>1.9271137588113501</v>
      </c>
      <c r="L437" s="11">
        <v>2.0112736412339101</v>
      </c>
      <c r="M437" s="11">
        <v>1.9316647319414799</v>
      </c>
      <c r="N437" s="11">
        <v>1.9168269019234601</v>
      </c>
      <c r="O437" s="11">
        <v>1.9551056801633699</v>
      </c>
      <c r="P437" s="12">
        <v>1.87995702841081</v>
      </c>
    </row>
    <row r="438" spans="1:16" ht="15.75" customHeight="1">
      <c r="A438" s="9">
        <v>436</v>
      </c>
      <c r="B438" s="50" t="s">
        <v>545</v>
      </c>
      <c r="C438" s="9" t="s">
        <v>28</v>
      </c>
      <c r="D438" s="3" t="s">
        <v>30</v>
      </c>
      <c r="E438" s="10">
        <v>1.58808100993589</v>
      </c>
      <c r="F438" s="11">
        <v>1.74006998009017</v>
      </c>
      <c r="G438" s="11">
        <v>1.88532761131458</v>
      </c>
      <c r="H438" s="11">
        <v>1.9430355623362701</v>
      </c>
      <c r="I438" s="11">
        <v>1.89543880250547</v>
      </c>
      <c r="J438" s="11">
        <v>1.8779951981201199</v>
      </c>
      <c r="K438" s="11">
        <v>1.8737626573570501</v>
      </c>
      <c r="L438" s="11">
        <v>1.8274256523072601</v>
      </c>
      <c r="M438" s="11">
        <v>1.7488468546965299</v>
      </c>
      <c r="N438" s="11">
        <v>1.71088955619461</v>
      </c>
      <c r="O438" s="11">
        <v>1.6546542221959999</v>
      </c>
      <c r="P438" s="12">
        <v>1.67469898419382</v>
      </c>
    </row>
    <row r="439" spans="1:16" ht="15.75" customHeight="1">
      <c r="A439" s="9">
        <v>437</v>
      </c>
      <c r="B439" s="50" t="s">
        <v>546</v>
      </c>
      <c r="C439" s="9" t="s">
        <v>167</v>
      </c>
      <c r="D439" s="3" t="s">
        <v>33</v>
      </c>
      <c r="E439" s="10">
        <v>2.07207769265638</v>
      </c>
      <c r="F439" s="11">
        <v>2.0531179097906298</v>
      </c>
      <c r="G439" s="11">
        <v>2.0308020540918501</v>
      </c>
      <c r="H439" s="11">
        <v>2.0475722959235299</v>
      </c>
      <c r="I439" s="11">
        <v>2.02609796864055</v>
      </c>
      <c r="J439" s="11">
        <v>2.0575613755056201</v>
      </c>
      <c r="K439" s="11">
        <v>2.0610447050587899</v>
      </c>
      <c r="L439" s="11">
        <v>2.0422384531529398</v>
      </c>
      <c r="M439" s="11">
        <v>2.0734998038410399</v>
      </c>
      <c r="N439" s="11">
        <v>2.0703975932127698</v>
      </c>
      <c r="O439" s="11">
        <v>2.0683578206820701</v>
      </c>
      <c r="P439" s="12">
        <v>2.10417631590387</v>
      </c>
    </row>
    <row r="440" spans="1:16" ht="15.75" customHeight="1">
      <c r="A440" s="9">
        <v>438</v>
      </c>
      <c r="B440" s="50" t="s">
        <v>547</v>
      </c>
      <c r="C440" s="9" t="s">
        <v>38</v>
      </c>
      <c r="D440" s="3" t="s">
        <v>39</v>
      </c>
      <c r="E440" s="10">
        <v>1.6461158882409599</v>
      </c>
      <c r="F440" s="11">
        <v>1.67682402647873</v>
      </c>
      <c r="G440" s="11">
        <v>1.7654044436393099</v>
      </c>
      <c r="H440" s="11">
        <v>1.80783684718153</v>
      </c>
      <c r="I440" s="11">
        <v>1.82247888931098</v>
      </c>
      <c r="J440" s="11">
        <v>1.8216166451587701</v>
      </c>
      <c r="K440" s="11">
        <v>1.7484936349301701</v>
      </c>
      <c r="L440" s="11">
        <v>1.6648910300477699</v>
      </c>
      <c r="M440" s="11">
        <v>1.63637108684451</v>
      </c>
      <c r="N440" s="11">
        <v>1.6780413068636899</v>
      </c>
      <c r="O440" s="11">
        <v>1.7089522573699301</v>
      </c>
      <c r="P440" s="12">
        <v>1.74466517548922</v>
      </c>
    </row>
    <row r="441" spans="1:16" ht="15.75" customHeight="1">
      <c r="A441" s="9">
        <v>439</v>
      </c>
      <c r="B441" s="50" t="s">
        <v>548</v>
      </c>
      <c r="C441" s="9" t="s">
        <v>18</v>
      </c>
      <c r="D441" s="3" t="s">
        <v>24</v>
      </c>
      <c r="E441" s="10">
        <v>2.2240073203785</v>
      </c>
      <c r="F441" s="11">
        <v>2.11190612670433</v>
      </c>
      <c r="G441" s="11">
        <v>2.1812269659138401</v>
      </c>
      <c r="H441" s="11">
        <v>1.9837175914532099</v>
      </c>
      <c r="I441" s="11">
        <v>2.0133561875250701</v>
      </c>
      <c r="J441" s="11">
        <v>1.8010594425634201</v>
      </c>
      <c r="K441" s="11">
        <v>1.84454939294477</v>
      </c>
      <c r="L441" s="11">
        <v>1.91095065742327</v>
      </c>
      <c r="M441" s="11">
        <v>1.8725405003353199</v>
      </c>
      <c r="N441" s="11">
        <v>1.9188850126049899</v>
      </c>
      <c r="O441" s="11">
        <v>1.9661672115589</v>
      </c>
      <c r="P441" s="12">
        <v>1.91087966713073</v>
      </c>
    </row>
    <row r="442" spans="1:16" ht="15.75" customHeight="1">
      <c r="A442" s="9">
        <v>440</v>
      </c>
      <c r="B442" s="50" t="s">
        <v>549</v>
      </c>
      <c r="C442" s="9" t="s">
        <v>550</v>
      </c>
      <c r="D442" s="3" t="s">
        <v>150</v>
      </c>
      <c r="E442" s="10">
        <v>1.75291383982515</v>
      </c>
      <c r="F442" s="11">
        <v>1.62153204761962</v>
      </c>
      <c r="G442" s="11">
        <v>1.65041397626872</v>
      </c>
      <c r="H442" s="11">
        <v>1.63495237892029</v>
      </c>
      <c r="I442" s="11">
        <v>1.7338130612334199</v>
      </c>
      <c r="J442" s="11">
        <v>2.0429733238339298</v>
      </c>
      <c r="K442" s="11">
        <v>2.04986008653787</v>
      </c>
      <c r="L442" s="11">
        <v>1.94921935571914</v>
      </c>
      <c r="M442" s="11">
        <v>1.8735830337961601</v>
      </c>
      <c r="N442" s="11">
        <v>1.80499027151794</v>
      </c>
      <c r="O442" s="11">
        <v>1.7859895607079499</v>
      </c>
      <c r="P442" s="12">
        <v>1.8366950547994201</v>
      </c>
    </row>
    <row r="443" spans="1:16" ht="15.75" customHeight="1">
      <c r="A443" s="9">
        <v>441</v>
      </c>
      <c r="B443" s="50" t="s">
        <v>551</v>
      </c>
      <c r="C443" s="9" t="s">
        <v>35</v>
      </c>
      <c r="D443" s="3" t="s">
        <v>30</v>
      </c>
      <c r="E443" s="10">
        <v>1.6853598137287999</v>
      </c>
      <c r="F443" s="11">
        <v>1.6058813131365599</v>
      </c>
      <c r="G443" s="11">
        <v>1.7219841216474701</v>
      </c>
      <c r="H443" s="11">
        <v>1.70332887787022</v>
      </c>
      <c r="I443" s="11">
        <v>1.7402080484653299</v>
      </c>
      <c r="J443" s="11">
        <v>1.74035625689433</v>
      </c>
      <c r="K443" s="11">
        <v>1.7204941702824901</v>
      </c>
      <c r="L443" s="11">
        <v>1.64959250102706</v>
      </c>
      <c r="M443" s="11">
        <v>1.68446851820536</v>
      </c>
      <c r="N443" s="11">
        <v>1.68498246199978</v>
      </c>
      <c r="O443" s="11">
        <v>1.6791463892288001</v>
      </c>
      <c r="P443" s="12">
        <v>1.6883619810302</v>
      </c>
    </row>
    <row r="444" spans="1:16" ht="15.75" customHeight="1">
      <c r="A444" s="9">
        <v>442</v>
      </c>
      <c r="B444" s="50" t="s">
        <v>552</v>
      </c>
      <c r="C444" s="9" t="s">
        <v>41</v>
      </c>
      <c r="D444" s="3" t="s">
        <v>24</v>
      </c>
      <c r="E444" s="10">
        <v>2.01444649883191</v>
      </c>
      <c r="F444" s="11">
        <v>2.0336035697128199</v>
      </c>
      <c r="G444" s="11">
        <v>2.01722707370826</v>
      </c>
      <c r="H444" s="11">
        <v>2.02005553268003</v>
      </c>
      <c r="I444" s="11">
        <v>2.0188853886180702</v>
      </c>
      <c r="J444" s="11">
        <v>1.96853692781446</v>
      </c>
      <c r="K444" s="11">
        <v>1.99385580743546</v>
      </c>
      <c r="L444" s="11">
        <v>2.0336759523953098</v>
      </c>
      <c r="M444" s="11">
        <v>2.0368069814428398</v>
      </c>
      <c r="N444" s="11">
        <v>2.0172002307285402</v>
      </c>
      <c r="O444" s="11">
        <v>2.01195007853326</v>
      </c>
      <c r="P444" s="12">
        <v>1.95980119770758</v>
      </c>
    </row>
    <row r="445" spans="1:16" ht="15.75" customHeight="1">
      <c r="A445" s="9">
        <v>443</v>
      </c>
      <c r="B445" s="50" t="s">
        <v>553</v>
      </c>
      <c r="C445" s="9" t="s">
        <v>235</v>
      </c>
      <c r="D445" s="3" t="s">
        <v>33</v>
      </c>
      <c r="E445" s="10">
        <v>2.1123774104261099</v>
      </c>
      <c r="F445" s="11">
        <v>2.0192700964419199</v>
      </c>
      <c r="G445" s="11">
        <v>1.9539583792610999</v>
      </c>
      <c r="H445" s="11">
        <v>1.9954204469593</v>
      </c>
      <c r="I445" s="11">
        <v>1.91124949616271</v>
      </c>
      <c r="J445" s="11">
        <v>1.8351704403048099</v>
      </c>
      <c r="K445" s="11">
        <v>1.8544375961519199</v>
      </c>
      <c r="L445" s="11">
        <v>1.8760704067756999</v>
      </c>
      <c r="M445" s="11">
        <v>1.83300604484815</v>
      </c>
      <c r="N445" s="11">
        <v>1.8673953814928099</v>
      </c>
      <c r="O445" s="11">
        <v>2.0082215060525002</v>
      </c>
      <c r="P445" s="12">
        <v>2.01964047941199</v>
      </c>
    </row>
    <row r="446" spans="1:16" ht="15.75" customHeight="1">
      <c r="A446" s="9">
        <v>444</v>
      </c>
      <c r="B446" s="50" t="s">
        <v>554</v>
      </c>
      <c r="C446" s="9" t="s">
        <v>35</v>
      </c>
      <c r="D446" s="3" t="s">
        <v>20</v>
      </c>
      <c r="E446" s="10">
        <v>1.9348304905290701</v>
      </c>
      <c r="F446" s="11">
        <v>1.9035764311049199</v>
      </c>
      <c r="G446" s="11">
        <v>1.96807480242591</v>
      </c>
      <c r="H446" s="11">
        <v>1.97684995921211</v>
      </c>
      <c r="I446" s="11">
        <v>1.9599469207040401</v>
      </c>
      <c r="J446" s="11">
        <v>1.9542994204944599</v>
      </c>
      <c r="K446" s="11">
        <v>1.8996060930927201</v>
      </c>
      <c r="L446" s="11">
        <v>1.8973953245252499</v>
      </c>
      <c r="M446" s="11">
        <v>1.9781387405356801</v>
      </c>
      <c r="N446" s="11">
        <v>1.90269074470512</v>
      </c>
      <c r="O446" s="11">
        <v>1.8930999881792501</v>
      </c>
      <c r="P446" s="12">
        <v>1.8998641006960599</v>
      </c>
    </row>
    <row r="447" spans="1:16" ht="15.75" customHeight="1">
      <c r="A447" s="9">
        <v>445</v>
      </c>
      <c r="B447" s="50" t="s">
        <v>555</v>
      </c>
      <c r="C447" s="9" t="s">
        <v>28</v>
      </c>
      <c r="D447" s="3" t="s">
        <v>30</v>
      </c>
      <c r="E447" s="10">
        <v>1.58943388730554</v>
      </c>
      <c r="F447" s="11">
        <v>1.73881843159048</v>
      </c>
      <c r="G447" s="11">
        <v>1.90007318178257</v>
      </c>
      <c r="H447" s="11">
        <v>1.95705583414852</v>
      </c>
      <c r="I447" s="11">
        <v>1.88321719159135</v>
      </c>
      <c r="J447" s="11">
        <v>1.88103729072765</v>
      </c>
      <c r="K447" s="11">
        <v>1.87221744464548</v>
      </c>
      <c r="L447" s="11">
        <v>1.81848626190659</v>
      </c>
      <c r="M447" s="11">
        <v>1.7362437351195099</v>
      </c>
      <c r="N447" s="11">
        <v>1.70640279048182</v>
      </c>
      <c r="O447" s="11">
        <v>1.65652449219355</v>
      </c>
      <c r="P447" s="12">
        <v>1.6402889539176699</v>
      </c>
    </row>
    <row r="448" spans="1:16" ht="15.75" customHeight="1">
      <c r="A448" s="9">
        <v>446</v>
      </c>
      <c r="B448" s="50" t="s">
        <v>556</v>
      </c>
      <c r="C448" s="9" t="s">
        <v>35</v>
      </c>
      <c r="D448" s="3" t="s">
        <v>39</v>
      </c>
      <c r="E448" s="10">
        <v>1.73987177059194</v>
      </c>
      <c r="F448" s="11">
        <v>1.74456897933979</v>
      </c>
      <c r="G448" s="11">
        <v>1.7434464319599601</v>
      </c>
      <c r="H448" s="11">
        <v>1.69889405654487</v>
      </c>
      <c r="I448" s="11">
        <v>1.6300475731919899</v>
      </c>
      <c r="J448" s="11">
        <v>1.4949321803395199</v>
      </c>
      <c r="K448" s="11">
        <v>1.3896592421710099</v>
      </c>
      <c r="L448" s="11">
        <v>1.4455131433544399</v>
      </c>
      <c r="M448" s="11">
        <v>1.47819897786665</v>
      </c>
      <c r="N448" s="11">
        <v>1.58932594883552</v>
      </c>
      <c r="O448" s="11">
        <v>1.6592946291580699</v>
      </c>
      <c r="P448" s="12">
        <v>1.7062003289560099</v>
      </c>
    </row>
    <row r="449" spans="1:16" ht="15.75" customHeight="1">
      <c r="A449" s="9">
        <v>447</v>
      </c>
      <c r="B449" s="50" t="s">
        <v>557</v>
      </c>
      <c r="C449" s="9" t="s">
        <v>305</v>
      </c>
      <c r="D449" s="3" t="s">
        <v>33</v>
      </c>
      <c r="E449" s="10">
        <v>1.93957999911757</v>
      </c>
      <c r="F449" s="11">
        <v>1.94623700056666</v>
      </c>
      <c r="G449" s="11">
        <v>1.92371048340974</v>
      </c>
      <c r="H449" s="11">
        <v>1.9066437469529001</v>
      </c>
      <c r="I449" s="11">
        <v>1.9371355531633401</v>
      </c>
      <c r="J449" s="11">
        <v>1.9521563250137399</v>
      </c>
      <c r="K449" s="11">
        <v>1.97077827676879</v>
      </c>
      <c r="L449" s="11">
        <v>1.94474649646624</v>
      </c>
      <c r="M449" s="11">
        <v>1.94337185524686</v>
      </c>
      <c r="N449" s="11">
        <v>1.9540755843417099</v>
      </c>
      <c r="O449" s="11">
        <v>1.9404625367077799</v>
      </c>
      <c r="P449" s="12">
        <v>1.96318565504385</v>
      </c>
    </row>
    <row r="450" spans="1:16" ht="15.75" customHeight="1">
      <c r="A450" s="9">
        <v>448</v>
      </c>
      <c r="B450" s="50" t="s">
        <v>558</v>
      </c>
      <c r="C450" s="9" t="s">
        <v>93</v>
      </c>
      <c r="D450" s="3" t="s">
        <v>30</v>
      </c>
      <c r="E450" s="10">
        <v>2.0203261659686098</v>
      </c>
      <c r="F450" s="11">
        <v>2.0669398264478001</v>
      </c>
      <c r="G450" s="11">
        <v>2.0607148456414399</v>
      </c>
      <c r="H450" s="11">
        <v>2.0743019786945598</v>
      </c>
      <c r="I450" s="11">
        <v>2.11504566875908</v>
      </c>
      <c r="J450" s="11">
        <v>2.1141084559371</v>
      </c>
      <c r="K450" s="11">
        <v>2.1094550192137</v>
      </c>
      <c r="L450" s="11">
        <v>2.0916561861748302</v>
      </c>
      <c r="M450" s="11">
        <v>2.1142356641264199</v>
      </c>
      <c r="N450" s="11">
        <v>2.0666451818925098</v>
      </c>
      <c r="O450" s="11">
        <v>2.0722812686410501</v>
      </c>
      <c r="P450" s="12">
        <v>2.0374255293546399</v>
      </c>
    </row>
    <row r="451" spans="1:16" ht="15.75" customHeight="1">
      <c r="A451" s="9">
        <v>449</v>
      </c>
      <c r="B451" s="50" t="s">
        <v>559</v>
      </c>
      <c r="C451" s="9" t="s">
        <v>93</v>
      </c>
      <c r="D451" s="3" t="s">
        <v>20</v>
      </c>
      <c r="E451" s="10">
        <v>2.1561244702932401</v>
      </c>
      <c r="F451" s="11">
        <v>2.1761913188823998</v>
      </c>
      <c r="G451" s="11">
        <v>2.2115250141220799</v>
      </c>
      <c r="H451" s="11">
        <v>2.1628563129475999</v>
      </c>
      <c r="I451" s="11">
        <v>2.2112650246627901</v>
      </c>
      <c r="J451" s="11">
        <v>2.2327348366194801</v>
      </c>
      <c r="K451" s="11">
        <v>2.20219882340511</v>
      </c>
      <c r="L451" s="11">
        <v>2.1915671592169401</v>
      </c>
      <c r="M451" s="11">
        <v>2.22349620211613</v>
      </c>
      <c r="N451" s="11">
        <v>2.1867043029962598</v>
      </c>
      <c r="O451" s="11">
        <v>2.1475093985329798</v>
      </c>
      <c r="P451" s="12">
        <v>2.1568134407900899</v>
      </c>
    </row>
    <row r="452" spans="1:16" ht="15.75" customHeight="1">
      <c r="A452" s="9">
        <v>450</v>
      </c>
      <c r="B452" s="50" t="s">
        <v>560</v>
      </c>
      <c r="C452" s="9" t="s">
        <v>370</v>
      </c>
      <c r="D452" s="3" t="s">
        <v>33</v>
      </c>
      <c r="E452" s="10">
        <v>1.8889413336652201</v>
      </c>
      <c r="F452" s="11">
        <v>2.0114137742263098</v>
      </c>
      <c r="G452" s="11">
        <v>2.0001789118729598</v>
      </c>
      <c r="H452" s="11">
        <v>2.04022544406534</v>
      </c>
      <c r="I452" s="11">
        <v>2.0342733860541</v>
      </c>
      <c r="J452" s="11">
        <v>2.0434909587396399</v>
      </c>
      <c r="K452" s="11">
        <v>2.06037755091022</v>
      </c>
      <c r="L452" s="11">
        <v>2.0689551822958001</v>
      </c>
      <c r="M452" s="11">
        <v>2.0758125759769102</v>
      </c>
      <c r="N452" s="11">
        <v>2.08611425826876</v>
      </c>
      <c r="O452" s="11">
        <v>1.88881254788303</v>
      </c>
      <c r="P452" s="12">
        <v>1.90435964306673</v>
      </c>
    </row>
    <row r="453" spans="1:16" ht="15.75" customHeight="1">
      <c r="A453" s="9">
        <v>451</v>
      </c>
      <c r="B453" s="50" t="s">
        <v>561</v>
      </c>
      <c r="C453" s="9" t="s">
        <v>215</v>
      </c>
      <c r="D453" s="3" t="s">
        <v>30</v>
      </c>
      <c r="E453" s="10">
        <v>1.5361371449690699</v>
      </c>
      <c r="F453" s="11">
        <v>1.6879794421329</v>
      </c>
      <c r="G453" s="11">
        <v>1.8247226450498</v>
      </c>
      <c r="H453" s="11">
        <v>1.8957010286770499</v>
      </c>
      <c r="I453" s="11">
        <v>1.9621208066518601</v>
      </c>
      <c r="J453" s="11">
        <v>1.9389465433287201</v>
      </c>
      <c r="K453" s="11">
        <v>1.9040102957397</v>
      </c>
      <c r="L453" s="11">
        <v>1.8393954855836101</v>
      </c>
      <c r="M453" s="11">
        <v>1.86524841855635</v>
      </c>
      <c r="N453" s="11">
        <v>1.8781739667697299</v>
      </c>
      <c r="O453" s="11">
        <v>1.83674857066744</v>
      </c>
      <c r="P453" s="12">
        <v>1.7688622512274099</v>
      </c>
    </row>
    <row r="454" spans="1:16" ht="15.75" customHeight="1">
      <c r="A454" s="9">
        <v>452</v>
      </c>
      <c r="B454" s="50" t="s">
        <v>562</v>
      </c>
      <c r="C454" s="9" t="s">
        <v>211</v>
      </c>
      <c r="D454" s="3" t="s">
        <v>150</v>
      </c>
      <c r="E454" s="10">
        <v>1.7346695668240399</v>
      </c>
      <c r="F454" s="11">
        <v>1.7111813471191899</v>
      </c>
      <c r="G454" s="11">
        <v>1.77108815466382</v>
      </c>
      <c r="H454" s="11">
        <v>1.76477821776307</v>
      </c>
      <c r="I454" s="11">
        <v>1.8241875913127299</v>
      </c>
      <c r="J454" s="11">
        <v>2.0197842802719301</v>
      </c>
      <c r="K454" s="11">
        <v>2.0650007002225701</v>
      </c>
      <c r="L454" s="11">
        <v>1.97684272452669</v>
      </c>
      <c r="M454" s="11">
        <v>1.8505209366558899</v>
      </c>
      <c r="N454" s="11">
        <v>1.7756544385308899</v>
      </c>
      <c r="O454" s="11">
        <v>1.7537782029260001</v>
      </c>
      <c r="P454" s="12">
        <v>1.74878414928138</v>
      </c>
    </row>
    <row r="455" spans="1:16" ht="15.75" customHeight="1">
      <c r="A455" s="9">
        <v>453</v>
      </c>
      <c r="B455" s="50" t="s">
        <v>563</v>
      </c>
      <c r="C455" s="9" t="s">
        <v>235</v>
      </c>
      <c r="D455" s="3" t="s">
        <v>33</v>
      </c>
      <c r="E455" s="10">
        <v>1.85986448370368</v>
      </c>
      <c r="F455" s="11">
        <v>1.9643331426336199</v>
      </c>
      <c r="G455" s="11">
        <v>1.9447042729922199</v>
      </c>
      <c r="H455" s="11">
        <v>1.8649757079211</v>
      </c>
      <c r="I455" s="11">
        <v>1.8130661356034801</v>
      </c>
      <c r="J455" s="11">
        <v>1.7526162819266</v>
      </c>
      <c r="K455" s="11">
        <v>1.8566674323230601</v>
      </c>
      <c r="L455" s="11">
        <v>1.8801914748833599</v>
      </c>
      <c r="M455" s="11">
        <v>1.9474407077187901</v>
      </c>
      <c r="N455" s="11">
        <v>1.8666008967946699</v>
      </c>
      <c r="O455" s="11">
        <v>1.9748927057894901</v>
      </c>
      <c r="P455" s="12">
        <v>2.0003907591044698</v>
      </c>
    </row>
    <row r="456" spans="1:16" ht="15.75" customHeight="1">
      <c r="A456" s="9">
        <v>454</v>
      </c>
      <c r="B456" s="50" t="s">
        <v>564</v>
      </c>
      <c r="C456" s="9" t="s">
        <v>386</v>
      </c>
      <c r="D456" s="3" t="s">
        <v>20</v>
      </c>
      <c r="E456" s="10">
        <v>1.8930073607941</v>
      </c>
      <c r="F456" s="11">
        <v>1.91518710597732</v>
      </c>
      <c r="G456" s="11">
        <v>1.9296048783577799</v>
      </c>
      <c r="H456" s="11">
        <v>1.9006488809820801</v>
      </c>
      <c r="I456" s="11">
        <v>1.9314222629101601</v>
      </c>
      <c r="J456" s="11">
        <v>1.82605307784904</v>
      </c>
      <c r="K456" s="11">
        <v>1.95332942951019</v>
      </c>
      <c r="L456" s="11">
        <v>1.9138439734972601</v>
      </c>
      <c r="M456" s="11">
        <v>1.98491163853449</v>
      </c>
      <c r="N456" s="11">
        <v>1.97792505157777</v>
      </c>
      <c r="O456" s="11">
        <v>2.0263234963031498</v>
      </c>
      <c r="P456" s="12">
        <v>2.0028569097670101</v>
      </c>
    </row>
    <row r="457" spans="1:16" ht="15.75" customHeight="1">
      <c r="A457" s="9">
        <v>455</v>
      </c>
      <c r="B457" s="50" t="s">
        <v>565</v>
      </c>
      <c r="C457" s="9" t="s">
        <v>211</v>
      </c>
      <c r="D457" s="3" t="s">
        <v>150</v>
      </c>
      <c r="E457" s="10">
        <v>1.7554751868632099</v>
      </c>
      <c r="F457" s="11">
        <v>1.7485197900060601</v>
      </c>
      <c r="G457" s="11">
        <v>1.7332482693008999</v>
      </c>
      <c r="H457" s="11">
        <v>1.7358711161203999</v>
      </c>
      <c r="I457" s="11">
        <v>1.7884250610293499</v>
      </c>
      <c r="J457" s="11">
        <v>2.0137853813071001</v>
      </c>
      <c r="K457" s="11">
        <v>2.0126956958042901</v>
      </c>
      <c r="L457" s="11">
        <v>1.9251512555516599</v>
      </c>
      <c r="M457" s="11">
        <v>1.9048038967357399</v>
      </c>
      <c r="N457" s="11">
        <v>1.7683664209958201</v>
      </c>
      <c r="O457" s="11">
        <v>1.65895576090203</v>
      </c>
      <c r="P457" s="12">
        <v>1.6724016250426299</v>
      </c>
    </row>
    <row r="458" spans="1:16" ht="15.75" customHeight="1">
      <c r="A458" s="9">
        <v>456</v>
      </c>
      <c r="B458" s="50" t="s">
        <v>566</v>
      </c>
      <c r="C458" s="9" t="s">
        <v>93</v>
      </c>
      <c r="D458" s="3" t="s">
        <v>20</v>
      </c>
      <c r="E458" s="10">
        <v>2.1451730674996998</v>
      </c>
      <c r="F458" s="11">
        <v>2.1693577754522502</v>
      </c>
      <c r="G458" s="11">
        <v>2.2170052510854199</v>
      </c>
      <c r="H458" s="11">
        <v>2.1570182800899298</v>
      </c>
      <c r="I458" s="11">
        <v>2.2127231544099999</v>
      </c>
      <c r="J458" s="11">
        <v>2.2387195365205299</v>
      </c>
      <c r="K458" s="11">
        <v>2.2059223187686698</v>
      </c>
      <c r="L458" s="11">
        <v>2.19639197487761</v>
      </c>
      <c r="M458" s="11">
        <v>2.2300666158320501</v>
      </c>
      <c r="N458" s="11">
        <v>2.1862893757651798</v>
      </c>
      <c r="O458" s="11">
        <v>2.14376011561601</v>
      </c>
      <c r="P458" s="12">
        <v>2.15091370487308</v>
      </c>
    </row>
    <row r="459" spans="1:16" ht="15.75" customHeight="1">
      <c r="A459" s="9">
        <v>457</v>
      </c>
      <c r="B459" s="50" t="s">
        <v>567</v>
      </c>
      <c r="C459" s="9" t="s">
        <v>117</v>
      </c>
      <c r="D459" s="3" t="s">
        <v>65</v>
      </c>
      <c r="E459" s="10">
        <v>2.1162687447758999</v>
      </c>
      <c r="F459" s="11">
        <v>2.0567472691431199</v>
      </c>
      <c r="G459" s="11">
        <v>2.0482737790910002</v>
      </c>
      <c r="H459" s="11">
        <v>2.0822836576352701</v>
      </c>
      <c r="I459" s="11">
        <v>2.13630453045073</v>
      </c>
      <c r="J459" s="11">
        <v>2.15219825257123</v>
      </c>
      <c r="K459" s="11">
        <v>2.1319200556142301</v>
      </c>
      <c r="L459" s="11">
        <v>2.1562899115052301</v>
      </c>
      <c r="M459" s="11">
        <v>2.1529371072929302</v>
      </c>
      <c r="N459" s="11">
        <v>2.1778700477633102</v>
      </c>
      <c r="O459" s="11">
        <v>2.12693399687147</v>
      </c>
      <c r="P459" s="12">
        <v>2.1098424075339302</v>
      </c>
    </row>
    <row r="460" spans="1:16" ht="15.75" customHeight="1">
      <c r="A460" s="9">
        <v>458</v>
      </c>
      <c r="B460" s="50" t="s">
        <v>568</v>
      </c>
      <c r="C460" s="9" t="s">
        <v>215</v>
      </c>
      <c r="D460" s="3" t="s">
        <v>30</v>
      </c>
      <c r="E460" s="10">
        <v>1.64116734440709</v>
      </c>
      <c r="F460" s="11">
        <v>1.6847704218936601</v>
      </c>
      <c r="G460" s="11">
        <v>1.78472835991538</v>
      </c>
      <c r="H460" s="11">
        <v>1.8743919915838401</v>
      </c>
      <c r="I460" s="11">
        <v>1.92438572902601</v>
      </c>
      <c r="J460" s="11">
        <v>1.87330214099996</v>
      </c>
      <c r="K460" s="11">
        <v>1.8942412723142701</v>
      </c>
      <c r="L460" s="11">
        <v>1.86134865265364</v>
      </c>
      <c r="M460" s="11">
        <v>1.85052178092758</v>
      </c>
      <c r="N460" s="11">
        <v>1.81103933451975</v>
      </c>
      <c r="O460" s="11">
        <v>1.77124972593751</v>
      </c>
      <c r="P460" s="12">
        <v>1.68234027182504</v>
      </c>
    </row>
    <row r="461" spans="1:16" ht="15.75" customHeight="1">
      <c r="A461" s="9">
        <v>459</v>
      </c>
      <c r="B461" s="50" t="s">
        <v>569</v>
      </c>
      <c r="C461" s="9" t="s">
        <v>570</v>
      </c>
      <c r="D461" s="3" t="s">
        <v>30</v>
      </c>
      <c r="E461" s="10">
        <v>1.9579798644414601</v>
      </c>
      <c r="F461" s="11">
        <v>1.95726401608259</v>
      </c>
      <c r="G461" s="11">
        <v>2.0257320917996502</v>
      </c>
      <c r="H461" s="11">
        <v>2.0338504048956998</v>
      </c>
      <c r="I461" s="11">
        <v>2.0112201378968302</v>
      </c>
      <c r="J461" s="11">
        <v>2.0036275602615001</v>
      </c>
      <c r="K461" s="11">
        <v>1.9919081794026301</v>
      </c>
      <c r="L461" s="11">
        <v>1.9678109443882801</v>
      </c>
      <c r="M461" s="11">
        <v>1.9340178929545699</v>
      </c>
      <c r="N461" s="11">
        <v>1.90233942478431</v>
      </c>
      <c r="O461" s="11">
        <v>1.92309055427594</v>
      </c>
      <c r="P461" s="12">
        <v>1.9471875708973601</v>
      </c>
    </row>
    <row r="462" spans="1:16" ht="15.75" customHeight="1">
      <c r="A462" s="9">
        <v>460</v>
      </c>
      <c r="B462" s="50" t="s">
        <v>571</v>
      </c>
      <c r="C462" s="9" t="s">
        <v>38</v>
      </c>
      <c r="D462" s="3" t="s">
        <v>39</v>
      </c>
      <c r="E462" s="10">
        <v>1.91505745231157</v>
      </c>
      <c r="F462" s="11">
        <v>1.6947430954718901</v>
      </c>
      <c r="G462" s="11">
        <v>1.6831957249109799</v>
      </c>
      <c r="H462" s="11">
        <v>1.71914161885852</v>
      </c>
      <c r="I462" s="11">
        <v>1.7683500486703601</v>
      </c>
      <c r="J462" s="11">
        <v>1.77855241686492</v>
      </c>
      <c r="K462" s="11">
        <v>1.60266151985559</v>
      </c>
      <c r="L462" s="11">
        <v>1.57151478423067</v>
      </c>
      <c r="M462" s="11">
        <v>1.6180162538668901</v>
      </c>
      <c r="N462" s="11">
        <v>1.7004218751031701</v>
      </c>
      <c r="O462" s="11">
        <v>1.71622897270724</v>
      </c>
      <c r="P462" s="12">
        <v>1.6753413142403999</v>
      </c>
    </row>
    <row r="463" spans="1:16" ht="15.75" customHeight="1">
      <c r="A463" s="9">
        <v>461</v>
      </c>
      <c r="B463" s="50" t="s">
        <v>572</v>
      </c>
      <c r="C463" s="9" t="s">
        <v>271</v>
      </c>
      <c r="D463" s="3" t="s">
        <v>30</v>
      </c>
      <c r="E463" s="10">
        <v>1.7402299352781201</v>
      </c>
      <c r="F463" s="11">
        <v>1.7586480104412501</v>
      </c>
      <c r="G463" s="11">
        <v>1.79041950884909</v>
      </c>
      <c r="H463" s="11">
        <v>1.8683056979016699</v>
      </c>
      <c r="I463" s="11">
        <v>1.9071775466218099</v>
      </c>
      <c r="J463" s="11">
        <v>1.91213758143594</v>
      </c>
      <c r="K463" s="11">
        <v>1.95078247403941</v>
      </c>
      <c r="L463" s="11">
        <v>1.93001280619382</v>
      </c>
      <c r="M463" s="11">
        <v>1.92987838349409</v>
      </c>
      <c r="N463" s="11">
        <v>1.90495141349287</v>
      </c>
      <c r="O463" s="11">
        <v>1.8744537157421299</v>
      </c>
      <c r="P463" s="12">
        <v>1.8081749380115599</v>
      </c>
    </row>
    <row r="464" spans="1:16" ht="15.75" customHeight="1">
      <c r="A464" s="9">
        <v>462</v>
      </c>
      <c r="B464" s="50" t="s">
        <v>573</v>
      </c>
      <c r="C464" s="9" t="s">
        <v>93</v>
      </c>
      <c r="D464" s="3" t="s">
        <v>20</v>
      </c>
      <c r="E464" s="10">
        <v>2.1308986383145498</v>
      </c>
      <c r="F464" s="11">
        <v>2.1637565713587601</v>
      </c>
      <c r="G464" s="11">
        <v>2.1698621876233801</v>
      </c>
      <c r="H464" s="11">
        <v>2.18597177597458</v>
      </c>
      <c r="I464" s="11">
        <v>2.1803888269182301</v>
      </c>
      <c r="J464" s="11">
        <v>2.1348597034091101</v>
      </c>
      <c r="K464" s="11">
        <v>2.1864524094293598</v>
      </c>
      <c r="L464" s="11">
        <v>2.1578339975082002</v>
      </c>
      <c r="M464" s="11">
        <v>2.1494273459670898</v>
      </c>
      <c r="N464" s="11">
        <v>2.0750477143140502</v>
      </c>
      <c r="O464" s="11">
        <v>2.0911367405485901</v>
      </c>
      <c r="P464" s="12">
        <v>2.0724321024110299</v>
      </c>
    </row>
    <row r="465" spans="1:16" ht="15.75" customHeight="1">
      <c r="A465" s="9">
        <v>463</v>
      </c>
      <c r="B465" s="50" t="s">
        <v>574</v>
      </c>
      <c r="C465" s="9" t="s">
        <v>18</v>
      </c>
      <c r="D465" s="3" t="s">
        <v>24</v>
      </c>
      <c r="E465" s="10">
        <v>2.2843092195793702</v>
      </c>
      <c r="F465" s="11">
        <v>2.3270201988496702</v>
      </c>
      <c r="G465" s="11">
        <v>2.2838568757723499</v>
      </c>
      <c r="H465" s="11">
        <v>2.4092349560510402</v>
      </c>
      <c r="I465" s="11">
        <v>2.32021378402374</v>
      </c>
      <c r="J465" s="11">
        <v>2.3774615376844501</v>
      </c>
      <c r="K465" s="11">
        <v>2.2980481933074302</v>
      </c>
      <c r="L465" s="11">
        <v>2.32880734484685</v>
      </c>
      <c r="M465" s="11">
        <v>2.2788279528770299</v>
      </c>
      <c r="N465" s="11">
        <v>2.3866555986418101</v>
      </c>
      <c r="O465" s="11">
        <v>2.4273914852603302</v>
      </c>
      <c r="P465" s="12">
        <v>2.42063549006162</v>
      </c>
    </row>
    <row r="466" spans="1:16" ht="15.75" customHeight="1">
      <c r="A466" s="9">
        <v>464</v>
      </c>
      <c r="B466" s="50" t="s">
        <v>575</v>
      </c>
      <c r="C466" s="9" t="s">
        <v>93</v>
      </c>
      <c r="D466" s="3" t="s">
        <v>30</v>
      </c>
      <c r="E466" s="10">
        <v>2.0729946170787099</v>
      </c>
      <c r="F466" s="11">
        <v>2.0016171775122298</v>
      </c>
      <c r="G466" s="11">
        <v>1.98308490064666</v>
      </c>
      <c r="H466" s="11">
        <v>2.0569920207757102</v>
      </c>
      <c r="I466" s="11">
        <v>2.0296852455328702</v>
      </c>
      <c r="J466" s="11">
        <v>2.0672099090337399</v>
      </c>
      <c r="K466" s="11">
        <v>2.0985944406263801</v>
      </c>
      <c r="L466" s="11">
        <v>2.0963344787132501</v>
      </c>
      <c r="M466" s="11">
        <v>2.07424784704983</v>
      </c>
      <c r="N466" s="11">
        <v>2.09391047651649</v>
      </c>
      <c r="O466" s="11">
        <v>2.09971481732993</v>
      </c>
      <c r="P466" s="12">
        <v>2.0634695266429599</v>
      </c>
    </row>
    <row r="467" spans="1:16" ht="15.75" customHeight="1">
      <c r="A467" s="9">
        <v>465</v>
      </c>
      <c r="B467" s="50" t="s">
        <v>576</v>
      </c>
      <c r="C467" s="9" t="s">
        <v>147</v>
      </c>
      <c r="D467" s="3" t="s">
        <v>45</v>
      </c>
      <c r="E467" s="10">
        <v>1.8601847581269999</v>
      </c>
      <c r="F467" s="11">
        <v>1.8404345777823401</v>
      </c>
      <c r="G467" s="11">
        <v>1.8323104851368299</v>
      </c>
      <c r="H467" s="11">
        <v>1.8283028544742701</v>
      </c>
      <c r="I467" s="11">
        <v>1.89199573094387</v>
      </c>
      <c r="J467" s="11">
        <v>1.7869686341472899</v>
      </c>
      <c r="K467" s="11">
        <v>1.86749778733336</v>
      </c>
      <c r="L467" s="11">
        <v>1.83831068707907</v>
      </c>
      <c r="M467" s="11">
        <v>1.8577259297522899</v>
      </c>
      <c r="N467" s="11">
        <v>1.80624458279587</v>
      </c>
      <c r="O467" s="11">
        <v>1.7944107713162001</v>
      </c>
      <c r="P467" s="12">
        <v>1.77811842232079</v>
      </c>
    </row>
    <row r="468" spans="1:16" ht="15.75" customHeight="1">
      <c r="A468" s="9">
        <v>466</v>
      </c>
      <c r="B468" s="50" t="s">
        <v>577</v>
      </c>
      <c r="C468" s="9" t="s">
        <v>271</v>
      </c>
      <c r="D468" s="3" t="s">
        <v>30</v>
      </c>
      <c r="E468" s="10">
        <v>1.7349292230839299</v>
      </c>
      <c r="F468" s="11">
        <v>1.74367015692941</v>
      </c>
      <c r="G468" s="11">
        <v>1.7995744998260901</v>
      </c>
      <c r="H468" s="11">
        <v>1.8588120923564599</v>
      </c>
      <c r="I468" s="11">
        <v>1.89838424687093</v>
      </c>
      <c r="J468" s="11">
        <v>1.86378292581425</v>
      </c>
      <c r="K468" s="11">
        <v>1.9512568736471301</v>
      </c>
      <c r="L468" s="11">
        <v>1.91849115432395</v>
      </c>
      <c r="M468" s="11">
        <v>1.95137170209375</v>
      </c>
      <c r="N468" s="11">
        <v>1.89754233846711</v>
      </c>
      <c r="O468" s="11">
        <v>1.84440214245654</v>
      </c>
      <c r="P468" s="12">
        <v>1.7686979941780101</v>
      </c>
    </row>
    <row r="469" spans="1:16" ht="15.75" customHeight="1">
      <c r="A469" s="9">
        <v>467</v>
      </c>
      <c r="B469" s="50" t="s">
        <v>578</v>
      </c>
      <c r="C469" s="9" t="s">
        <v>226</v>
      </c>
      <c r="D469" s="3" t="s">
        <v>65</v>
      </c>
      <c r="E469" s="10">
        <v>2.2799522117357101</v>
      </c>
      <c r="F469" s="11">
        <v>2.2023576542110201</v>
      </c>
      <c r="G469" s="11">
        <v>2.3180730486548402</v>
      </c>
      <c r="H469" s="11">
        <v>2.3032352339167401</v>
      </c>
      <c r="I469" s="11">
        <v>2.33005417547303</v>
      </c>
      <c r="J469" s="11">
        <v>2.2907495795227399</v>
      </c>
      <c r="K469" s="11">
        <v>2.3669761204167199</v>
      </c>
      <c r="L469" s="11">
        <v>2.3189386084430899</v>
      </c>
      <c r="M469" s="11">
        <v>2.30095723104635</v>
      </c>
      <c r="N469" s="11">
        <v>2.2320384598630199</v>
      </c>
      <c r="O469" s="11">
        <v>2.2490534663647899</v>
      </c>
      <c r="P469" s="12">
        <v>2.2443964106179899</v>
      </c>
    </row>
    <row r="470" spans="1:16" ht="15.75" customHeight="1">
      <c r="A470" s="9">
        <v>468</v>
      </c>
      <c r="B470" s="50" t="s">
        <v>579</v>
      </c>
      <c r="C470" s="9" t="s">
        <v>539</v>
      </c>
      <c r="D470" s="3" t="s">
        <v>65</v>
      </c>
      <c r="E470" s="10">
        <v>2.03469302257635</v>
      </c>
      <c r="F470" s="11">
        <v>2.0566144589825202</v>
      </c>
      <c r="G470" s="11">
        <v>2.06912948502521</v>
      </c>
      <c r="H470" s="11">
        <v>2.1271181200637099</v>
      </c>
      <c r="I470" s="11">
        <v>2.3080020769168299</v>
      </c>
      <c r="J470" s="11">
        <v>2.3025345224957001</v>
      </c>
      <c r="K470" s="11">
        <v>2.31606486761744</v>
      </c>
      <c r="L470" s="11">
        <v>2.25408760270148</v>
      </c>
      <c r="M470" s="11">
        <v>2.2533129174590001</v>
      </c>
      <c r="N470" s="11">
        <v>2.1813921558371501</v>
      </c>
      <c r="O470" s="11">
        <v>2.1451182422699402</v>
      </c>
      <c r="P470" s="12">
        <v>2.0781460382178301</v>
      </c>
    </row>
    <row r="471" spans="1:16" ht="15.75" customHeight="1">
      <c r="A471" s="9">
        <v>469</v>
      </c>
      <c r="B471" s="50" t="s">
        <v>580</v>
      </c>
      <c r="C471" s="9" t="s">
        <v>211</v>
      </c>
      <c r="D471" s="3" t="s">
        <v>150</v>
      </c>
      <c r="E471" s="10">
        <v>1.75201645137307</v>
      </c>
      <c r="F471" s="11">
        <v>1.74912789231857</v>
      </c>
      <c r="G471" s="11">
        <v>1.73357272772434</v>
      </c>
      <c r="H471" s="11">
        <v>1.7457806479743401</v>
      </c>
      <c r="I471" s="11">
        <v>1.8200730903587301</v>
      </c>
      <c r="J471" s="11">
        <v>2.0593928701923598</v>
      </c>
      <c r="K471" s="11">
        <v>2.0033277722405698</v>
      </c>
      <c r="L471" s="11">
        <v>1.92099131302777</v>
      </c>
      <c r="M471" s="11">
        <v>1.8759356939663701</v>
      </c>
      <c r="N471" s="11">
        <v>1.75136608607472</v>
      </c>
      <c r="O471" s="11">
        <v>1.6655849404987499</v>
      </c>
      <c r="P471" s="12">
        <v>1.6764493947115</v>
      </c>
    </row>
    <row r="472" spans="1:16" ht="15.75" customHeight="1">
      <c r="A472" s="9">
        <v>470</v>
      </c>
      <c r="B472" s="50" t="s">
        <v>581</v>
      </c>
      <c r="C472" s="9" t="s">
        <v>35</v>
      </c>
      <c r="D472" s="3" t="s">
        <v>39</v>
      </c>
      <c r="E472" s="10">
        <v>1.9726270049617201</v>
      </c>
      <c r="F472" s="11">
        <v>1.8409408886864</v>
      </c>
      <c r="G472" s="11">
        <v>1.8349663299107499</v>
      </c>
      <c r="H472" s="11">
        <v>1.78982364267565</v>
      </c>
      <c r="I472" s="11">
        <v>1.7213404840870801</v>
      </c>
      <c r="J472" s="11">
        <v>1.5357546994074101</v>
      </c>
      <c r="K472" s="11">
        <v>1.4042995366058799</v>
      </c>
      <c r="L472" s="11">
        <v>1.48386824616458</v>
      </c>
      <c r="M472" s="11">
        <v>1.5299532667669999</v>
      </c>
      <c r="N472" s="11">
        <v>1.6276143394757601</v>
      </c>
      <c r="O472" s="11">
        <v>1.72065080477447</v>
      </c>
      <c r="P472" s="12">
        <v>1.7897069618886401</v>
      </c>
    </row>
    <row r="473" spans="1:16" ht="15.75" customHeight="1">
      <c r="A473" s="9">
        <v>471</v>
      </c>
      <c r="B473" s="50" t="s">
        <v>582</v>
      </c>
      <c r="C473" s="9" t="s">
        <v>386</v>
      </c>
      <c r="D473" s="3" t="s">
        <v>20</v>
      </c>
      <c r="E473" s="10">
        <v>1.66951911869315</v>
      </c>
      <c r="F473" s="11">
        <v>1.7328614159292099</v>
      </c>
      <c r="G473" s="11">
        <v>1.723750218597</v>
      </c>
      <c r="H473" s="11">
        <v>1.8160636914496999</v>
      </c>
      <c r="I473" s="11">
        <v>1.70896840263445</v>
      </c>
      <c r="J473" s="11">
        <v>1.87021603138421</v>
      </c>
      <c r="K473" s="11">
        <v>1.7981897048595901</v>
      </c>
      <c r="L473" s="11">
        <v>1.8021882804436899</v>
      </c>
      <c r="M473" s="11">
        <v>2.0035901280440598</v>
      </c>
      <c r="N473" s="11">
        <v>1.9607593134822401</v>
      </c>
      <c r="O473" s="11">
        <v>1.9237392161297699</v>
      </c>
      <c r="P473" s="12">
        <v>1.82926333720475</v>
      </c>
    </row>
    <row r="474" spans="1:16" ht="15.75" customHeight="1">
      <c r="A474" s="9">
        <v>472</v>
      </c>
      <c r="B474" s="50" t="s">
        <v>583</v>
      </c>
      <c r="C474" s="9" t="s">
        <v>271</v>
      </c>
      <c r="D474" s="3" t="s">
        <v>30</v>
      </c>
      <c r="E474" s="10">
        <v>1.78659176194028</v>
      </c>
      <c r="F474" s="11">
        <v>1.77822533695809</v>
      </c>
      <c r="G474" s="11">
        <v>1.8175159740842</v>
      </c>
      <c r="H474" s="11">
        <v>1.85857537297566</v>
      </c>
      <c r="I474" s="11">
        <v>1.8943387711276001</v>
      </c>
      <c r="J474" s="11">
        <v>1.8442302583496999</v>
      </c>
      <c r="K474" s="11">
        <v>1.94663397339025</v>
      </c>
      <c r="L474" s="11">
        <v>1.8977779547396301</v>
      </c>
      <c r="M474" s="11">
        <v>1.9621485168058499</v>
      </c>
      <c r="N474" s="11">
        <v>1.9234734782835401</v>
      </c>
      <c r="O474" s="11">
        <v>1.8744236788512101</v>
      </c>
      <c r="P474" s="12">
        <v>1.82516013088903</v>
      </c>
    </row>
    <row r="475" spans="1:16" ht="15.75" customHeight="1">
      <c r="A475" s="9">
        <v>473</v>
      </c>
      <c r="B475" s="50" t="s">
        <v>584</v>
      </c>
      <c r="C475" s="9" t="s">
        <v>93</v>
      </c>
      <c r="D475" s="3" t="s">
        <v>30</v>
      </c>
      <c r="E475" s="10">
        <v>2.0259138839955502</v>
      </c>
      <c r="F475" s="11">
        <v>2.0165046982625601</v>
      </c>
      <c r="G475" s="11">
        <v>2.0188831533915601</v>
      </c>
      <c r="H475" s="11">
        <v>2.02647447448371</v>
      </c>
      <c r="I475" s="11">
        <v>2.0135918024107502</v>
      </c>
      <c r="J475" s="11">
        <v>2.0734804543222798</v>
      </c>
      <c r="K475" s="11">
        <v>2.0586107909465401</v>
      </c>
      <c r="L475" s="11">
        <v>2.0254431003206999</v>
      </c>
      <c r="M475" s="11">
        <v>2.0272585566743602</v>
      </c>
      <c r="N475" s="11">
        <v>2.03699756991811</v>
      </c>
      <c r="O475" s="11">
        <v>2.0176749108262801</v>
      </c>
      <c r="P475" s="12">
        <v>2.0163784551114001</v>
      </c>
    </row>
    <row r="476" spans="1:16" ht="15.75" customHeight="1">
      <c r="A476" s="9">
        <v>474</v>
      </c>
      <c r="B476" s="50" t="s">
        <v>585</v>
      </c>
      <c r="C476" s="9" t="s">
        <v>206</v>
      </c>
      <c r="D476" s="3" t="s">
        <v>78</v>
      </c>
      <c r="E476" s="10">
        <v>2.03213005357021</v>
      </c>
      <c r="F476" s="11">
        <v>2.0565278561629401</v>
      </c>
      <c r="G476" s="11">
        <v>2.04029274783993</v>
      </c>
      <c r="H476" s="11">
        <v>1.99238702546391</v>
      </c>
      <c r="I476" s="11">
        <v>1.9723319159535</v>
      </c>
      <c r="J476" s="11">
        <v>1.9695640747738301</v>
      </c>
      <c r="K476" s="11">
        <v>1.95256379057934</v>
      </c>
      <c r="L476" s="11">
        <v>1.9644552925701</v>
      </c>
      <c r="M476" s="11">
        <v>1.9629814278461</v>
      </c>
      <c r="N476" s="11">
        <v>1.99042353428261</v>
      </c>
      <c r="O476" s="11">
        <v>2.0263766237931198</v>
      </c>
      <c r="P476" s="12">
        <v>2.0264823986229201</v>
      </c>
    </row>
    <row r="477" spans="1:16" ht="15.75" customHeight="1">
      <c r="A477" s="9">
        <v>475</v>
      </c>
      <c r="B477" s="50" t="s">
        <v>586</v>
      </c>
      <c r="C477" s="9" t="s">
        <v>52</v>
      </c>
      <c r="D477" s="3" t="s">
        <v>39</v>
      </c>
      <c r="E477" s="10">
        <v>1.70342635564084</v>
      </c>
      <c r="F477" s="11">
        <v>1.69462192956276</v>
      </c>
      <c r="G477" s="11">
        <v>1.7144256178167701</v>
      </c>
      <c r="H477" s="11">
        <v>1.6792771983641901</v>
      </c>
      <c r="I477" s="11">
        <v>1.67368234274897</v>
      </c>
      <c r="J477" s="11">
        <v>1.5693399592586399</v>
      </c>
      <c r="K477" s="11">
        <v>1.52279365539097</v>
      </c>
      <c r="L477" s="11">
        <v>1.46589050025919</v>
      </c>
      <c r="M477" s="11">
        <v>1.4808553045241</v>
      </c>
      <c r="N477" s="11">
        <v>1.5198613595726</v>
      </c>
      <c r="O477" s="11">
        <v>1.57081686275314</v>
      </c>
      <c r="P477" s="12">
        <v>1.6325857596121101</v>
      </c>
    </row>
    <row r="478" spans="1:16" ht="15.75" customHeight="1">
      <c r="A478" s="9">
        <v>476</v>
      </c>
      <c r="B478" s="50" t="s">
        <v>587</v>
      </c>
      <c r="C478" s="9" t="s">
        <v>90</v>
      </c>
      <c r="D478" s="3" t="s">
        <v>45</v>
      </c>
      <c r="E478" s="10">
        <v>1.8202269994081299</v>
      </c>
      <c r="F478" s="11">
        <v>1.8230944457607099</v>
      </c>
      <c r="G478" s="11">
        <v>1.8458155327482499</v>
      </c>
      <c r="H478" s="11">
        <v>1.8907754847304601</v>
      </c>
      <c r="I478" s="11">
        <v>1.888193963645</v>
      </c>
      <c r="J478" s="11">
        <v>1.87780671274524</v>
      </c>
      <c r="K478" s="11">
        <v>1.88122355248837</v>
      </c>
      <c r="L478" s="11">
        <v>1.8893690559424801</v>
      </c>
      <c r="M478" s="11">
        <v>1.86469640181819</v>
      </c>
      <c r="N478" s="11">
        <v>1.8341473217736699</v>
      </c>
      <c r="O478" s="11">
        <v>1.8077224030100001</v>
      </c>
      <c r="P478" s="12">
        <v>1.7969833926571399</v>
      </c>
    </row>
    <row r="479" spans="1:16" ht="15.75" customHeight="1">
      <c r="A479" s="9">
        <v>477</v>
      </c>
      <c r="B479" s="50" t="s">
        <v>588</v>
      </c>
      <c r="C479" s="9" t="s">
        <v>303</v>
      </c>
      <c r="D479" s="3" t="s">
        <v>30</v>
      </c>
      <c r="E479" s="10">
        <v>1.8890876957928</v>
      </c>
      <c r="F479" s="11">
        <v>1.9684892590918299</v>
      </c>
      <c r="G479" s="11">
        <v>1.95541484636482</v>
      </c>
      <c r="H479" s="11">
        <v>1.9315761329107599</v>
      </c>
      <c r="I479" s="11">
        <v>1.98305182792838</v>
      </c>
      <c r="J479" s="11">
        <v>1.9277086542505999</v>
      </c>
      <c r="K479" s="11">
        <v>1.93098022451061</v>
      </c>
      <c r="L479" s="11">
        <v>1.9095904170990301</v>
      </c>
      <c r="M479" s="11">
        <v>1.9298551093555301</v>
      </c>
      <c r="N479" s="11">
        <v>1.8175195029254301</v>
      </c>
      <c r="O479" s="11">
        <v>1.84016779842339</v>
      </c>
      <c r="P479" s="12">
        <v>1.88296488118883</v>
      </c>
    </row>
    <row r="480" spans="1:16" ht="15.75" customHeight="1">
      <c r="A480" s="9">
        <v>478</v>
      </c>
      <c r="B480" s="50" t="s">
        <v>589</v>
      </c>
      <c r="C480" s="9" t="s">
        <v>90</v>
      </c>
      <c r="D480" s="3" t="s">
        <v>45</v>
      </c>
      <c r="E480" s="10">
        <v>1.9127122035854001</v>
      </c>
      <c r="F480" s="11">
        <v>2.0094266704974499</v>
      </c>
      <c r="G480" s="11">
        <v>2.0227148996395599</v>
      </c>
      <c r="H480" s="11">
        <v>2.0215864633846601</v>
      </c>
      <c r="I480" s="11">
        <v>2.0622498235684001</v>
      </c>
      <c r="J480" s="11">
        <v>2.0442577708670102</v>
      </c>
      <c r="K480" s="11">
        <v>2.0493332219165401</v>
      </c>
      <c r="L480" s="11">
        <v>2.0383254494632199</v>
      </c>
      <c r="M480" s="11">
        <v>2.0075764583374198</v>
      </c>
      <c r="N480" s="11">
        <v>2.03659967887282</v>
      </c>
      <c r="O480" s="11">
        <v>1.94615278887266</v>
      </c>
      <c r="P480" s="12">
        <v>1.95578075782857</v>
      </c>
    </row>
    <row r="481" spans="1:16" ht="15.75" customHeight="1">
      <c r="A481" s="9">
        <v>479</v>
      </c>
      <c r="B481" s="50" t="s">
        <v>590</v>
      </c>
      <c r="C481" s="9" t="s">
        <v>435</v>
      </c>
      <c r="D481" s="3" t="s">
        <v>45</v>
      </c>
      <c r="E481" s="10">
        <v>1.81797658779118</v>
      </c>
      <c r="F481" s="11">
        <v>1.85107344385232</v>
      </c>
      <c r="G481" s="11">
        <v>1.9263688667732799</v>
      </c>
      <c r="H481" s="11">
        <v>1.9689723640407799</v>
      </c>
      <c r="I481" s="11">
        <v>1.9968910971671101</v>
      </c>
      <c r="J481" s="11">
        <v>2.0203219498460299</v>
      </c>
      <c r="K481" s="11">
        <v>2.0077755578218901</v>
      </c>
      <c r="L481" s="11">
        <v>2.0176332262346799</v>
      </c>
      <c r="M481" s="11">
        <v>1.98590997304206</v>
      </c>
      <c r="N481" s="11">
        <v>1.9367946260430899</v>
      </c>
      <c r="O481" s="11">
        <v>1.89143371901215</v>
      </c>
      <c r="P481" s="12">
        <v>1.85390726774216</v>
      </c>
    </row>
    <row r="482" spans="1:16" ht="15.75" customHeight="1">
      <c r="A482" s="9">
        <v>480</v>
      </c>
      <c r="B482" s="50" t="s">
        <v>591</v>
      </c>
      <c r="C482" s="9" t="s">
        <v>93</v>
      </c>
      <c r="D482" s="3" t="s">
        <v>30</v>
      </c>
      <c r="E482" s="10">
        <v>2.0184409712492699</v>
      </c>
      <c r="F482" s="11">
        <v>2.0483279225925299</v>
      </c>
      <c r="G482" s="11">
        <v>2.0460004830299399</v>
      </c>
      <c r="H482" s="11">
        <v>2.0392522991966202</v>
      </c>
      <c r="I482" s="11">
        <v>2.07740500729793</v>
      </c>
      <c r="J482" s="11">
        <v>2.0669111071655402</v>
      </c>
      <c r="K482" s="11">
        <v>2.0054788727499502</v>
      </c>
      <c r="L482" s="11">
        <v>2.0534248945070099</v>
      </c>
      <c r="M482" s="11">
        <v>2.0656637816988499</v>
      </c>
      <c r="N482" s="11">
        <v>2.0005245538091998</v>
      </c>
      <c r="O482" s="11">
        <v>2.0222142170406099</v>
      </c>
      <c r="P482" s="12">
        <v>2.0436668008301702</v>
      </c>
    </row>
    <row r="483" spans="1:16" ht="15.75" customHeight="1">
      <c r="A483" s="9">
        <v>481</v>
      </c>
      <c r="B483" s="50" t="s">
        <v>592</v>
      </c>
      <c r="C483" s="9" t="s">
        <v>38</v>
      </c>
      <c r="D483" s="3" t="s">
        <v>39</v>
      </c>
      <c r="E483" s="10">
        <v>1.7952415782689199</v>
      </c>
      <c r="F483" s="11">
        <v>1.64141307194971</v>
      </c>
      <c r="G483" s="11">
        <v>1.75840277573229</v>
      </c>
      <c r="H483" s="11">
        <v>1.86207254998133</v>
      </c>
      <c r="I483" s="11">
        <v>1.89827432811459</v>
      </c>
      <c r="J483" s="11">
        <v>1.8455485050879501</v>
      </c>
      <c r="K483" s="11">
        <v>1.7852054495141101</v>
      </c>
      <c r="L483" s="11">
        <v>1.76717557621407</v>
      </c>
      <c r="M483" s="11">
        <v>1.7595760288358799</v>
      </c>
      <c r="N483" s="11">
        <v>1.7880471069527299</v>
      </c>
      <c r="O483" s="11">
        <v>1.80048399549926</v>
      </c>
      <c r="P483" s="12">
        <v>1.7792033917772601</v>
      </c>
    </row>
    <row r="484" spans="1:16" ht="15.75" customHeight="1">
      <c r="A484" s="9">
        <v>482</v>
      </c>
      <c r="B484" s="50" t="s">
        <v>593</v>
      </c>
      <c r="C484" s="9" t="s">
        <v>435</v>
      </c>
      <c r="D484" s="3" t="s">
        <v>30</v>
      </c>
      <c r="E484" s="10">
        <v>2.0187559993551001</v>
      </c>
      <c r="F484" s="11">
        <v>2.0043375110036501</v>
      </c>
      <c r="G484" s="11">
        <v>2.0195205590672498</v>
      </c>
      <c r="H484" s="11">
        <v>2.0192288924364301</v>
      </c>
      <c r="I484" s="11">
        <v>2.0193225964925898</v>
      </c>
      <c r="J484" s="11">
        <v>2.0530783647112698</v>
      </c>
      <c r="K484" s="11">
        <v>2.0332574961220402</v>
      </c>
      <c r="L484" s="11">
        <v>2.0298691723678801</v>
      </c>
      <c r="M484" s="11">
        <v>2.0345807646574898</v>
      </c>
      <c r="N484" s="11">
        <v>2.0321900076155601</v>
      </c>
      <c r="O484" s="11">
        <v>2.00374681561865</v>
      </c>
      <c r="P484" s="12">
        <v>2.0194612750090002</v>
      </c>
    </row>
    <row r="485" spans="1:16" ht="15.75" customHeight="1">
      <c r="A485" s="9">
        <v>483</v>
      </c>
      <c r="B485" s="50" t="s">
        <v>594</v>
      </c>
      <c r="C485" s="9" t="s">
        <v>235</v>
      </c>
      <c r="D485" s="3" t="s">
        <v>33</v>
      </c>
      <c r="E485" s="10">
        <v>2.0251074256859698</v>
      </c>
      <c r="F485" s="11">
        <v>2.0433795229399698</v>
      </c>
      <c r="G485" s="11">
        <v>2.0204047486542702</v>
      </c>
      <c r="H485" s="11">
        <v>2.0085329472543898</v>
      </c>
      <c r="I485" s="11">
        <v>2.0008381110556699</v>
      </c>
      <c r="J485" s="11">
        <v>2.00105660401768</v>
      </c>
      <c r="K485" s="11">
        <v>1.99663582594622</v>
      </c>
      <c r="L485" s="11">
        <v>2.0146278162061901</v>
      </c>
      <c r="M485" s="11">
        <v>2.0677260704272999</v>
      </c>
      <c r="N485" s="11">
        <v>2.08583588664135</v>
      </c>
      <c r="O485" s="11">
        <v>2.0974096180208002</v>
      </c>
      <c r="P485" s="12">
        <v>2.0862231483549398</v>
      </c>
    </row>
    <row r="486" spans="1:16" ht="15.75" customHeight="1">
      <c r="A486" s="9">
        <v>484</v>
      </c>
      <c r="B486" s="50" t="s">
        <v>595</v>
      </c>
      <c r="C486" s="9" t="s">
        <v>386</v>
      </c>
      <c r="D486" s="3" t="s">
        <v>20</v>
      </c>
      <c r="E486" s="10">
        <v>1.86336460844747</v>
      </c>
      <c r="F486" s="11">
        <v>1.9258922070226701</v>
      </c>
      <c r="G486" s="11">
        <v>1.9191849406361701</v>
      </c>
      <c r="H486" s="11">
        <v>1.9206541044601999</v>
      </c>
      <c r="I486" s="11">
        <v>1.9647817455460299</v>
      </c>
      <c r="J486" s="11">
        <v>1.94018703353611</v>
      </c>
      <c r="K486" s="11">
        <v>1.93696513966925</v>
      </c>
      <c r="L486" s="11">
        <v>1.9490547259361799</v>
      </c>
      <c r="M486" s="11">
        <v>2.0030973499054099</v>
      </c>
      <c r="N486" s="11">
        <v>1.9592677397562199</v>
      </c>
      <c r="O486" s="11">
        <v>1.9877086881181101</v>
      </c>
      <c r="P486" s="12">
        <v>1.96140446891401</v>
      </c>
    </row>
    <row r="487" spans="1:16" ht="15.75" customHeight="1">
      <c r="A487" s="9">
        <v>485</v>
      </c>
      <c r="B487" s="50" t="s">
        <v>596</v>
      </c>
      <c r="C487" s="9" t="s">
        <v>52</v>
      </c>
      <c r="D487" s="3" t="s">
        <v>39</v>
      </c>
      <c r="E487" s="10">
        <v>1.5677806455007901</v>
      </c>
      <c r="F487" s="11">
        <v>1.5455332071815699</v>
      </c>
      <c r="G487" s="11">
        <v>1.51684394526163</v>
      </c>
      <c r="H487" s="11">
        <v>1.49747362457807</v>
      </c>
      <c r="I487" s="11">
        <v>1.51677591664954</v>
      </c>
      <c r="J487" s="11">
        <v>1.49115372070703</v>
      </c>
      <c r="K487" s="11">
        <v>1.4527860193436</v>
      </c>
      <c r="L487" s="11">
        <v>1.5039157342391301</v>
      </c>
      <c r="M487" s="11">
        <v>1.4747155173248301</v>
      </c>
      <c r="N487" s="11">
        <v>1.56738353154746</v>
      </c>
      <c r="O487" s="11">
        <v>1.60970371233249</v>
      </c>
      <c r="P487" s="12">
        <v>1.66337211375517</v>
      </c>
    </row>
    <row r="488" spans="1:16" ht="15.75" customHeight="1">
      <c r="A488" s="9">
        <v>486</v>
      </c>
      <c r="B488" s="50" t="s">
        <v>597</v>
      </c>
      <c r="C488" s="9" t="s">
        <v>93</v>
      </c>
      <c r="D488" s="3" t="s">
        <v>30</v>
      </c>
      <c r="E488" s="10">
        <v>2.06891843148582</v>
      </c>
      <c r="F488" s="11">
        <v>2.0698868184134498</v>
      </c>
      <c r="G488" s="11">
        <v>2.0731666014516601</v>
      </c>
      <c r="H488" s="11">
        <v>2.08836644799662</v>
      </c>
      <c r="I488" s="11">
        <v>2.1220709251963199</v>
      </c>
      <c r="J488" s="11">
        <v>2.1166758409301099</v>
      </c>
      <c r="K488" s="11">
        <v>2.12338376031121</v>
      </c>
      <c r="L488" s="11">
        <v>2.0988299384676901</v>
      </c>
      <c r="M488" s="11">
        <v>2.0910319055681499</v>
      </c>
      <c r="N488" s="11">
        <v>2.10242369931624</v>
      </c>
      <c r="O488" s="11">
        <v>2.0907309192410399</v>
      </c>
      <c r="P488" s="12">
        <v>2.0688218244971899</v>
      </c>
    </row>
    <row r="489" spans="1:16" ht="15.75" customHeight="1">
      <c r="A489" s="9">
        <v>487</v>
      </c>
      <c r="B489" s="50" t="s">
        <v>598</v>
      </c>
      <c r="C489" s="9" t="s">
        <v>386</v>
      </c>
      <c r="D489" s="3" t="s">
        <v>20</v>
      </c>
      <c r="E489" s="10">
        <v>1.7699224551372901</v>
      </c>
      <c r="F489" s="11">
        <v>1.73385100064373</v>
      </c>
      <c r="G489" s="11">
        <v>1.7223833896193299</v>
      </c>
      <c r="H489" s="11">
        <v>1.67905808053959</v>
      </c>
      <c r="I489" s="11">
        <v>1.59022797247987</v>
      </c>
      <c r="J489" s="11">
        <v>1.6413937940099601</v>
      </c>
      <c r="K489" s="11">
        <v>1.79842339091168</v>
      </c>
      <c r="L489" s="11">
        <v>1.7940294415131299</v>
      </c>
      <c r="M489" s="11">
        <v>1.85582232989786</v>
      </c>
      <c r="N489" s="11">
        <v>1.7476072466741599</v>
      </c>
      <c r="O489" s="11">
        <v>1.7614032873913099</v>
      </c>
      <c r="P489" s="12">
        <v>1.7884537735536501</v>
      </c>
    </row>
    <row r="490" spans="1:16" ht="15.75" customHeight="1">
      <c r="A490" s="9">
        <v>488</v>
      </c>
      <c r="B490" s="50" t="s">
        <v>599</v>
      </c>
      <c r="C490" s="9" t="s">
        <v>18</v>
      </c>
      <c r="D490" s="3" t="s">
        <v>24</v>
      </c>
      <c r="E490" s="10">
        <v>2.2781059966658899</v>
      </c>
      <c r="F490" s="11">
        <v>2.28911869480301</v>
      </c>
      <c r="G490" s="11">
        <v>2.2841258306151202</v>
      </c>
      <c r="H490" s="11">
        <v>2.2961591098715499</v>
      </c>
      <c r="I490" s="11">
        <v>2.30451874106731</v>
      </c>
      <c r="J490" s="11">
        <v>2.3034031493020599</v>
      </c>
      <c r="K490" s="11">
        <v>2.3023812745001901</v>
      </c>
      <c r="L490" s="11">
        <v>2.2887753001383899</v>
      </c>
      <c r="M490" s="11">
        <v>2.2770609005732698</v>
      </c>
      <c r="N490" s="11">
        <v>2.2693265930108302</v>
      </c>
      <c r="O490" s="11">
        <v>2.2865286461286698</v>
      </c>
      <c r="P490" s="12">
        <v>2.2736965798989801</v>
      </c>
    </row>
    <row r="491" spans="1:16" ht="15.75" customHeight="1">
      <c r="A491" s="9">
        <v>489</v>
      </c>
      <c r="B491" s="50" t="s">
        <v>600</v>
      </c>
      <c r="C491" s="9" t="s">
        <v>318</v>
      </c>
      <c r="D491" s="3" t="s">
        <v>65</v>
      </c>
      <c r="E491" s="10">
        <v>2.11616028990424</v>
      </c>
      <c r="F491" s="11">
        <v>2.1168639007137302</v>
      </c>
      <c r="G491" s="11">
        <v>2.0450625443338799</v>
      </c>
      <c r="H491" s="11">
        <v>2.0428420334287698</v>
      </c>
      <c r="I491" s="11">
        <v>2.0642731962926302</v>
      </c>
      <c r="J491" s="11">
        <v>2.06686822158373</v>
      </c>
      <c r="K491" s="11">
        <v>2.0070786736595601</v>
      </c>
      <c r="L491" s="11">
        <v>2.1389857473293699</v>
      </c>
      <c r="M491" s="11">
        <v>2.1982344728243399</v>
      </c>
      <c r="N491" s="11">
        <v>2.1036138904648398</v>
      </c>
      <c r="O491" s="11">
        <v>2.0798035372318999</v>
      </c>
      <c r="P491" s="12">
        <v>2.0832602522503598</v>
      </c>
    </row>
    <row r="492" spans="1:16" ht="15.75" customHeight="1">
      <c r="A492" s="9">
        <v>490</v>
      </c>
      <c r="B492" s="50" t="s">
        <v>601</v>
      </c>
      <c r="C492" s="9" t="s">
        <v>86</v>
      </c>
      <c r="D492" s="3" t="s">
        <v>78</v>
      </c>
      <c r="E492" s="10">
        <v>1.8797262247437401</v>
      </c>
      <c r="F492" s="11">
        <v>1.90323250182723</v>
      </c>
      <c r="G492" s="11">
        <v>1.93904273601253</v>
      </c>
      <c r="H492" s="11">
        <v>1.94753925599356</v>
      </c>
      <c r="I492" s="11">
        <v>1.9098631146252201</v>
      </c>
      <c r="J492" s="11">
        <v>1.9077057802953601</v>
      </c>
      <c r="K492" s="11">
        <v>1.9114647726659699</v>
      </c>
      <c r="L492" s="11">
        <v>1.90863377650371</v>
      </c>
      <c r="M492" s="11">
        <v>1.89401251531502</v>
      </c>
      <c r="N492" s="11">
        <v>1.8913284780447199</v>
      </c>
      <c r="O492" s="11">
        <v>1.88801629828215</v>
      </c>
      <c r="P492" s="12">
        <v>1.92406826332799</v>
      </c>
    </row>
    <row r="493" spans="1:16" ht="15.75" customHeight="1">
      <c r="A493" s="9">
        <v>491</v>
      </c>
      <c r="B493" s="50" t="s">
        <v>602</v>
      </c>
      <c r="C493" s="9" t="s">
        <v>117</v>
      </c>
      <c r="D493" s="3" t="s">
        <v>65</v>
      </c>
      <c r="E493" s="10">
        <v>2.1517710328405499</v>
      </c>
      <c r="F493" s="11">
        <v>2.1622926393995199</v>
      </c>
      <c r="G493" s="11">
        <v>2.1161380152282798</v>
      </c>
      <c r="H493" s="11">
        <v>2.13993821653255</v>
      </c>
      <c r="I493" s="11">
        <v>2.14087996557633</v>
      </c>
      <c r="J493" s="11">
        <v>2.1529971724214798</v>
      </c>
      <c r="K493" s="11">
        <v>2.17606900906602</v>
      </c>
      <c r="L493" s="11">
        <v>2.1805448824270202</v>
      </c>
      <c r="M493" s="11">
        <v>2.2065221951684699</v>
      </c>
      <c r="N493" s="11">
        <v>2.2088456888008698</v>
      </c>
      <c r="O493" s="11">
        <v>2.17327859680822</v>
      </c>
      <c r="P493" s="12">
        <v>2.1636761112411298</v>
      </c>
    </row>
    <row r="494" spans="1:16" ht="15.75" customHeight="1">
      <c r="A494" s="9">
        <v>492</v>
      </c>
      <c r="B494" s="50" t="s">
        <v>603</v>
      </c>
      <c r="C494" s="9" t="s">
        <v>113</v>
      </c>
      <c r="D494" s="3" t="s">
        <v>65</v>
      </c>
      <c r="E494" s="10">
        <v>2.4018519088485202</v>
      </c>
      <c r="F494" s="11">
        <v>2.30774327056338</v>
      </c>
      <c r="G494" s="11">
        <v>2.2943164955603899</v>
      </c>
      <c r="H494" s="11">
        <v>2.2209796045273</v>
      </c>
      <c r="I494" s="11">
        <v>2.2264064509245598</v>
      </c>
      <c r="J494" s="11">
        <v>2.2467807289617698</v>
      </c>
      <c r="K494" s="11">
        <v>2.2778399021672602</v>
      </c>
      <c r="L494" s="11">
        <v>2.2665616732562701</v>
      </c>
      <c r="M494" s="11">
        <v>2.2849829542465598</v>
      </c>
      <c r="N494" s="11">
        <v>2.2704473456849201</v>
      </c>
      <c r="O494" s="11">
        <v>2.2709351404450899</v>
      </c>
      <c r="P494" s="12">
        <v>2.2472869479273201</v>
      </c>
    </row>
    <row r="495" spans="1:16" ht="15.75" customHeight="1">
      <c r="A495" s="9">
        <v>493</v>
      </c>
      <c r="B495" s="50" t="s">
        <v>604</v>
      </c>
      <c r="C495" s="9" t="s">
        <v>18</v>
      </c>
      <c r="D495" s="3" t="s">
        <v>24</v>
      </c>
      <c r="E495" s="10">
        <v>2.09249412856119</v>
      </c>
      <c r="F495" s="11">
        <v>2.1308977712314099</v>
      </c>
      <c r="G495" s="11">
        <v>2.1267732095928999</v>
      </c>
      <c r="H495" s="11">
        <v>2.1085500131425201</v>
      </c>
      <c r="I495" s="11">
        <v>2.0561955774243299</v>
      </c>
      <c r="J495" s="11">
        <v>1.94720861253793</v>
      </c>
      <c r="K495" s="11">
        <v>1.9332058843861999</v>
      </c>
      <c r="L495" s="11">
        <v>1.96447303177701</v>
      </c>
      <c r="M495" s="11">
        <v>1.9284376366993901</v>
      </c>
      <c r="N495" s="11">
        <v>2.0254631409395398</v>
      </c>
      <c r="O495" s="11">
        <v>2.0621945473479801</v>
      </c>
      <c r="P495" s="12">
        <v>2.0678286925343201</v>
      </c>
    </row>
    <row r="496" spans="1:16" ht="15.75" customHeight="1">
      <c r="A496" s="9">
        <v>494</v>
      </c>
      <c r="B496" s="50" t="s">
        <v>605</v>
      </c>
      <c r="C496" s="9" t="s">
        <v>90</v>
      </c>
      <c r="D496" s="3" t="s">
        <v>45</v>
      </c>
      <c r="E496" s="10">
        <v>1.8041090721574</v>
      </c>
      <c r="F496" s="11">
        <v>1.7992643405079101</v>
      </c>
      <c r="G496" s="11">
        <v>1.82617283655062</v>
      </c>
      <c r="H496" s="11">
        <v>1.8727814131628899</v>
      </c>
      <c r="I496" s="11">
        <v>1.8726515811084199</v>
      </c>
      <c r="J496" s="11">
        <v>1.8871591570892901</v>
      </c>
      <c r="K496" s="11">
        <v>1.8891540069266399</v>
      </c>
      <c r="L496" s="11">
        <v>1.8976185537650301</v>
      </c>
      <c r="M496" s="11">
        <v>1.8315335409893001</v>
      </c>
      <c r="N496" s="11">
        <v>1.81488354451667</v>
      </c>
      <c r="O496" s="11">
        <v>1.80271594637691</v>
      </c>
      <c r="P496" s="12">
        <v>1.7863471975143099</v>
      </c>
    </row>
    <row r="497" spans="1:16" ht="15.75" customHeight="1">
      <c r="A497" s="9">
        <v>495</v>
      </c>
      <c r="B497" s="50" t="s">
        <v>606</v>
      </c>
      <c r="C497" s="9" t="s">
        <v>213</v>
      </c>
      <c r="D497" s="3" t="s">
        <v>150</v>
      </c>
      <c r="E497" s="10">
        <v>1.7455448063165599</v>
      </c>
      <c r="F497" s="11">
        <v>1.652863104053</v>
      </c>
      <c r="G497" s="11">
        <v>1.7577645772183501</v>
      </c>
      <c r="H497" s="11">
        <v>1.6437080932038799</v>
      </c>
      <c r="I497" s="11">
        <v>1.7392032899349099</v>
      </c>
      <c r="J497" s="11">
        <v>1.7422112919463599</v>
      </c>
      <c r="K497" s="11">
        <v>1.8122854805106201</v>
      </c>
      <c r="L497" s="11">
        <v>1.82988533435817</v>
      </c>
      <c r="M497" s="11">
        <v>1.8883221069407301</v>
      </c>
      <c r="N497" s="11">
        <v>1.8198499002647801</v>
      </c>
      <c r="O497" s="11">
        <v>1.79320885385576</v>
      </c>
      <c r="P497" s="12">
        <v>1.81501113275559</v>
      </c>
    </row>
    <row r="498" spans="1:16" ht="15.75" customHeight="1">
      <c r="A498" s="9">
        <v>496</v>
      </c>
      <c r="B498" s="50" t="s">
        <v>607</v>
      </c>
      <c r="C498" s="9" t="s">
        <v>35</v>
      </c>
      <c r="D498" s="3" t="s">
        <v>20</v>
      </c>
      <c r="E498" s="10">
        <v>1.8185399141766601</v>
      </c>
      <c r="F498" s="11">
        <v>1.78657338379659</v>
      </c>
      <c r="G498" s="11">
        <v>1.7729462830723</v>
      </c>
      <c r="H498" s="11">
        <v>1.80815494993305</v>
      </c>
      <c r="I498" s="11">
        <v>1.79230869053125</v>
      </c>
      <c r="J498" s="11">
        <v>1.7936011248016099</v>
      </c>
      <c r="K498" s="11">
        <v>1.80952599169411</v>
      </c>
      <c r="L498" s="11">
        <v>1.9603733819737199</v>
      </c>
      <c r="M498" s="11">
        <v>2.0347305880617599</v>
      </c>
      <c r="N498" s="11">
        <v>2.0710253697407199</v>
      </c>
      <c r="O498" s="11">
        <v>2.0659148404451302</v>
      </c>
      <c r="P498" s="12">
        <v>2.0278622644580699</v>
      </c>
    </row>
    <row r="499" spans="1:16" ht="15.75" customHeight="1">
      <c r="A499" s="9">
        <v>497</v>
      </c>
      <c r="B499" s="50" t="s">
        <v>608</v>
      </c>
      <c r="C499" s="9" t="s">
        <v>35</v>
      </c>
      <c r="D499" s="3" t="s">
        <v>30</v>
      </c>
      <c r="E499" s="10">
        <v>1.8432928717739601</v>
      </c>
      <c r="F499" s="11">
        <v>1.7860405642424999</v>
      </c>
      <c r="G499" s="11">
        <v>1.8064275537935901</v>
      </c>
      <c r="H499" s="11">
        <v>1.71383371844509</v>
      </c>
      <c r="I499" s="11">
        <v>1.6632256608001601</v>
      </c>
      <c r="J499" s="11">
        <v>1.70737091865962</v>
      </c>
      <c r="K499" s="11">
        <v>1.7592647100873799</v>
      </c>
      <c r="L499" s="11">
        <v>1.7654771623785701</v>
      </c>
      <c r="M499" s="11">
        <v>1.7955541247187801</v>
      </c>
      <c r="N499" s="11">
        <v>1.80347655032013</v>
      </c>
      <c r="O499" s="11">
        <v>1.83197449948389</v>
      </c>
      <c r="P499" s="12">
        <v>1.83671608763323</v>
      </c>
    </row>
    <row r="500" spans="1:16" ht="15.75" customHeight="1">
      <c r="A500" s="9">
        <v>498</v>
      </c>
      <c r="B500" s="50" t="s">
        <v>609</v>
      </c>
      <c r="C500" s="9" t="s">
        <v>235</v>
      </c>
      <c r="D500" s="3" t="s">
        <v>33</v>
      </c>
      <c r="E500" s="10">
        <v>2.0602799611257598</v>
      </c>
      <c r="F500" s="11">
        <v>2.0135062694452599</v>
      </c>
      <c r="G500" s="11">
        <v>1.9547469272861699</v>
      </c>
      <c r="H500" s="11">
        <v>1.97842495225992</v>
      </c>
      <c r="I500" s="11">
        <v>1.95282231494745</v>
      </c>
      <c r="J500" s="11">
        <v>1.8611758670322001</v>
      </c>
      <c r="K500" s="11">
        <v>1.8752806927517101</v>
      </c>
      <c r="L500" s="11">
        <v>1.9030482861892499</v>
      </c>
      <c r="M500" s="11">
        <v>1.88420014560879</v>
      </c>
      <c r="N500" s="11">
        <v>1.9192464381860801</v>
      </c>
      <c r="O500" s="11">
        <v>2.0265674352276699</v>
      </c>
      <c r="P500" s="12">
        <v>2.0354280761024701</v>
      </c>
    </row>
    <row r="501" spans="1:16" ht="15.75" customHeight="1">
      <c r="A501" s="9">
        <v>499</v>
      </c>
      <c r="B501" s="50" t="s">
        <v>610</v>
      </c>
      <c r="C501" s="9" t="s">
        <v>435</v>
      </c>
      <c r="D501" s="3" t="s">
        <v>30</v>
      </c>
      <c r="E501" s="10">
        <v>2.0036561203168999</v>
      </c>
      <c r="F501" s="11">
        <v>1.99066853447856</v>
      </c>
      <c r="G501" s="11">
        <v>1.99425098943113</v>
      </c>
      <c r="H501" s="11">
        <v>2.0007756977078799</v>
      </c>
      <c r="I501" s="11">
        <v>2.0132746752027</v>
      </c>
      <c r="J501" s="11">
        <v>2.0223843970903701</v>
      </c>
      <c r="K501" s="11">
        <v>2.0176976845266399</v>
      </c>
      <c r="L501" s="11">
        <v>2.01305558569487</v>
      </c>
      <c r="M501" s="11">
        <v>2.0085066633028101</v>
      </c>
      <c r="N501" s="11">
        <v>2.0066731183836</v>
      </c>
      <c r="O501" s="11">
        <v>2.0037999622502198</v>
      </c>
      <c r="P501" s="12">
        <v>2.01239633285397</v>
      </c>
    </row>
    <row r="502" spans="1:16" ht="15.75" customHeight="1">
      <c r="A502" s="9">
        <v>500</v>
      </c>
      <c r="B502" s="50" t="s">
        <v>611</v>
      </c>
      <c r="C502" s="9" t="s">
        <v>88</v>
      </c>
      <c r="D502" s="3" t="s">
        <v>33</v>
      </c>
      <c r="E502" s="10">
        <v>1.8843909905790299</v>
      </c>
      <c r="F502" s="11">
        <v>1.9356574672854301</v>
      </c>
      <c r="G502" s="11">
        <v>1.9890732216745299</v>
      </c>
      <c r="H502" s="11">
        <v>2.0152570988577301</v>
      </c>
      <c r="I502" s="11">
        <v>2.0330722933322201</v>
      </c>
      <c r="J502" s="11">
        <v>2.07741327779125</v>
      </c>
      <c r="K502" s="11">
        <v>2.0093856628494602</v>
      </c>
      <c r="L502" s="11">
        <v>1.93769292487319</v>
      </c>
      <c r="M502" s="11">
        <v>1.83824305724958</v>
      </c>
      <c r="N502" s="11">
        <v>1.85437688721795</v>
      </c>
      <c r="O502" s="11">
        <v>1.8996238101829801</v>
      </c>
      <c r="P502" s="12">
        <v>1.8970211284145699</v>
      </c>
    </row>
    <row r="503" spans="1:16" ht="15.75" customHeight="1">
      <c r="A503" s="9">
        <v>501</v>
      </c>
      <c r="B503" s="50" t="s">
        <v>612</v>
      </c>
      <c r="C503" s="9" t="s">
        <v>97</v>
      </c>
      <c r="D503" s="3" t="s">
        <v>20</v>
      </c>
      <c r="E503" s="10">
        <v>1.9084428915349101</v>
      </c>
      <c r="F503" s="11">
        <v>1.8587842451613701</v>
      </c>
      <c r="G503" s="11">
        <v>2.0095113853797399</v>
      </c>
      <c r="H503" s="11">
        <v>1.99169746930053</v>
      </c>
      <c r="I503" s="11">
        <v>2.0404638610641999</v>
      </c>
      <c r="J503" s="11">
        <v>2.0538568903554202</v>
      </c>
      <c r="K503" s="11">
        <v>2.0344533219844099</v>
      </c>
      <c r="L503" s="11">
        <v>2.00452896822447</v>
      </c>
      <c r="M503" s="11">
        <v>1.9799086226589599</v>
      </c>
      <c r="N503" s="11">
        <v>1.9070395015977</v>
      </c>
      <c r="O503" s="11">
        <v>1.92156686974262</v>
      </c>
      <c r="P503" s="12">
        <v>1.89954593507513</v>
      </c>
    </row>
    <row r="504" spans="1:16" ht="15.75" customHeight="1">
      <c r="A504" s="9">
        <v>502</v>
      </c>
      <c r="B504" s="50" t="s">
        <v>613</v>
      </c>
      <c r="C504" s="9" t="s">
        <v>88</v>
      </c>
      <c r="D504" s="3" t="s">
        <v>33</v>
      </c>
      <c r="E504" s="10">
        <v>1.9797001010196</v>
      </c>
      <c r="F504" s="11">
        <v>2.0208608472487501</v>
      </c>
      <c r="G504" s="11">
        <v>2.0560568891736799</v>
      </c>
      <c r="H504" s="11">
        <v>2.0853124530270599</v>
      </c>
      <c r="I504" s="11">
        <v>2.0819782053250901</v>
      </c>
      <c r="J504" s="11">
        <v>2.0845694857047401</v>
      </c>
      <c r="K504" s="11">
        <v>2.0884849873675302</v>
      </c>
      <c r="L504" s="11">
        <v>2.1096112545444701</v>
      </c>
      <c r="M504" s="11">
        <v>2.12296337130087</v>
      </c>
      <c r="N504" s="11">
        <v>2.1193713078382599</v>
      </c>
      <c r="O504" s="11">
        <v>2.0523305546518</v>
      </c>
      <c r="P504" s="12">
        <v>1.97861736397948</v>
      </c>
    </row>
    <row r="505" spans="1:16" ht="15.75" customHeight="1">
      <c r="A505" s="9">
        <v>503</v>
      </c>
      <c r="B505" s="50" t="s">
        <v>614</v>
      </c>
      <c r="C505" s="9" t="s">
        <v>615</v>
      </c>
      <c r="D505" s="3" t="s">
        <v>20</v>
      </c>
      <c r="E505" s="10">
        <v>2.0536664051987201</v>
      </c>
      <c r="F505" s="11">
        <v>2.1131390851615102</v>
      </c>
      <c r="G505" s="11">
        <v>2.0987117919808802</v>
      </c>
      <c r="H505" s="11">
        <v>2.06059440637517</v>
      </c>
      <c r="I505" s="11">
        <v>2.0934849513115701</v>
      </c>
      <c r="J505" s="11">
        <v>2.0914971902370301</v>
      </c>
      <c r="K505" s="11">
        <v>2.0997572508206099</v>
      </c>
      <c r="L505" s="11">
        <v>2.0991693001815301</v>
      </c>
      <c r="M505" s="11">
        <v>2.1206846385434601</v>
      </c>
      <c r="N505" s="11">
        <v>2.1105285998990699</v>
      </c>
      <c r="O505" s="11">
        <v>2.0987304976343402</v>
      </c>
      <c r="P505" s="12">
        <v>2.0935189220144301</v>
      </c>
    </row>
    <row r="506" spans="1:16" ht="15.75" customHeight="1">
      <c r="A506" s="9">
        <v>504</v>
      </c>
      <c r="B506" s="50" t="s">
        <v>616</v>
      </c>
      <c r="C506" s="9" t="s">
        <v>18</v>
      </c>
      <c r="D506" s="3" t="s">
        <v>24</v>
      </c>
      <c r="E506" s="10">
        <v>2.2976442223750202</v>
      </c>
      <c r="F506" s="11">
        <v>2.2990810541703501</v>
      </c>
      <c r="G506" s="11">
        <v>2.2989463850054199</v>
      </c>
      <c r="H506" s="11">
        <v>2.3171399610096701</v>
      </c>
      <c r="I506" s="11">
        <v>2.3424467616439699</v>
      </c>
      <c r="J506" s="11">
        <v>2.2852053937349401</v>
      </c>
      <c r="K506" s="11">
        <v>2.3003201069612298</v>
      </c>
      <c r="L506" s="11">
        <v>2.2795691429888301</v>
      </c>
      <c r="M506" s="11">
        <v>2.2967098545933</v>
      </c>
      <c r="N506" s="11">
        <v>2.2842764953582999</v>
      </c>
      <c r="O506" s="11">
        <v>2.30980266270259</v>
      </c>
      <c r="P506" s="12">
        <v>2.3014235648569201</v>
      </c>
    </row>
    <row r="507" spans="1:16" ht="15.75" customHeight="1">
      <c r="A507" s="9">
        <v>505</v>
      </c>
      <c r="B507" s="50" t="s">
        <v>617</v>
      </c>
      <c r="C507" s="9" t="s">
        <v>235</v>
      </c>
      <c r="D507" s="3" t="s">
        <v>78</v>
      </c>
      <c r="E507" s="10">
        <v>2.0288337785880799</v>
      </c>
      <c r="F507" s="11">
        <v>2.0469171290845201</v>
      </c>
      <c r="G507" s="11">
        <v>2.03560367155958</v>
      </c>
      <c r="H507" s="11">
        <v>2.0540519319030901</v>
      </c>
      <c r="I507" s="11">
        <v>2.0298426468461401</v>
      </c>
      <c r="J507" s="11">
        <v>2.0063559408746001</v>
      </c>
      <c r="K507" s="11">
        <v>2.0203984674094602</v>
      </c>
      <c r="L507" s="11">
        <v>1.98862541080931</v>
      </c>
      <c r="M507" s="11">
        <v>2.0139966212711702</v>
      </c>
      <c r="N507" s="11">
        <v>2.0082891550088302</v>
      </c>
      <c r="O507" s="11">
        <v>2.0190578408662199</v>
      </c>
      <c r="P507" s="12">
        <v>2.0231529733795299</v>
      </c>
    </row>
    <row r="508" spans="1:16" ht="15.75" customHeight="1">
      <c r="A508" s="9">
        <v>506</v>
      </c>
      <c r="B508" s="50" t="s">
        <v>618</v>
      </c>
      <c r="C508" s="9" t="s">
        <v>213</v>
      </c>
      <c r="D508" s="3" t="s">
        <v>150</v>
      </c>
      <c r="E508" s="10">
        <v>1.7543200830403101</v>
      </c>
      <c r="F508" s="11">
        <v>1.7170728204263299</v>
      </c>
      <c r="G508" s="11">
        <v>1.75682968297589</v>
      </c>
      <c r="H508" s="11">
        <v>1.73569053575014</v>
      </c>
      <c r="I508" s="11">
        <v>1.8985102559631799</v>
      </c>
      <c r="J508" s="11">
        <v>1.95327563093316</v>
      </c>
      <c r="K508" s="11">
        <v>2.0138964672396602</v>
      </c>
      <c r="L508" s="11">
        <v>1.97103230432222</v>
      </c>
      <c r="M508" s="11">
        <v>1.8925046287910401</v>
      </c>
      <c r="N508" s="11">
        <v>1.81484744813206</v>
      </c>
      <c r="O508" s="11">
        <v>1.8065235263021699</v>
      </c>
      <c r="P508" s="12">
        <v>1.8296135679529599</v>
      </c>
    </row>
    <row r="509" spans="1:16" ht="15.75" customHeight="1">
      <c r="A509" s="9">
        <v>507</v>
      </c>
      <c r="B509" s="50" t="s">
        <v>619</v>
      </c>
      <c r="C509" s="9" t="s">
        <v>158</v>
      </c>
      <c r="D509" s="3" t="s">
        <v>20</v>
      </c>
      <c r="E509" s="10">
        <v>1.8181880344147401</v>
      </c>
      <c r="F509" s="11">
        <v>1.8160794311717701</v>
      </c>
      <c r="G509" s="11">
        <v>1.85486403117215</v>
      </c>
      <c r="H509" s="11">
        <v>1.8739472122513701</v>
      </c>
      <c r="I509" s="11">
        <v>1.89003239865835</v>
      </c>
      <c r="J509" s="11">
        <v>1.88931192390009</v>
      </c>
      <c r="K509" s="11">
        <v>1.87902602979908</v>
      </c>
      <c r="L509" s="11">
        <v>1.8750430570121901</v>
      </c>
      <c r="M509" s="11">
        <v>1.8808930800422701</v>
      </c>
      <c r="N509" s="11">
        <v>1.87418359583386</v>
      </c>
      <c r="O509" s="11">
        <v>1.85361747240034</v>
      </c>
      <c r="P509" s="12">
        <v>1.8135992660818401</v>
      </c>
    </row>
    <row r="510" spans="1:16" ht="15.75" customHeight="1">
      <c r="A510" s="9">
        <v>508</v>
      </c>
      <c r="B510" s="50" t="s">
        <v>620</v>
      </c>
      <c r="C510" s="9" t="s">
        <v>38</v>
      </c>
      <c r="D510" s="3" t="s">
        <v>39</v>
      </c>
      <c r="E510" s="10">
        <v>1.6680475552151199</v>
      </c>
      <c r="F510" s="11">
        <v>1.9836261026681099</v>
      </c>
      <c r="G510" s="11">
        <v>1.80485501232666</v>
      </c>
      <c r="H510" s="11">
        <v>1.8621930674524101</v>
      </c>
      <c r="I510" s="11">
        <v>1.88782803218757</v>
      </c>
      <c r="J510" s="11">
        <v>1.87679139965846</v>
      </c>
      <c r="K510" s="11">
        <v>1.8216122716944301</v>
      </c>
      <c r="L510" s="11">
        <v>1.77885456523121</v>
      </c>
      <c r="M510" s="11">
        <v>1.79723464121444</v>
      </c>
      <c r="N510" s="11">
        <v>1.82326325546123</v>
      </c>
      <c r="O510" s="11">
        <v>1.8196106251039601</v>
      </c>
      <c r="P510" s="12">
        <v>1.8225148779509199</v>
      </c>
    </row>
    <row r="511" spans="1:16" ht="15.75" customHeight="1">
      <c r="A511" s="9">
        <v>509</v>
      </c>
      <c r="B511" s="50" t="s">
        <v>621</v>
      </c>
      <c r="C511" s="9" t="s">
        <v>206</v>
      </c>
      <c r="D511" s="3" t="s">
        <v>78</v>
      </c>
      <c r="E511" s="10">
        <v>2.0206317884237599</v>
      </c>
      <c r="F511" s="11">
        <v>2.0316094137879399</v>
      </c>
      <c r="G511" s="11">
        <v>2.0287901954215299</v>
      </c>
      <c r="H511" s="11">
        <v>2.0038844567237599</v>
      </c>
      <c r="I511" s="11">
        <v>1.9907750790201399</v>
      </c>
      <c r="J511" s="11">
        <v>1.9620008460101701</v>
      </c>
      <c r="K511" s="11">
        <v>1.95643506443631</v>
      </c>
      <c r="L511" s="11">
        <v>1.96532508279106</v>
      </c>
      <c r="M511" s="11">
        <v>1.95431540704243</v>
      </c>
      <c r="N511" s="11">
        <v>1.97573614477629</v>
      </c>
      <c r="O511" s="11">
        <v>1.9855998309715901</v>
      </c>
      <c r="P511" s="12">
        <v>1.99697470743296</v>
      </c>
    </row>
    <row r="512" spans="1:16" ht="15.75" customHeight="1">
      <c r="A512" s="9">
        <v>510</v>
      </c>
      <c r="B512" s="50" t="s">
        <v>622</v>
      </c>
      <c r="C512" s="9" t="s">
        <v>117</v>
      </c>
      <c r="D512" s="3" t="s">
        <v>20</v>
      </c>
      <c r="E512" s="10">
        <v>1.90314209036843</v>
      </c>
      <c r="F512" s="11">
        <v>1.79850550621634</v>
      </c>
      <c r="G512" s="11">
        <v>1.8678618544802801</v>
      </c>
      <c r="H512" s="11">
        <v>1.8258222481544</v>
      </c>
      <c r="I512" s="11">
        <v>1.72895666762765</v>
      </c>
      <c r="J512" s="11">
        <v>1.7883769288008899</v>
      </c>
      <c r="K512" s="11">
        <v>1.9046699282780599</v>
      </c>
      <c r="L512" s="11">
        <v>1.7790233172010499</v>
      </c>
      <c r="M512" s="11">
        <v>1.94766708493024</v>
      </c>
      <c r="N512" s="11">
        <v>1.8708982488708901</v>
      </c>
      <c r="O512" s="11">
        <v>1.8831817057817</v>
      </c>
      <c r="P512" s="12">
        <v>1.9976176685342399</v>
      </c>
    </row>
    <row r="513" spans="1:16" ht="15.75" customHeight="1">
      <c r="A513" s="9">
        <v>511</v>
      </c>
      <c r="B513" s="50" t="s">
        <v>623</v>
      </c>
      <c r="C513" s="9" t="s">
        <v>386</v>
      </c>
      <c r="D513" s="3" t="s">
        <v>20</v>
      </c>
      <c r="E513" s="10">
        <v>1.74711639155904</v>
      </c>
      <c r="F513" s="11">
        <v>1.7895729828989799</v>
      </c>
      <c r="G513" s="11">
        <v>1.74117434656307</v>
      </c>
      <c r="H513" s="11">
        <v>1.7340739352887999</v>
      </c>
      <c r="I513" s="11">
        <v>1.9146086681279599</v>
      </c>
      <c r="J513" s="11">
        <v>1.8701688069882001</v>
      </c>
      <c r="K513" s="11">
        <v>1.89991259382789</v>
      </c>
      <c r="L513" s="11">
        <v>1.87244406380385</v>
      </c>
      <c r="M513" s="11">
        <v>1.8198076648719701</v>
      </c>
      <c r="N513" s="11">
        <v>1.8048185127326599</v>
      </c>
      <c r="O513" s="11">
        <v>1.7855511669711099</v>
      </c>
      <c r="P513" s="12">
        <v>1.7927129532552499</v>
      </c>
    </row>
    <row r="514" spans="1:16" ht="15.75" customHeight="1">
      <c r="A514" s="9">
        <v>512</v>
      </c>
      <c r="B514" s="50" t="s">
        <v>624</v>
      </c>
      <c r="C514" s="9" t="s">
        <v>443</v>
      </c>
      <c r="D514" s="3" t="s">
        <v>65</v>
      </c>
      <c r="E514" s="10">
        <v>2.0606320900991899</v>
      </c>
      <c r="F514" s="11">
        <v>2.0327534982566502</v>
      </c>
      <c r="G514" s="11">
        <v>2.06548126672058</v>
      </c>
      <c r="H514" s="11">
        <v>2.0782644269375998</v>
      </c>
      <c r="I514" s="11">
        <v>2.1320453830508699</v>
      </c>
      <c r="J514" s="11">
        <v>2.1614152432149001</v>
      </c>
      <c r="K514" s="11">
        <v>2.1933929517294901</v>
      </c>
      <c r="L514" s="11">
        <v>2.2251222550722001</v>
      </c>
      <c r="M514" s="11">
        <v>2.2455304550566999</v>
      </c>
      <c r="N514" s="11">
        <v>2.1861647652222</v>
      </c>
      <c r="O514" s="11">
        <v>2.1054095875037002</v>
      </c>
      <c r="P514" s="12">
        <v>2.09256607971375</v>
      </c>
    </row>
    <row r="515" spans="1:16" ht="15.75" customHeight="1">
      <c r="A515" s="9">
        <v>513</v>
      </c>
      <c r="B515" s="50" t="s">
        <v>625</v>
      </c>
      <c r="C515" s="9" t="s">
        <v>35</v>
      </c>
      <c r="D515" s="3" t="s">
        <v>20</v>
      </c>
      <c r="E515" s="10">
        <v>1.99414250506295</v>
      </c>
      <c r="F515" s="11">
        <v>1.9831480194637801</v>
      </c>
      <c r="G515" s="11">
        <v>2.07883048199951</v>
      </c>
      <c r="H515" s="11">
        <v>1.9697287158038701</v>
      </c>
      <c r="I515" s="11">
        <v>2.00150199887941</v>
      </c>
      <c r="J515" s="11">
        <v>2.0289193483883001</v>
      </c>
      <c r="K515" s="11">
        <v>2.00626233374595</v>
      </c>
      <c r="L515" s="11">
        <v>1.97349674172889</v>
      </c>
      <c r="M515" s="11">
        <v>1.9971759212860301</v>
      </c>
      <c r="N515" s="11">
        <v>2.0034116944000502</v>
      </c>
      <c r="O515" s="11">
        <v>1.9463546469486801</v>
      </c>
      <c r="P515" s="12">
        <v>1.95974952378383</v>
      </c>
    </row>
    <row r="516" spans="1:16" ht="15.75" customHeight="1">
      <c r="A516" s="9">
        <v>514</v>
      </c>
      <c r="B516" s="50" t="s">
        <v>626</v>
      </c>
      <c r="C516" s="9" t="s">
        <v>35</v>
      </c>
      <c r="D516" s="3" t="s">
        <v>30</v>
      </c>
      <c r="E516" s="10">
        <v>1.7114640685914499</v>
      </c>
      <c r="F516" s="11">
        <v>1.7439790516706399</v>
      </c>
      <c r="G516" s="11">
        <v>1.74664890526481</v>
      </c>
      <c r="H516" s="11">
        <v>1.79715346220591</v>
      </c>
      <c r="I516" s="11">
        <v>1.8311343787299901</v>
      </c>
      <c r="J516" s="11">
        <v>1.8108377379477401</v>
      </c>
      <c r="K516" s="11">
        <v>1.87512494282876</v>
      </c>
      <c r="L516" s="11">
        <v>1.7954868158700601</v>
      </c>
      <c r="M516" s="11">
        <v>1.73941583617736</v>
      </c>
      <c r="N516" s="11">
        <v>1.7072617798987599</v>
      </c>
      <c r="O516" s="11">
        <v>1.7974111608361301</v>
      </c>
      <c r="P516" s="12">
        <v>1.7516772536127401</v>
      </c>
    </row>
    <row r="517" spans="1:16" ht="15.75" customHeight="1">
      <c r="A517" s="9">
        <v>515</v>
      </c>
      <c r="B517" s="50" t="s">
        <v>627</v>
      </c>
      <c r="C517" s="9" t="s">
        <v>93</v>
      </c>
      <c r="D517" s="3" t="s">
        <v>30</v>
      </c>
      <c r="E517" s="10">
        <v>2.0297605602404101</v>
      </c>
      <c r="F517" s="11">
        <v>2.0549104238078</v>
      </c>
      <c r="G517" s="11">
        <v>2.0806913644598901</v>
      </c>
      <c r="H517" s="11">
        <v>2.0820729858645</v>
      </c>
      <c r="I517" s="11">
        <v>2.10920036168568</v>
      </c>
      <c r="J517" s="11">
        <v>2.1286473802867798</v>
      </c>
      <c r="K517" s="11">
        <v>2.13324828616657</v>
      </c>
      <c r="L517" s="11">
        <v>2.1255281936635302</v>
      </c>
      <c r="M517" s="11">
        <v>2.1147732497728402</v>
      </c>
      <c r="N517" s="11">
        <v>2.1001836701385002</v>
      </c>
      <c r="O517" s="11">
        <v>2.0803880906694898</v>
      </c>
      <c r="P517" s="12">
        <v>2.0467021146817901</v>
      </c>
    </row>
    <row r="518" spans="1:16" ht="15.75" customHeight="1">
      <c r="A518" s="9">
        <v>516</v>
      </c>
      <c r="B518" s="50" t="s">
        <v>628</v>
      </c>
      <c r="C518" s="9" t="s">
        <v>198</v>
      </c>
      <c r="D518" s="3" t="s">
        <v>150</v>
      </c>
      <c r="E518" s="10">
        <v>1.76908672568729</v>
      </c>
      <c r="F518" s="11">
        <v>1.61183387349577</v>
      </c>
      <c r="G518" s="11">
        <v>1.6584951804530901</v>
      </c>
      <c r="H518" s="11">
        <v>1.6201777509883299</v>
      </c>
      <c r="I518" s="11">
        <v>1.68851997655542</v>
      </c>
      <c r="J518" s="11">
        <v>1.7505895259387301</v>
      </c>
      <c r="K518" s="11">
        <v>1.8159425970632299</v>
      </c>
      <c r="L518" s="11">
        <v>1.84832289830243</v>
      </c>
      <c r="M518" s="11">
        <v>1.8593592783661801</v>
      </c>
      <c r="N518" s="11">
        <v>1.8215682096944299</v>
      </c>
      <c r="O518" s="11">
        <v>1.7853512960345099</v>
      </c>
      <c r="P518" s="12">
        <v>1.8051957363809099</v>
      </c>
    </row>
    <row r="519" spans="1:16" ht="15.75" customHeight="1">
      <c r="A519" s="9">
        <v>517</v>
      </c>
      <c r="B519" s="50" t="s">
        <v>629</v>
      </c>
      <c r="C519" s="9" t="s">
        <v>18</v>
      </c>
      <c r="D519" s="3" t="s">
        <v>24</v>
      </c>
      <c r="E519" s="10">
        <v>2.3311146769978</v>
      </c>
      <c r="F519" s="11">
        <v>2.3362723568930002</v>
      </c>
      <c r="G519" s="11">
        <v>2.2281534675437902</v>
      </c>
      <c r="H519" s="11">
        <v>2.3905838471934899</v>
      </c>
      <c r="I519" s="11">
        <v>2.2839949945838298</v>
      </c>
      <c r="J519" s="11">
        <v>2.2719309909574501</v>
      </c>
      <c r="K519" s="11">
        <v>2.2771463961052101</v>
      </c>
      <c r="L519" s="11">
        <v>2.25591642979867</v>
      </c>
      <c r="M519" s="11">
        <v>2.2588553105053899</v>
      </c>
      <c r="N519" s="11">
        <v>2.2458072078457398</v>
      </c>
      <c r="O519" s="11">
        <v>2.2484152208828201</v>
      </c>
      <c r="P519" s="12">
        <v>2.2340267398433098</v>
      </c>
    </row>
    <row r="520" spans="1:16" ht="15.75" customHeight="1">
      <c r="A520" s="9">
        <v>518</v>
      </c>
      <c r="B520" s="50" t="s">
        <v>630</v>
      </c>
      <c r="C520" s="9" t="s">
        <v>90</v>
      </c>
      <c r="D520" s="3" t="s">
        <v>45</v>
      </c>
      <c r="E520" s="10">
        <v>1.8549904533742201</v>
      </c>
      <c r="F520" s="11">
        <v>1.8386123882051499</v>
      </c>
      <c r="G520" s="11">
        <v>1.8227956023523899</v>
      </c>
      <c r="H520" s="11">
        <v>1.885634308587</v>
      </c>
      <c r="I520" s="11">
        <v>1.8874258107638</v>
      </c>
      <c r="J520" s="11">
        <v>1.86906572373825</v>
      </c>
      <c r="K520" s="11">
        <v>1.85512652775908</v>
      </c>
      <c r="L520" s="11">
        <v>1.84059028275419</v>
      </c>
      <c r="M520" s="11">
        <v>1.85291547345111</v>
      </c>
      <c r="N520" s="11">
        <v>1.8572050100851301</v>
      </c>
      <c r="O520" s="11">
        <v>1.84477949655275</v>
      </c>
      <c r="P520" s="12">
        <v>1.83846772999504</v>
      </c>
    </row>
    <row r="521" spans="1:16" ht="15.75" customHeight="1">
      <c r="A521" s="9">
        <v>519</v>
      </c>
      <c r="B521" s="50" t="s">
        <v>631</v>
      </c>
      <c r="C521" s="9" t="s">
        <v>380</v>
      </c>
      <c r="D521" s="3" t="s">
        <v>30</v>
      </c>
      <c r="E521" s="10">
        <v>1.9827703753897099</v>
      </c>
      <c r="F521" s="11">
        <v>2.0950099142637999</v>
      </c>
      <c r="G521" s="11">
        <v>2.2010291866154801</v>
      </c>
      <c r="H521" s="11">
        <v>2.1487488108364201</v>
      </c>
      <c r="I521" s="11">
        <v>2.0886260641591599</v>
      </c>
      <c r="J521" s="11">
        <v>2.0254108582198902</v>
      </c>
      <c r="K521" s="11">
        <v>1.93922632716099</v>
      </c>
      <c r="L521" s="11">
        <v>1.8857672522100399</v>
      </c>
      <c r="M521" s="11">
        <v>1.8618727484815401</v>
      </c>
      <c r="N521" s="11">
        <v>1.8211308266197399</v>
      </c>
      <c r="O521" s="11">
        <v>1.8378276192175</v>
      </c>
      <c r="P521" s="12">
        <v>1.8312915071549001</v>
      </c>
    </row>
    <row r="522" spans="1:16" ht="15.75" customHeight="1">
      <c r="A522" s="9">
        <v>520</v>
      </c>
      <c r="B522" s="50" t="s">
        <v>632</v>
      </c>
      <c r="C522" s="9" t="s">
        <v>235</v>
      </c>
      <c r="D522" s="3" t="s">
        <v>78</v>
      </c>
      <c r="E522" s="10">
        <v>1.85915990002206</v>
      </c>
      <c r="F522" s="11">
        <v>1.9197453316349899</v>
      </c>
      <c r="G522" s="11">
        <v>1.8820283870541099</v>
      </c>
      <c r="H522" s="11">
        <v>1.7635323523406501</v>
      </c>
      <c r="I522" s="11">
        <v>1.92169800561738</v>
      </c>
      <c r="J522" s="11">
        <v>1.89028789126201</v>
      </c>
      <c r="K522" s="11">
        <v>1.8340343989757999</v>
      </c>
      <c r="L522" s="11">
        <v>1.8459342410484201</v>
      </c>
      <c r="M522" s="11">
        <v>1.74531679682149</v>
      </c>
      <c r="N522" s="11">
        <v>1.72837743439864</v>
      </c>
      <c r="O522" s="11">
        <v>1.7736598667214201</v>
      </c>
      <c r="P522" s="12">
        <v>1.84230490703299</v>
      </c>
    </row>
    <row r="523" spans="1:16" ht="15.75" customHeight="1">
      <c r="A523" s="9">
        <v>521</v>
      </c>
      <c r="B523" s="50" t="s">
        <v>633</v>
      </c>
      <c r="C523" s="9" t="s">
        <v>415</v>
      </c>
      <c r="D523" s="3" t="s">
        <v>78</v>
      </c>
      <c r="E523" s="10">
        <v>2.00586710971002</v>
      </c>
      <c r="F523" s="11">
        <v>2.0059048450069099</v>
      </c>
      <c r="G523" s="11">
        <v>2.0111583058585198</v>
      </c>
      <c r="H523" s="11">
        <v>2.0091359608683002</v>
      </c>
      <c r="I523" s="11">
        <v>2.0109567822579102</v>
      </c>
      <c r="J523" s="11">
        <v>2.0103064852780799</v>
      </c>
      <c r="K523" s="11">
        <v>2.01683612032814</v>
      </c>
      <c r="L523" s="11">
        <v>2.0153054090942399</v>
      </c>
      <c r="M523" s="11">
        <v>1.99248055485496</v>
      </c>
      <c r="N523" s="11">
        <v>1.9758415172969199</v>
      </c>
      <c r="O523" s="11">
        <v>1.9838748801552699</v>
      </c>
      <c r="P523" s="12">
        <v>1.9809242801159299</v>
      </c>
    </row>
    <row r="524" spans="1:16" ht="15.75" customHeight="1">
      <c r="A524" s="9">
        <v>522</v>
      </c>
      <c r="B524" s="50" t="s">
        <v>634</v>
      </c>
      <c r="C524" s="9" t="s">
        <v>18</v>
      </c>
      <c r="D524" s="3" t="s">
        <v>24</v>
      </c>
      <c r="E524" s="10">
        <v>2.4253346067512398</v>
      </c>
      <c r="F524" s="11">
        <v>2.3732191740726898</v>
      </c>
      <c r="G524" s="11">
        <v>2.3799884717031499</v>
      </c>
      <c r="H524" s="11">
        <v>2.43014352738671</v>
      </c>
      <c r="I524" s="11">
        <v>2.4711758133791801</v>
      </c>
      <c r="J524" s="11">
        <v>2.4880662656070802</v>
      </c>
      <c r="K524" s="11">
        <v>2.5038714575276599</v>
      </c>
      <c r="L524" s="11">
        <v>2.4197370905879199</v>
      </c>
      <c r="M524" s="11">
        <v>2.5016360022302102</v>
      </c>
      <c r="N524" s="11">
        <v>2.4058560142789598</v>
      </c>
      <c r="O524" s="11">
        <v>2.3704664972602698</v>
      </c>
      <c r="P524" s="12">
        <v>2.4204990121108501</v>
      </c>
    </row>
    <row r="525" spans="1:16" ht="15.75" customHeight="1">
      <c r="A525" s="9">
        <v>523</v>
      </c>
      <c r="B525" s="50" t="s">
        <v>635</v>
      </c>
      <c r="C525" s="9" t="s">
        <v>415</v>
      </c>
      <c r="D525" s="3" t="s">
        <v>78</v>
      </c>
      <c r="E525" s="10">
        <v>2.0200350966412399</v>
      </c>
      <c r="F525" s="11">
        <v>2.0367199225693802</v>
      </c>
      <c r="G525" s="11">
        <v>2.0573403754149102</v>
      </c>
      <c r="H525" s="11">
        <v>2.0082579210759799</v>
      </c>
      <c r="I525" s="11">
        <v>2.01991617010711</v>
      </c>
      <c r="J525" s="11">
        <v>2.02747681013143</v>
      </c>
      <c r="K525" s="11">
        <v>2.04797328527183</v>
      </c>
      <c r="L525" s="11">
        <v>2.03291790675094</v>
      </c>
      <c r="M525" s="11">
        <v>2.01727258698932</v>
      </c>
      <c r="N525" s="11">
        <v>2.0227823522883299</v>
      </c>
      <c r="O525" s="11">
        <v>2.0346687970159198</v>
      </c>
      <c r="P525" s="12">
        <v>2.0189013598625301</v>
      </c>
    </row>
    <row r="526" spans="1:16" ht="15.75" customHeight="1">
      <c r="A526" s="9">
        <v>524</v>
      </c>
      <c r="B526" s="50" t="s">
        <v>636</v>
      </c>
      <c r="C526" s="9" t="s">
        <v>386</v>
      </c>
      <c r="D526" s="3" t="s">
        <v>20</v>
      </c>
      <c r="E526" s="10">
        <v>1.71242837118625</v>
      </c>
      <c r="F526" s="11">
        <v>1.768157070579</v>
      </c>
      <c r="G526" s="11">
        <v>1.7714806236929801</v>
      </c>
      <c r="H526" s="11">
        <v>1.8755520646594299</v>
      </c>
      <c r="I526" s="11">
        <v>1.7493414530225699</v>
      </c>
      <c r="J526" s="11">
        <v>1.8699919820083</v>
      </c>
      <c r="K526" s="11">
        <v>1.93392621231477</v>
      </c>
      <c r="L526" s="11">
        <v>1.87846931387552</v>
      </c>
      <c r="M526" s="11">
        <v>1.89529679360056</v>
      </c>
      <c r="N526" s="11">
        <v>1.90301014131366</v>
      </c>
      <c r="O526" s="11">
        <v>1.89168512740497</v>
      </c>
      <c r="P526" s="12">
        <v>1.9157750480578599</v>
      </c>
    </row>
    <row r="527" spans="1:16" ht="15.75" customHeight="1">
      <c r="A527" s="9">
        <v>525</v>
      </c>
      <c r="B527" s="50" t="s">
        <v>637</v>
      </c>
      <c r="C527" s="9" t="s">
        <v>173</v>
      </c>
      <c r="D527" s="3" t="s">
        <v>20</v>
      </c>
      <c r="E527" s="10">
        <v>1.9190863270768601</v>
      </c>
      <c r="F527" s="11">
        <v>1.9073500159282799</v>
      </c>
      <c r="G527" s="11">
        <v>1.9519274291758499</v>
      </c>
      <c r="H527" s="11">
        <v>1.93108892678082</v>
      </c>
      <c r="I527" s="11">
        <v>2.0065653905900498</v>
      </c>
      <c r="J527" s="11">
        <v>2.0150100364131598</v>
      </c>
      <c r="K527" s="11">
        <v>2.02274300313193</v>
      </c>
      <c r="L527" s="11">
        <v>2.0298393004439701</v>
      </c>
      <c r="M527" s="11">
        <v>2.0166461159889399</v>
      </c>
      <c r="N527" s="11">
        <v>2.0258551915051002</v>
      </c>
      <c r="O527" s="11">
        <v>2.0284612019961399</v>
      </c>
      <c r="P527" s="12">
        <v>2.0421883186109002</v>
      </c>
    </row>
    <row r="528" spans="1:16" ht="15.75" customHeight="1">
      <c r="A528" s="9">
        <v>526</v>
      </c>
      <c r="B528" s="50" t="s">
        <v>638</v>
      </c>
      <c r="C528" s="9" t="s">
        <v>386</v>
      </c>
      <c r="D528" s="3" t="s">
        <v>20</v>
      </c>
      <c r="E528" s="10">
        <v>1.8377728750000999</v>
      </c>
      <c r="F528" s="11">
        <v>1.80857617639214</v>
      </c>
      <c r="G528" s="11">
        <v>1.6544756644999301</v>
      </c>
      <c r="H528" s="11">
        <v>1.72090091653634</v>
      </c>
      <c r="I528" s="11">
        <v>1.9030579172193101</v>
      </c>
      <c r="J528" s="11">
        <v>1.95598945024827</v>
      </c>
      <c r="K528" s="11">
        <v>1.98305785702742</v>
      </c>
      <c r="L528" s="11">
        <v>2.0632827365505202</v>
      </c>
      <c r="M528" s="11">
        <v>1.94675833922036</v>
      </c>
      <c r="N528" s="11">
        <v>1.9086927334697901</v>
      </c>
      <c r="O528" s="11">
        <v>1.7914098941910199</v>
      </c>
      <c r="P528" s="12">
        <v>1.8421541428193999</v>
      </c>
    </row>
    <row r="529" spans="1:16" ht="15.75" customHeight="1">
      <c r="A529" s="9">
        <v>527</v>
      </c>
      <c r="B529" s="50" t="s">
        <v>639</v>
      </c>
      <c r="C529" s="9" t="s">
        <v>88</v>
      </c>
      <c r="D529" s="3" t="s">
        <v>33</v>
      </c>
      <c r="E529" s="10">
        <v>1.9760565039546101</v>
      </c>
      <c r="F529" s="11">
        <v>1.98163542378784</v>
      </c>
      <c r="G529" s="11">
        <v>2.0119780388736102</v>
      </c>
      <c r="H529" s="11">
        <v>2.0208727142905598</v>
      </c>
      <c r="I529" s="11">
        <v>2.0451571116281499</v>
      </c>
      <c r="J529" s="11">
        <v>2.0508842789071502</v>
      </c>
      <c r="K529" s="11">
        <v>2.0809581430766402</v>
      </c>
      <c r="L529" s="11">
        <v>2.0708459994799102</v>
      </c>
      <c r="M529" s="11">
        <v>2.0626854310212401</v>
      </c>
      <c r="N529" s="11">
        <v>2.08595600352576</v>
      </c>
      <c r="O529" s="11">
        <v>1.92529504800016</v>
      </c>
      <c r="P529" s="12">
        <v>1.96169211002695</v>
      </c>
    </row>
    <row r="530" spans="1:16" ht="15.75" customHeight="1">
      <c r="A530" s="9">
        <v>528</v>
      </c>
      <c r="B530" s="50" t="s">
        <v>640</v>
      </c>
      <c r="C530" s="9" t="s">
        <v>90</v>
      </c>
      <c r="D530" s="3" t="s">
        <v>45</v>
      </c>
      <c r="E530" s="10">
        <v>1.89897698865155</v>
      </c>
      <c r="F530" s="11">
        <v>2.10510953274557</v>
      </c>
      <c r="G530" s="11">
        <v>2.0555699631157198</v>
      </c>
      <c r="H530" s="11">
        <v>2.0808169419054798</v>
      </c>
      <c r="I530" s="11">
        <v>1.9502127693767699</v>
      </c>
      <c r="J530" s="11">
        <v>1.9160927560385701</v>
      </c>
      <c r="K530" s="11">
        <v>1.9532025970379701</v>
      </c>
      <c r="L530" s="11">
        <v>1.92263082983263</v>
      </c>
      <c r="M530" s="11">
        <v>2.0098600247150702</v>
      </c>
      <c r="N530" s="11">
        <v>1.97610884672314</v>
      </c>
      <c r="O530" s="11">
        <v>1.95662353890304</v>
      </c>
      <c r="P530" s="12">
        <v>1.9272238093293499</v>
      </c>
    </row>
    <row r="531" spans="1:16" ht="15.75" customHeight="1">
      <c r="A531" s="9">
        <v>529</v>
      </c>
      <c r="B531" s="50" t="s">
        <v>641</v>
      </c>
      <c r="C531" s="9" t="s">
        <v>18</v>
      </c>
      <c r="D531" s="3" t="s">
        <v>24</v>
      </c>
      <c r="E531" s="10">
        <v>2.2258773456020999</v>
      </c>
      <c r="F531" s="11">
        <v>2.2323261830283601</v>
      </c>
      <c r="G531" s="11">
        <v>2.2311448232558102</v>
      </c>
      <c r="H531" s="11">
        <v>2.2248867362579601</v>
      </c>
      <c r="I531" s="11">
        <v>2.2093557721612598</v>
      </c>
      <c r="J531" s="11">
        <v>2.1896272403031198</v>
      </c>
      <c r="K531" s="11">
        <v>2.1854265192372502</v>
      </c>
      <c r="L531" s="11">
        <v>2.1733205937281399</v>
      </c>
      <c r="M531" s="11">
        <v>2.18344094948112</v>
      </c>
      <c r="N531" s="11">
        <v>2.2030820756382701</v>
      </c>
      <c r="O531" s="11">
        <v>2.2255083660211499</v>
      </c>
      <c r="P531" s="12">
        <v>2.2267256697190501</v>
      </c>
    </row>
    <row r="532" spans="1:16" ht="15.75" customHeight="1">
      <c r="A532" s="9">
        <v>530</v>
      </c>
      <c r="B532" s="50" t="s">
        <v>642</v>
      </c>
      <c r="C532" s="9" t="s">
        <v>454</v>
      </c>
      <c r="D532" s="3" t="s">
        <v>30</v>
      </c>
      <c r="E532" s="10">
        <v>2.0126064827846002</v>
      </c>
      <c r="F532" s="11">
        <v>2.0371015765776299</v>
      </c>
      <c r="G532" s="11">
        <v>2.0306949133088001</v>
      </c>
      <c r="H532" s="11">
        <v>2.0803318189585198</v>
      </c>
      <c r="I532" s="11">
        <v>2.0863967065568199</v>
      </c>
      <c r="J532" s="11">
        <v>2.0413288025224898</v>
      </c>
      <c r="K532" s="11">
        <v>2.08143101050698</v>
      </c>
      <c r="L532" s="11">
        <v>2.0469920335475198</v>
      </c>
      <c r="M532" s="11">
        <v>2.0051699159743501</v>
      </c>
      <c r="N532" s="11">
        <v>1.99868181696088</v>
      </c>
      <c r="O532" s="11">
        <v>1.97851925611498</v>
      </c>
      <c r="P532" s="12">
        <v>2.0030495283621002</v>
      </c>
    </row>
    <row r="533" spans="1:16" ht="15.75" customHeight="1">
      <c r="A533" s="9">
        <v>531</v>
      </c>
      <c r="B533" s="50" t="s">
        <v>643</v>
      </c>
      <c r="C533" s="9" t="s">
        <v>18</v>
      </c>
      <c r="D533" s="3" t="s">
        <v>24</v>
      </c>
      <c r="E533" s="10">
        <v>1.9529342200290201</v>
      </c>
      <c r="F533" s="11">
        <v>1.9404636796377299</v>
      </c>
      <c r="G533" s="11">
        <v>1.8135332812542899</v>
      </c>
      <c r="H533" s="11">
        <v>1.88482090056731</v>
      </c>
      <c r="I533" s="11">
        <v>1.9422855733250399</v>
      </c>
      <c r="J533" s="11">
        <v>1.8892851110112401</v>
      </c>
      <c r="K533" s="11">
        <v>1.9918619486393201</v>
      </c>
      <c r="L533" s="11">
        <v>1.9456521838515</v>
      </c>
      <c r="M533" s="11">
        <v>1.9619043373268901</v>
      </c>
      <c r="N533" s="11">
        <v>1.9424464183813599</v>
      </c>
      <c r="O533" s="11">
        <v>1.97858299522559</v>
      </c>
      <c r="P533" s="12">
        <v>1.9158844882297199</v>
      </c>
    </row>
    <row r="534" spans="1:16" ht="15.75" customHeight="1">
      <c r="A534" s="9">
        <v>532</v>
      </c>
      <c r="B534" s="50" t="s">
        <v>644</v>
      </c>
      <c r="C534" s="9" t="s">
        <v>271</v>
      </c>
      <c r="D534" s="3" t="s">
        <v>30</v>
      </c>
      <c r="E534" s="10">
        <v>1.6531729287074499</v>
      </c>
      <c r="F534" s="11">
        <v>1.6288648928070999</v>
      </c>
      <c r="G534" s="11">
        <v>1.6999568851521401</v>
      </c>
      <c r="H534" s="11">
        <v>1.77455489128865</v>
      </c>
      <c r="I534" s="11">
        <v>1.8616505454149399</v>
      </c>
      <c r="J534" s="11">
        <v>1.9335509297211</v>
      </c>
      <c r="K534" s="11">
        <v>1.97086651068061</v>
      </c>
      <c r="L534" s="11">
        <v>1.9505881649652099</v>
      </c>
      <c r="M534" s="11">
        <v>1.90659797210541</v>
      </c>
      <c r="N534" s="11">
        <v>1.8477112937907001</v>
      </c>
      <c r="O534" s="11">
        <v>1.8040865494440499</v>
      </c>
      <c r="P534" s="12">
        <v>1.7187083251426101</v>
      </c>
    </row>
    <row r="535" spans="1:16" ht="15.75" customHeight="1">
      <c r="A535" s="9">
        <v>533</v>
      </c>
      <c r="B535" s="50" t="s">
        <v>645</v>
      </c>
      <c r="C535" s="9" t="s">
        <v>215</v>
      </c>
      <c r="D535" s="3" t="s">
        <v>30</v>
      </c>
      <c r="E535" s="10">
        <v>1.5587184710384001</v>
      </c>
      <c r="F535" s="11">
        <v>1.67362370149551</v>
      </c>
      <c r="G535" s="11">
        <v>1.7350087816959501</v>
      </c>
      <c r="H535" s="11">
        <v>1.8972476493116399</v>
      </c>
      <c r="I535" s="11">
        <v>1.9435642692444199</v>
      </c>
      <c r="J535" s="11">
        <v>1.9026282140186299</v>
      </c>
      <c r="K535" s="11">
        <v>1.8696961834350001</v>
      </c>
      <c r="L535" s="11">
        <v>1.81867603929405</v>
      </c>
      <c r="M535" s="11">
        <v>1.8536855921783899</v>
      </c>
      <c r="N535" s="11">
        <v>1.7947702878440299</v>
      </c>
      <c r="O535" s="11">
        <v>1.7271080891326001</v>
      </c>
      <c r="P535" s="12">
        <v>1.60370633852452</v>
      </c>
    </row>
    <row r="536" spans="1:16" ht="15.75" customHeight="1">
      <c r="A536" s="9">
        <v>534</v>
      </c>
      <c r="B536" s="50" t="s">
        <v>646</v>
      </c>
      <c r="C536" s="9" t="s">
        <v>415</v>
      </c>
      <c r="D536" s="3" t="s">
        <v>78</v>
      </c>
      <c r="E536" s="10">
        <v>1.94543914572298</v>
      </c>
      <c r="F536" s="11">
        <v>2.0420766270508302</v>
      </c>
      <c r="G536" s="11">
        <v>2.04081035192057</v>
      </c>
      <c r="H536" s="11">
        <v>2.0307924094387801</v>
      </c>
      <c r="I536" s="11">
        <v>2.0418221330874</v>
      </c>
      <c r="J536" s="11">
        <v>2.0359204220100899</v>
      </c>
      <c r="K536" s="11">
        <v>2.0387106209309098</v>
      </c>
      <c r="L536" s="11">
        <v>2.0247477162632701</v>
      </c>
      <c r="M536" s="11">
        <v>2.0153549812664799</v>
      </c>
      <c r="N536" s="11">
        <v>2.0177923368937098</v>
      </c>
      <c r="O536" s="11">
        <v>2.0355045959183302</v>
      </c>
      <c r="P536" s="12">
        <v>2.0268129858633199</v>
      </c>
    </row>
    <row r="537" spans="1:16" ht="15.75" customHeight="1">
      <c r="A537" s="9">
        <v>535</v>
      </c>
      <c r="B537" s="50" t="s">
        <v>647</v>
      </c>
      <c r="C537" s="9" t="s">
        <v>93</v>
      </c>
      <c r="D537" s="3" t="s">
        <v>30</v>
      </c>
      <c r="E537" s="10">
        <v>2.00673858019027</v>
      </c>
      <c r="F537" s="11">
        <v>2.0708389028284699</v>
      </c>
      <c r="G537" s="11">
        <v>2.04659177521448</v>
      </c>
      <c r="H537" s="11">
        <v>2.07717172597946</v>
      </c>
      <c r="I537" s="11">
        <v>2.0720765040971498</v>
      </c>
      <c r="J537" s="11">
        <v>2.0710383591233201</v>
      </c>
      <c r="K537" s="11">
        <v>2.1202496395532999</v>
      </c>
      <c r="L537" s="11">
        <v>2.0558175929048601</v>
      </c>
      <c r="M537" s="11">
        <v>2.0324942028996</v>
      </c>
      <c r="N537" s="11">
        <v>2.01344676761838</v>
      </c>
      <c r="O537" s="11">
        <v>2.03851068152417</v>
      </c>
      <c r="P537" s="12">
        <v>2.0251878017639999</v>
      </c>
    </row>
    <row r="538" spans="1:16" ht="15.75" customHeight="1">
      <c r="A538" s="9">
        <v>536</v>
      </c>
      <c r="B538" s="50" t="s">
        <v>648</v>
      </c>
      <c r="C538" s="9" t="s">
        <v>35</v>
      </c>
      <c r="D538" s="3" t="s">
        <v>20</v>
      </c>
      <c r="E538" s="10">
        <v>2.2643517261841799</v>
      </c>
      <c r="F538" s="11">
        <v>2.206336170912</v>
      </c>
      <c r="G538" s="11">
        <v>2.4084690912318698</v>
      </c>
      <c r="H538" s="11">
        <v>2.0374848009933699</v>
      </c>
      <c r="I538" s="11">
        <v>1.9856772503231801</v>
      </c>
      <c r="J538" s="11">
        <v>2.0814341140030899</v>
      </c>
      <c r="K538" s="11">
        <v>1.88873845158425</v>
      </c>
      <c r="L538" s="11">
        <v>2.0171796438976402</v>
      </c>
      <c r="M538" s="11">
        <v>2.1940954746891901</v>
      </c>
      <c r="N538" s="11">
        <v>2.0194298624493401</v>
      </c>
      <c r="O538" s="11">
        <v>2.2449367782990102</v>
      </c>
      <c r="P538" s="12">
        <v>2.3413511875900199</v>
      </c>
    </row>
    <row r="539" spans="1:16" ht="15.75" customHeight="1">
      <c r="A539" s="9">
        <v>537</v>
      </c>
      <c r="B539" s="50" t="s">
        <v>649</v>
      </c>
      <c r="C539" s="9" t="s">
        <v>18</v>
      </c>
      <c r="D539" s="3" t="s">
        <v>24</v>
      </c>
      <c r="E539" s="10">
        <v>2.2473722279031101</v>
      </c>
      <c r="F539" s="11">
        <v>2.2350900001171201</v>
      </c>
      <c r="G539" s="11">
        <v>2.2349868096333099</v>
      </c>
      <c r="H539" s="11">
        <v>2.2741524477200401</v>
      </c>
      <c r="I539" s="11">
        <v>2.2912472944546001</v>
      </c>
      <c r="J539" s="11">
        <v>2.2931597903007699</v>
      </c>
      <c r="K539" s="11">
        <v>2.2928008735781802</v>
      </c>
      <c r="L539" s="11">
        <v>2.2779512247504199</v>
      </c>
      <c r="M539" s="11">
        <v>2.27776173682398</v>
      </c>
      <c r="N539" s="11">
        <v>2.2816063892561602</v>
      </c>
      <c r="O539" s="11">
        <v>2.28297293493099</v>
      </c>
      <c r="P539" s="12">
        <v>2.23508367965719</v>
      </c>
    </row>
    <row r="540" spans="1:16" ht="15.75" customHeight="1">
      <c r="A540" s="9">
        <v>538</v>
      </c>
      <c r="B540" s="50" t="s">
        <v>650</v>
      </c>
      <c r="C540" s="9" t="s">
        <v>18</v>
      </c>
      <c r="D540" s="3" t="s">
        <v>24</v>
      </c>
      <c r="E540" s="10">
        <v>2.26275982336356</v>
      </c>
      <c r="F540" s="11">
        <v>2.2832756397397702</v>
      </c>
      <c r="G540" s="11">
        <v>2.2888305493243402</v>
      </c>
      <c r="H540" s="11">
        <v>2.2696108648059199</v>
      </c>
      <c r="I540" s="11">
        <v>2.30303793340715</v>
      </c>
      <c r="J540" s="11">
        <v>2.2781174306730398</v>
      </c>
      <c r="K540" s="11">
        <v>2.2626257771872602</v>
      </c>
      <c r="L540" s="11">
        <v>2.2766087431933801</v>
      </c>
      <c r="M540" s="11">
        <v>2.2667588453174701</v>
      </c>
      <c r="N540" s="11">
        <v>2.2674339451085199</v>
      </c>
      <c r="O540" s="11">
        <v>2.2667193837081601</v>
      </c>
      <c r="P540" s="12">
        <v>2.2606038923724601</v>
      </c>
    </row>
    <row r="541" spans="1:16" ht="15.75" customHeight="1">
      <c r="A541" s="9">
        <v>539</v>
      </c>
      <c r="B541" s="50" t="s">
        <v>651</v>
      </c>
      <c r="C541" s="9" t="s">
        <v>235</v>
      </c>
      <c r="D541" s="3" t="s">
        <v>78</v>
      </c>
      <c r="E541" s="10">
        <v>2.1353347303938301</v>
      </c>
      <c r="F541" s="11">
        <v>2.0410647963308901</v>
      </c>
      <c r="G541" s="11">
        <v>2.0444495740414901</v>
      </c>
      <c r="H541" s="11">
        <v>2.0835168326221098</v>
      </c>
      <c r="I541" s="11">
        <v>2.1524628447521699</v>
      </c>
      <c r="J541" s="11">
        <v>2.1062392437632802</v>
      </c>
      <c r="K541" s="11">
        <v>2.1396504700643799</v>
      </c>
      <c r="L541" s="11">
        <v>2.24691666803878</v>
      </c>
      <c r="M541" s="11">
        <v>2.1362243522569599</v>
      </c>
      <c r="N541" s="11">
        <v>2.1724523451956301</v>
      </c>
      <c r="O541" s="11">
        <v>2.1838475219160398</v>
      </c>
      <c r="P541" s="12">
        <v>2.14935645575311</v>
      </c>
    </row>
    <row r="542" spans="1:16" ht="15.75" customHeight="1">
      <c r="A542" s="9">
        <v>540</v>
      </c>
      <c r="B542" s="50" t="s">
        <v>652</v>
      </c>
      <c r="C542" s="9" t="s">
        <v>653</v>
      </c>
      <c r="D542" s="3" t="s">
        <v>65</v>
      </c>
      <c r="E542" s="10">
        <v>2.0412098058272199</v>
      </c>
      <c r="F542" s="11">
        <v>2.0446503673683498</v>
      </c>
      <c r="G542" s="11">
        <v>2.0140053324938498</v>
      </c>
      <c r="H542" s="11">
        <v>2.0248729638146701</v>
      </c>
      <c r="I542" s="11">
        <v>2.04282601219691</v>
      </c>
      <c r="J542" s="11">
        <v>2.0472779349278198</v>
      </c>
      <c r="K542" s="11">
        <v>2.0572876693726498</v>
      </c>
      <c r="L542" s="11">
        <v>2.1069757781376999</v>
      </c>
      <c r="M542" s="11">
        <v>2.1077512681849</v>
      </c>
      <c r="N542" s="11">
        <v>2.0959205695416601</v>
      </c>
      <c r="O542" s="11">
        <v>2.07062611979919</v>
      </c>
      <c r="P542" s="12">
        <v>2.0702304875499098</v>
      </c>
    </row>
    <row r="543" spans="1:16" ht="15.75" customHeight="1">
      <c r="A543" s="9">
        <v>541</v>
      </c>
      <c r="B543" s="50" t="s">
        <v>654</v>
      </c>
      <c r="C543" s="9" t="s">
        <v>235</v>
      </c>
      <c r="D543" s="3" t="s">
        <v>78</v>
      </c>
      <c r="E543" s="10">
        <v>2.1798868895580399</v>
      </c>
      <c r="F543" s="11">
        <v>2.1086005666859302</v>
      </c>
      <c r="G543" s="11">
        <v>2.1137820657402799</v>
      </c>
      <c r="H543" s="11">
        <v>2.1082515033218199</v>
      </c>
      <c r="I543" s="11">
        <v>2.13405050780446</v>
      </c>
      <c r="J543" s="11">
        <v>2.1259435124796999</v>
      </c>
      <c r="K543" s="11">
        <v>2.1260424377235498</v>
      </c>
      <c r="L543" s="11">
        <v>2.1296003960346299</v>
      </c>
      <c r="M543" s="11">
        <v>2.1461263028790398</v>
      </c>
      <c r="N543" s="11">
        <v>2.1495318531448002</v>
      </c>
      <c r="O543" s="11">
        <v>2.1583487817403002</v>
      </c>
      <c r="P543" s="12">
        <v>2.16335838847227</v>
      </c>
    </row>
    <row r="544" spans="1:16" ht="15.75" customHeight="1">
      <c r="A544" s="9">
        <v>542</v>
      </c>
      <c r="B544" s="50" t="s">
        <v>655</v>
      </c>
      <c r="C544" s="9" t="s">
        <v>193</v>
      </c>
      <c r="D544" s="3" t="s">
        <v>39</v>
      </c>
      <c r="E544" s="10">
        <v>1.71558315072381</v>
      </c>
      <c r="F544" s="11">
        <v>1.68580295381403</v>
      </c>
      <c r="G544" s="11">
        <v>1.80063743816541</v>
      </c>
      <c r="H544" s="11">
        <v>1.9784429395791701</v>
      </c>
      <c r="I544" s="11">
        <v>1.8607099633342701</v>
      </c>
      <c r="J544" s="11">
        <v>1.9118903866983299</v>
      </c>
      <c r="K544" s="11">
        <v>1.94347244602344</v>
      </c>
      <c r="L544" s="11">
        <v>1.93947297498997</v>
      </c>
      <c r="M544" s="11">
        <v>1.7216641356787199</v>
      </c>
      <c r="N544" s="11">
        <v>1.8963732509424001</v>
      </c>
      <c r="O544" s="11">
        <v>1.9434786865744</v>
      </c>
      <c r="P544" s="12">
        <v>1.8481946164468099</v>
      </c>
    </row>
    <row r="545" spans="1:16" ht="15.75" customHeight="1">
      <c r="A545" s="9">
        <v>543</v>
      </c>
      <c r="B545" s="50" t="s">
        <v>656</v>
      </c>
      <c r="C545" s="9" t="s">
        <v>318</v>
      </c>
      <c r="D545" s="3" t="s">
        <v>65</v>
      </c>
      <c r="E545" s="10">
        <v>2.0001334059038798</v>
      </c>
      <c r="F545" s="11">
        <v>2.0468533128801498</v>
      </c>
      <c r="G545" s="11">
        <v>2.1327753415454298</v>
      </c>
      <c r="H545" s="11">
        <v>2.09397669641432</v>
      </c>
      <c r="I545" s="11">
        <v>2.0766296487436602</v>
      </c>
      <c r="J545" s="11">
        <v>2.0646375693562602</v>
      </c>
      <c r="K545" s="11">
        <v>2.0718880819225198</v>
      </c>
      <c r="L545" s="11">
        <v>2.13599457927103</v>
      </c>
      <c r="M545" s="11">
        <v>2.1570128114742602</v>
      </c>
      <c r="N545" s="11">
        <v>2.1126412650364799</v>
      </c>
      <c r="O545" s="11">
        <v>2.0512289713327498</v>
      </c>
      <c r="P545" s="12">
        <v>2.07113757381161</v>
      </c>
    </row>
    <row r="546" spans="1:16" ht="15.75" customHeight="1">
      <c r="A546" s="9">
        <v>544</v>
      </c>
      <c r="B546" s="50" t="s">
        <v>657</v>
      </c>
      <c r="C546" s="9" t="s">
        <v>550</v>
      </c>
      <c r="D546" s="3" t="s">
        <v>150</v>
      </c>
      <c r="E546" s="10">
        <v>1.7473216995465599</v>
      </c>
      <c r="F546" s="11">
        <v>1.59769527469072</v>
      </c>
      <c r="G546" s="11">
        <v>1.6519957616556999</v>
      </c>
      <c r="H546" s="11">
        <v>1.59811534388492</v>
      </c>
      <c r="I546" s="11">
        <v>1.6982696906600301</v>
      </c>
      <c r="J546" s="11">
        <v>1.9758785814241899</v>
      </c>
      <c r="K546" s="11">
        <v>2.00042877698522</v>
      </c>
      <c r="L546" s="11">
        <v>1.9138377774683699</v>
      </c>
      <c r="M546" s="11">
        <v>1.8303346151917601</v>
      </c>
      <c r="N546" s="11">
        <v>1.8149269831865</v>
      </c>
      <c r="O546" s="11">
        <v>1.79232205893386</v>
      </c>
      <c r="P546" s="12">
        <v>1.8177766679209599</v>
      </c>
    </row>
    <row r="547" spans="1:16" ht="15.75" customHeight="1">
      <c r="A547" s="9">
        <v>545</v>
      </c>
      <c r="B547" s="50" t="s">
        <v>658</v>
      </c>
      <c r="C547" s="9" t="s">
        <v>460</v>
      </c>
      <c r="D547" s="3" t="s">
        <v>20</v>
      </c>
      <c r="E547" s="10">
        <v>2.1399374464595602</v>
      </c>
      <c r="F547" s="11">
        <v>2.1701605998516902</v>
      </c>
      <c r="G547" s="11">
        <v>2.1930458722833301</v>
      </c>
      <c r="H547" s="11">
        <v>2.20730225363002</v>
      </c>
      <c r="I547" s="11">
        <v>2.2295798760453498</v>
      </c>
      <c r="J547" s="11">
        <v>2.21578385520827</v>
      </c>
      <c r="K547" s="11">
        <v>2.2238943854095101</v>
      </c>
      <c r="L547" s="11">
        <v>2.18374902211225</v>
      </c>
      <c r="M547" s="11">
        <v>2.13834269688881</v>
      </c>
      <c r="N547" s="11">
        <v>2.1287722679372401</v>
      </c>
      <c r="O547" s="11">
        <v>2.1371331407635799</v>
      </c>
      <c r="P547" s="12">
        <v>2.1325303019114799</v>
      </c>
    </row>
    <row r="548" spans="1:16" ht="15.75" customHeight="1">
      <c r="A548" s="9">
        <v>546</v>
      </c>
      <c r="B548" s="50" t="s">
        <v>659</v>
      </c>
      <c r="C548" s="9" t="s">
        <v>660</v>
      </c>
      <c r="D548" s="3" t="s">
        <v>20</v>
      </c>
      <c r="E548" s="10">
        <v>2.0365761151884998</v>
      </c>
      <c r="F548" s="11">
        <v>2.0702944363681501</v>
      </c>
      <c r="G548" s="11">
        <v>2.08437199603945</v>
      </c>
      <c r="H548" s="11">
        <v>2.0984587929228802</v>
      </c>
      <c r="I548" s="11">
        <v>2.1138042278267202</v>
      </c>
      <c r="J548" s="11">
        <v>2.110843432886</v>
      </c>
      <c r="K548" s="11">
        <v>2.1027176185894998</v>
      </c>
      <c r="L548" s="11">
        <v>2.1210369186872602</v>
      </c>
      <c r="M548" s="11">
        <v>2.1161045049583</v>
      </c>
      <c r="N548" s="11">
        <v>2.1159144288848402</v>
      </c>
      <c r="O548" s="11">
        <v>2.1002958569248098</v>
      </c>
      <c r="P548" s="12">
        <v>2.0828515622491799</v>
      </c>
    </row>
    <row r="549" spans="1:16" ht="15.75" customHeight="1">
      <c r="A549" s="9">
        <v>547</v>
      </c>
      <c r="B549" s="50" t="s">
        <v>661</v>
      </c>
      <c r="C549" s="9" t="s">
        <v>435</v>
      </c>
      <c r="D549" s="3" t="s">
        <v>45</v>
      </c>
      <c r="E549" s="10">
        <v>1.9760474880557299</v>
      </c>
      <c r="F549" s="11">
        <v>1.9295486856048301</v>
      </c>
      <c r="G549" s="11">
        <v>1.9788468564817301</v>
      </c>
      <c r="H549" s="11">
        <v>1.98601680811229</v>
      </c>
      <c r="I549" s="11">
        <v>2.0051247750785701</v>
      </c>
      <c r="J549" s="11">
        <v>1.9960722625854701</v>
      </c>
      <c r="K549" s="11">
        <v>1.99322391709622</v>
      </c>
      <c r="L549" s="11">
        <v>1.97963514580343</v>
      </c>
      <c r="M549" s="11">
        <v>1.9608735669184101</v>
      </c>
      <c r="N549" s="11">
        <v>1.95822648558162</v>
      </c>
      <c r="O549" s="11">
        <v>1.9864844509839901</v>
      </c>
      <c r="P549" s="12">
        <v>1.9825942466317401</v>
      </c>
    </row>
    <row r="550" spans="1:16" ht="15.75" customHeight="1">
      <c r="A550" s="9">
        <v>548</v>
      </c>
      <c r="B550" s="50" t="s">
        <v>662</v>
      </c>
      <c r="C550" s="9" t="s">
        <v>28</v>
      </c>
      <c r="D550" s="3" t="s">
        <v>30</v>
      </c>
      <c r="E550" s="10">
        <v>1.85311320880129</v>
      </c>
      <c r="F550" s="11">
        <v>1.69108840318301</v>
      </c>
      <c r="G550" s="11">
        <v>1.76541449014961</v>
      </c>
      <c r="H550" s="11">
        <v>1.87539724883492</v>
      </c>
      <c r="I550" s="11">
        <v>1.8933841688945501</v>
      </c>
      <c r="J550" s="11">
        <v>1.8722819221618601</v>
      </c>
      <c r="K550" s="11">
        <v>1.87047018848098</v>
      </c>
      <c r="L550" s="11">
        <v>1.8497488382773</v>
      </c>
      <c r="M550" s="11">
        <v>1.8426354142343999</v>
      </c>
      <c r="N550" s="11">
        <v>1.8463980612240301</v>
      </c>
      <c r="O550" s="11">
        <v>1.88321928439385</v>
      </c>
      <c r="P550" s="12">
        <v>1.80600010538242</v>
      </c>
    </row>
    <row r="551" spans="1:16" ht="15.75" customHeight="1">
      <c r="A551" s="9">
        <v>549</v>
      </c>
      <c r="B551" s="50" t="s">
        <v>663</v>
      </c>
      <c r="C551" s="9" t="s">
        <v>235</v>
      </c>
      <c r="D551" s="3" t="s">
        <v>33</v>
      </c>
      <c r="E551" s="10">
        <v>2.1774028837192101</v>
      </c>
      <c r="F551" s="11">
        <v>2.15164197257478</v>
      </c>
      <c r="G551" s="11">
        <v>2.1685559643477901</v>
      </c>
      <c r="H551" s="11">
        <v>2.0862781895760198</v>
      </c>
      <c r="I551" s="11">
        <v>2.1075568032004601</v>
      </c>
      <c r="J551" s="11">
        <v>2.1106033621307398</v>
      </c>
      <c r="K551" s="11">
        <v>2.11540050200019</v>
      </c>
      <c r="L551" s="11">
        <v>2.16712094303676</v>
      </c>
      <c r="M551" s="11">
        <v>2.1525648449969101</v>
      </c>
      <c r="N551" s="11">
        <v>2.2085006904402</v>
      </c>
      <c r="O551" s="11">
        <v>2.2050211935534798</v>
      </c>
      <c r="P551" s="12">
        <v>2.2292049662926701</v>
      </c>
    </row>
    <row r="552" spans="1:16" ht="15.75" customHeight="1">
      <c r="A552" s="9">
        <v>550</v>
      </c>
      <c r="B552" s="50" t="s">
        <v>664</v>
      </c>
      <c r="C552" s="9" t="s">
        <v>386</v>
      </c>
      <c r="D552" s="3" t="s">
        <v>20</v>
      </c>
      <c r="E552" s="10">
        <v>2.01611704507786</v>
      </c>
      <c r="F552" s="11">
        <v>2.0334092223695599</v>
      </c>
      <c r="G552" s="11">
        <v>2.0133311601961199</v>
      </c>
      <c r="H552" s="11">
        <v>2.0130431194084402</v>
      </c>
      <c r="I552" s="11">
        <v>1.9934721845833501</v>
      </c>
      <c r="J552" s="11">
        <v>1.9966615102343901</v>
      </c>
      <c r="K552" s="11">
        <v>2.0099455578230701</v>
      </c>
      <c r="L552" s="11">
        <v>2.0203477003018802</v>
      </c>
      <c r="M552" s="11">
        <v>2.0569541819513502</v>
      </c>
      <c r="N552" s="11">
        <v>2.0657869559733499</v>
      </c>
      <c r="O552" s="11">
        <v>2.0261336090315898</v>
      </c>
      <c r="P552" s="12">
        <v>2.0546214304596</v>
      </c>
    </row>
    <row r="553" spans="1:16" ht="15.75" customHeight="1">
      <c r="A553" s="9">
        <v>551</v>
      </c>
      <c r="B553" s="50" t="s">
        <v>665</v>
      </c>
      <c r="C553" s="9" t="s">
        <v>206</v>
      </c>
      <c r="D553" s="3" t="s">
        <v>78</v>
      </c>
      <c r="E553" s="10">
        <v>2.00695759517142</v>
      </c>
      <c r="F553" s="11">
        <v>2.0114725023441702</v>
      </c>
      <c r="G553" s="11">
        <v>1.9965041519853199</v>
      </c>
      <c r="H553" s="11">
        <v>1.9512290747377301</v>
      </c>
      <c r="I553" s="11">
        <v>1.93488526168119</v>
      </c>
      <c r="J553" s="11">
        <v>1.90704931520237</v>
      </c>
      <c r="K553" s="11">
        <v>1.8915377405838101</v>
      </c>
      <c r="L553" s="11">
        <v>1.88332068647865</v>
      </c>
      <c r="M553" s="11">
        <v>1.90808742267579</v>
      </c>
      <c r="N553" s="11">
        <v>1.94994924839262</v>
      </c>
      <c r="O553" s="11">
        <v>1.96784082966764</v>
      </c>
      <c r="P553" s="12">
        <v>1.9953848424702501</v>
      </c>
    </row>
    <row r="554" spans="1:16" ht="15.75" customHeight="1">
      <c r="A554" s="9">
        <v>552</v>
      </c>
      <c r="B554" s="50" t="s">
        <v>666</v>
      </c>
      <c r="C554" s="9" t="s">
        <v>38</v>
      </c>
      <c r="D554" s="3" t="s">
        <v>39</v>
      </c>
      <c r="E554" s="10">
        <v>1.64385941846878</v>
      </c>
      <c r="F554" s="11">
        <v>1.9491135708809399</v>
      </c>
      <c r="G554" s="11">
        <v>1.68491144032734</v>
      </c>
      <c r="H554" s="11">
        <v>1.78989402371452</v>
      </c>
      <c r="I554" s="11">
        <v>2.0061235608997001</v>
      </c>
      <c r="J554" s="11">
        <v>2.2228454977880499</v>
      </c>
      <c r="K554" s="11">
        <v>2.31247613222676</v>
      </c>
      <c r="L554" s="11">
        <v>2.2742350459449701</v>
      </c>
      <c r="M554" s="11">
        <v>2.1697177628784501</v>
      </c>
      <c r="N554" s="11">
        <v>2.03869054792021</v>
      </c>
      <c r="O554" s="11">
        <v>1.9744661220084001</v>
      </c>
      <c r="P554" s="12">
        <v>1.93190291488914</v>
      </c>
    </row>
    <row r="555" spans="1:16" ht="15.75" customHeight="1">
      <c r="A555" s="9">
        <v>553</v>
      </c>
      <c r="B555" s="50" t="s">
        <v>667</v>
      </c>
      <c r="C555" s="9" t="s">
        <v>38</v>
      </c>
      <c r="D555" s="3" t="s">
        <v>39</v>
      </c>
      <c r="E555" s="10">
        <v>1.79542810134303</v>
      </c>
      <c r="F555" s="11">
        <v>1.9352822969480901</v>
      </c>
      <c r="G555" s="11">
        <v>1.95543427201412</v>
      </c>
      <c r="H555" s="11">
        <v>1.8609380516535501</v>
      </c>
      <c r="I555" s="11">
        <v>2.0497340600623999</v>
      </c>
      <c r="J555" s="11">
        <v>2.0919043654431402</v>
      </c>
      <c r="K555" s="11">
        <v>1.9559554977556699</v>
      </c>
      <c r="L555" s="11">
        <v>2.0747546190624999</v>
      </c>
      <c r="M555" s="11">
        <v>1.92762956845197</v>
      </c>
      <c r="N555" s="11">
        <v>1.9058316892356499</v>
      </c>
      <c r="O555" s="11">
        <v>1.90293834622839</v>
      </c>
      <c r="P555" s="12">
        <v>1.92321615191297</v>
      </c>
    </row>
    <row r="556" spans="1:16" ht="15.75" customHeight="1">
      <c r="A556" s="9">
        <v>554</v>
      </c>
      <c r="B556" s="50" t="s">
        <v>668</v>
      </c>
      <c r="C556" s="9" t="s">
        <v>669</v>
      </c>
      <c r="D556" s="3" t="s">
        <v>65</v>
      </c>
      <c r="E556" s="10">
        <v>1.85598735870114</v>
      </c>
      <c r="F556" s="11">
        <v>1.8215648601980201</v>
      </c>
      <c r="G556" s="11">
        <v>1.87943479828799</v>
      </c>
      <c r="H556" s="11">
        <v>1.9062819539448499</v>
      </c>
      <c r="I556" s="11">
        <v>2.0159972625567999</v>
      </c>
      <c r="J556" s="11">
        <v>2.10021939687417</v>
      </c>
      <c r="K556" s="11">
        <v>2.3108869649963601</v>
      </c>
      <c r="L556" s="11">
        <v>2.2808956793400799</v>
      </c>
      <c r="M556" s="11">
        <v>2.2284177268211098</v>
      </c>
      <c r="N556" s="11">
        <v>2.1197132636027498</v>
      </c>
      <c r="O556" s="11">
        <v>2.0693019470382201</v>
      </c>
      <c r="P556" s="12">
        <v>1.94043165009115</v>
      </c>
    </row>
    <row r="557" spans="1:16" ht="15.75" customHeight="1">
      <c r="A557" s="9">
        <v>555</v>
      </c>
      <c r="B557" s="50" t="s">
        <v>670</v>
      </c>
      <c r="C557" s="9" t="s">
        <v>35</v>
      </c>
      <c r="D557" s="3" t="s">
        <v>20</v>
      </c>
      <c r="E557" s="10">
        <v>1.8570058082296199</v>
      </c>
      <c r="F557" s="11">
        <v>1.8936829274958</v>
      </c>
      <c r="G557" s="11">
        <v>1.93742177373624</v>
      </c>
      <c r="H557" s="11">
        <v>2.0462789071867298</v>
      </c>
      <c r="I557" s="11">
        <v>2.1580857068547998</v>
      </c>
      <c r="J557" s="11">
        <v>2.1558193110081998</v>
      </c>
      <c r="K557" s="11">
        <v>2.16583452054507</v>
      </c>
      <c r="L557" s="11">
        <v>2.16443644797085</v>
      </c>
      <c r="M557" s="11">
        <v>2.1145436737094601</v>
      </c>
      <c r="N557" s="11">
        <v>2.0266574186017401</v>
      </c>
      <c r="O557" s="11">
        <v>1.9693853917047099</v>
      </c>
      <c r="P557" s="12">
        <v>1.90046017655277</v>
      </c>
    </row>
    <row r="558" spans="1:16" ht="15.75" customHeight="1">
      <c r="A558" s="9">
        <v>556</v>
      </c>
      <c r="B558" s="50" t="s">
        <v>671</v>
      </c>
      <c r="C558" s="9" t="s">
        <v>193</v>
      </c>
      <c r="D558" s="3" t="s">
        <v>39</v>
      </c>
      <c r="E558" s="10">
        <v>1.85686955441283</v>
      </c>
      <c r="F558" s="11">
        <v>1.8974822822980999</v>
      </c>
      <c r="G558" s="11">
        <v>1.84810698224638</v>
      </c>
      <c r="H558" s="11">
        <v>1.71990540070706</v>
      </c>
      <c r="I558" s="11">
        <v>1.8191210315831401</v>
      </c>
      <c r="J558" s="11">
        <v>2.10091100141763</v>
      </c>
      <c r="K558" s="11">
        <v>2.1567210761543301</v>
      </c>
      <c r="L558" s="11">
        <v>2.1590688792184198</v>
      </c>
      <c r="M558" s="11">
        <v>1.9749659529542001</v>
      </c>
      <c r="N558" s="11">
        <v>1.9205571242187001</v>
      </c>
      <c r="O558" s="11">
        <v>1.8202139277336</v>
      </c>
      <c r="P558" s="12">
        <v>1.87084266931187</v>
      </c>
    </row>
    <row r="559" spans="1:16" ht="15.75" customHeight="1">
      <c r="A559" s="9">
        <v>557</v>
      </c>
      <c r="B559" s="50" t="s">
        <v>672</v>
      </c>
      <c r="C559" s="9" t="s">
        <v>673</v>
      </c>
      <c r="D559" s="3" t="s">
        <v>20</v>
      </c>
      <c r="E559" s="10">
        <v>2.0961782696342599</v>
      </c>
      <c r="F559" s="11">
        <v>2.12192942911217</v>
      </c>
      <c r="G559" s="11">
        <v>2.13000093045037</v>
      </c>
      <c r="H559" s="11">
        <v>2.1179954277594302</v>
      </c>
      <c r="I559" s="11">
        <v>2.1286884392586498</v>
      </c>
      <c r="J559" s="11">
        <v>2.1304441041772701</v>
      </c>
      <c r="K559" s="11">
        <v>2.12796125091795</v>
      </c>
      <c r="L559" s="11">
        <v>2.1333495908108899</v>
      </c>
      <c r="M559" s="11">
        <v>2.1281337525091701</v>
      </c>
      <c r="N559" s="11">
        <v>2.0997935466548898</v>
      </c>
      <c r="O559" s="11">
        <v>2.12172079668033</v>
      </c>
      <c r="P559" s="12">
        <v>2.0951003763661098</v>
      </c>
    </row>
    <row r="560" spans="1:16" ht="15.75" customHeight="1">
      <c r="A560" s="9">
        <v>558</v>
      </c>
      <c r="B560" s="50" t="s">
        <v>674</v>
      </c>
      <c r="C560" s="9" t="s">
        <v>117</v>
      </c>
      <c r="D560" s="3" t="s">
        <v>65</v>
      </c>
      <c r="E560" s="10">
        <v>2.1405336583206802</v>
      </c>
      <c r="F560" s="11">
        <v>2.1574996846058001</v>
      </c>
      <c r="G560" s="11">
        <v>2.1164802132614802</v>
      </c>
      <c r="H560" s="11">
        <v>2.14240490186965</v>
      </c>
      <c r="I560" s="11">
        <v>2.1303873316768498</v>
      </c>
      <c r="J560" s="11">
        <v>2.1466936324608099</v>
      </c>
      <c r="K560" s="11">
        <v>2.1649136729161</v>
      </c>
      <c r="L560" s="11">
        <v>2.1810571248061801</v>
      </c>
      <c r="M560" s="11">
        <v>2.2038032397539098</v>
      </c>
      <c r="N560" s="11">
        <v>2.20865309046216</v>
      </c>
      <c r="O560" s="11">
        <v>2.1801633874839799</v>
      </c>
      <c r="P560" s="12">
        <v>2.1561575526493502</v>
      </c>
    </row>
    <row r="561" spans="1:16" ht="15.75" customHeight="1">
      <c r="A561" s="9">
        <v>559</v>
      </c>
      <c r="B561" s="50" t="s">
        <v>675</v>
      </c>
      <c r="C561" s="9" t="s">
        <v>93</v>
      </c>
      <c r="D561" s="3" t="s">
        <v>30</v>
      </c>
      <c r="E561" s="10">
        <v>2.0299730848175299</v>
      </c>
      <c r="F561" s="11">
        <v>2.0190363046159501</v>
      </c>
      <c r="G561" s="11">
        <v>2.05375902319776</v>
      </c>
      <c r="H561" s="11">
        <v>2.07054788205477</v>
      </c>
      <c r="I561" s="11">
        <v>2.1023841294152801</v>
      </c>
      <c r="J561" s="11">
        <v>2.0982219790408698</v>
      </c>
      <c r="K561" s="11">
        <v>2.1118811620337499</v>
      </c>
      <c r="L561" s="11">
        <v>2.1088450151576201</v>
      </c>
      <c r="M561" s="11">
        <v>2.1069561243344301</v>
      </c>
      <c r="N561" s="11">
        <v>2.0901358192239101</v>
      </c>
      <c r="O561" s="11">
        <v>2.08215532629869</v>
      </c>
      <c r="P561" s="12">
        <v>2.05715866723824</v>
      </c>
    </row>
    <row r="562" spans="1:16" ht="15.75" customHeight="1">
      <c r="A562" s="9">
        <v>560</v>
      </c>
      <c r="B562" s="50" t="s">
        <v>676</v>
      </c>
      <c r="C562" s="9" t="s">
        <v>35</v>
      </c>
      <c r="D562" s="3" t="s">
        <v>30</v>
      </c>
      <c r="E562" s="10">
        <v>1.62745281149966</v>
      </c>
      <c r="F562" s="11">
        <v>1.6482943368751599</v>
      </c>
      <c r="G562" s="11">
        <v>1.77785084093586</v>
      </c>
      <c r="H562" s="11">
        <v>1.76319581095731</v>
      </c>
      <c r="I562" s="11">
        <v>1.7922710563608699</v>
      </c>
      <c r="J562" s="11">
        <v>1.75683758467081</v>
      </c>
      <c r="K562" s="11">
        <v>1.8486835498074901</v>
      </c>
      <c r="L562" s="11">
        <v>1.7879093587262</v>
      </c>
      <c r="M562" s="11">
        <v>1.76184955764738</v>
      </c>
      <c r="N562" s="11">
        <v>1.6568454272745901</v>
      </c>
      <c r="O562" s="11">
        <v>1.72337026846349</v>
      </c>
      <c r="P562" s="12">
        <v>1.76390519047925</v>
      </c>
    </row>
    <row r="563" spans="1:16" ht="15.75" customHeight="1">
      <c r="A563" s="9">
        <v>561</v>
      </c>
      <c r="B563" s="50" t="s">
        <v>677</v>
      </c>
      <c r="C563" s="9" t="s">
        <v>206</v>
      </c>
      <c r="D563" s="3" t="s">
        <v>78</v>
      </c>
      <c r="E563" s="10">
        <v>1.96537193247786</v>
      </c>
      <c r="F563" s="11">
        <v>2.0154775342486801</v>
      </c>
      <c r="G563" s="11">
        <v>1.9975469862122399</v>
      </c>
      <c r="H563" s="11">
        <v>1.9787078596808501</v>
      </c>
      <c r="I563" s="11">
        <v>1.9950414396411</v>
      </c>
      <c r="J563" s="11">
        <v>1.9415539687286201</v>
      </c>
      <c r="K563" s="11">
        <v>1.92267425062342</v>
      </c>
      <c r="L563" s="11">
        <v>1.9142430915897699</v>
      </c>
      <c r="M563" s="11">
        <v>1.9047242221246501</v>
      </c>
      <c r="N563" s="11">
        <v>1.9950021087944101</v>
      </c>
      <c r="O563" s="11">
        <v>1.9758452518414999</v>
      </c>
      <c r="P563" s="12">
        <v>1.9575194817388799</v>
      </c>
    </row>
    <row r="564" spans="1:16" ht="15.75" customHeight="1">
      <c r="A564" s="9">
        <v>562</v>
      </c>
      <c r="B564" s="50" t="s">
        <v>678</v>
      </c>
      <c r="C564" s="9" t="s">
        <v>93</v>
      </c>
      <c r="D564" s="3" t="s">
        <v>30</v>
      </c>
      <c r="E564" s="10">
        <v>2.0138222184073902</v>
      </c>
      <c r="F564" s="11">
        <v>2.03215261087895</v>
      </c>
      <c r="G564" s="11">
        <v>2.1293802970424802</v>
      </c>
      <c r="H564" s="11">
        <v>2.0393335498681999</v>
      </c>
      <c r="I564" s="11">
        <v>2.0712225571818599</v>
      </c>
      <c r="J564" s="11">
        <v>2.0952010224305799</v>
      </c>
      <c r="K564" s="11">
        <v>2.07244348020639</v>
      </c>
      <c r="L564" s="11">
        <v>2.0729723681423402</v>
      </c>
      <c r="M564" s="11">
        <v>2.05534802937742</v>
      </c>
      <c r="N564" s="11">
        <v>2.0356034180120002</v>
      </c>
      <c r="O564" s="11">
        <v>2.0435000479629899</v>
      </c>
      <c r="P564" s="12">
        <v>2.0075476075171101</v>
      </c>
    </row>
    <row r="565" spans="1:16" ht="15.75" customHeight="1">
      <c r="A565" s="9">
        <v>563</v>
      </c>
      <c r="B565" s="50" t="s">
        <v>679</v>
      </c>
      <c r="C565" s="9" t="s">
        <v>271</v>
      </c>
      <c r="D565" s="3" t="s">
        <v>30</v>
      </c>
      <c r="E565" s="10">
        <v>1.7045101726399301</v>
      </c>
      <c r="F565" s="11">
        <v>1.7385191383557399</v>
      </c>
      <c r="G565" s="11">
        <v>1.7923572889393899</v>
      </c>
      <c r="H565" s="11">
        <v>1.8274721589649801</v>
      </c>
      <c r="I565" s="11">
        <v>1.89306560936835</v>
      </c>
      <c r="J565" s="11">
        <v>1.87832000693686</v>
      </c>
      <c r="K565" s="11">
        <v>1.8937084860839299</v>
      </c>
      <c r="L565" s="11">
        <v>1.86937388241383</v>
      </c>
      <c r="M565" s="11">
        <v>1.8756372988577401</v>
      </c>
      <c r="N565" s="11">
        <v>1.9188725408731999</v>
      </c>
      <c r="O565" s="11">
        <v>1.85802391274643</v>
      </c>
      <c r="P565" s="12">
        <v>1.7631317550961301</v>
      </c>
    </row>
    <row r="566" spans="1:16" ht="15.75" customHeight="1">
      <c r="A566" s="9">
        <v>564</v>
      </c>
      <c r="B566" s="50" t="s">
        <v>680</v>
      </c>
      <c r="C566" s="9" t="s">
        <v>528</v>
      </c>
      <c r="D566" s="3" t="s">
        <v>65</v>
      </c>
      <c r="E566" s="10">
        <v>1.98317686507321</v>
      </c>
      <c r="F566" s="11">
        <v>1.89736190039188</v>
      </c>
      <c r="G566" s="11">
        <v>1.9374103859240599</v>
      </c>
      <c r="H566" s="11">
        <v>1.92856714643668</v>
      </c>
      <c r="I566" s="11">
        <v>2.0015845449858398</v>
      </c>
      <c r="J566" s="11">
        <v>2.0358934763566499</v>
      </c>
      <c r="K566" s="11">
        <v>2.0722895399127599</v>
      </c>
      <c r="L566" s="11">
        <v>1.9951035448452601</v>
      </c>
      <c r="M566" s="11">
        <v>1.9910984779560099</v>
      </c>
      <c r="N566" s="11">
        <v>2.10646346998249</v>
      </c>
      <c r="O566" s="11">
        <v>2.0846364878803101</v>
      </c>
      <c r="P566" s="12">
        <v>2.0899913716152598</v>
      </c>
    </row>
    <row r="567" spans="1:16" ht="15.75" customHeight="1">
      <c r="A567" s="9">
        <v>565</v>
      </c>
      <c r="B567" s="50" t="s">
        <v>681</v>
      </c>
      <c r="C567" s="9" t="s">
        <v>88</v>
      </c>
      <c r="D567" s="3" t="s">
        <v>33</v>
      </c>
      <c r="E567" s="10">
        <v>1.92608111949621</v>
      </c>
      <c r="F567" s="11">
        <v>2.0348156893122602</v>
      </c>
      <c r="G567" s="11">
        <v>2.0655392456432899</v>
      </c>
      <c r="H567" s="11">
        <v>2.0762835520562799</v>
      </c>
      <c r="I567" s="11">
        <v>2.0249105126559801</v>
      </c>
      <c r="J567" s="11">
        <v>2.0591002609675702</v>
      </c>
      <c r="K567" s="11">
        <v>2.0452223224975898</v>
      </c>
      <c r="L567" s="11">
        <v>2.00235024031825</v>
      </c>
      <c r="M567" s="11">
        <v>2.0654337309535702</v>
      </c>
      <c r="N567" s="11">
        <v>2.0556327203242399</v>
      </c>
      <c r="O567" s="11">
        <v>1.8417922999590799</v>
      </c>
      <c r="P567" s="12">
        <v>1.8972541697060401</v>
      </c>
    </row>
    <row r="568" spans="1:16" ht="15.75" customHeight="1">
      <c r="A568" s="9">
        <v>566</v>
      </c>
      <c r="B568" s="50" t="s">
        <v>682</v>
      </c>
      <c r="C568" s="9" t="s">
        <v>35</v>
      </c>
      <c r="D568" s="3" t="s">
        <v>20</v>
      </c>
      <c r="E568" s="10">
        <v>1.9387031408678801</v>
      </c>
      <c r="F568" s="11">
        <v>2.0063570798624899</v>
      </c>
      <c r="G568" s="11">
        <v>1.92854220395992</v>
      </c>
      <c r="H568" s="11">
        <v>1.8295428099716999</v>
      </c>
      <c r="I568" s="11">
        <v>1.8374369751733699</v>
      </c>
      <c r="J568" s="11">
        <v>1.8219639832579899</v>
      </c>
      <c r="K568" s="11">
        <v>2.12537117624538</v>
      </c>
      <c r="L568" s="11">
        <v>2.1791521103462101</v>
      </c>
      <c r="M568" s="11">
        <v>2.0569239794691301</v>
      </c>
      <c r="N568" s="11">
        <v>1.9836898394873701</v>
      </c>
      <c r="O568" s="11">
        <v>2.00120021071114</v>
      </c>
      <c r="P568" s="12">
        <v>2.01283577111895</v>
      </c>
    </row>
    <row r="569" spans="1:16" ht="15.75" customHeight="1">
      <c r="A569" s="9">
        <v>567</v>
      </c>
      <c r="B569" s="50" t="s">
        <v>683</v>
      </c>
      <c r="C569" s="9" t="s">
        <v>539</v>
      </c>
      <c r="D569" s="3" t="s">
        <v>65</v>
      </c>
      <c r="E569" s="10">
        <v>1.9925959184097499</v>
      </c>
      <c r="F569" s="11">
        <v>2.0231983254105899</v>
      </c>
      <c r="G569" s="11">
        <v>2.1120337166778098</v>
      </c>
      <c r="H569" s="11">
        <v>2.1835227698897</v>
      </c>
      <c r="I569" s="11">
        <v>2.2287523689376698</v>
      </c>
      <c r="J569" s="11">
        <v>2.2864476469907902</v>
      </c>
      <c r="K569" s="11">
        <v>2.3581044669717999</v>
      </c>
      <c r="L569" s="11">
        <v>2.3129085504756501</v>
      </c>
      <c r="M569" s="11">
        <v>2.2437808563208801</v>
      </c>
      <c r="N569" s="11">
        <v>2.1751252468291802</v>
      </c>
      <c r="O569" s="11">
        <v>2.1234174281951401</v>
      </c>
      <c r="P569" s="12">
        <v>2.0438645118198302</v>
      </c>
    </row>
    <row r="570" spans="1:16" ht="15.75" customHeight="1">
      <c r="A570" s="9">
        <v>568</v>
      </c>
      <c r="B570" s="50" t="s">
        <v>684</v>
      </c>
      <c r="C570" s="9" t="s">
        <v>86</v>
      </c>
      <c r="D570" s="3" t="s">
        <v>78</v>
      </c>
      <c r="E570" s="10">
        <v>2.0085040507138401</v>
      </c>
      <c r="F570" s="11">
        <v>1.95814257477543</v>
      </c>
      <c r="G570" s="11">
        <v>1.9633466227438101</v>
      </c>
      <c r="H570" s="11">
        <v>1.8714680322978801</v>
      </c>
      <c r="I570" s="11">
        <v>1.9455055230895999</v>
      </c>
      <c r="J570" s="11">
        <v>1.9272052078928801</v>
      </c>
      <c r="K570" s="11">
        <v>1.9306502060439601</v>
      </c>
      <c r="L570" s="11">
        <v>1.9067531700482101</v>
      </c>
      <c r="M570" s="11">
        <v>1.9216377380425</v>
      </c>
      <c r="N570" s="11">
        <v>1.88374333755259</v>
      </c>
      <c r="O570" s="11">
        <v>1.8799194595770601</v>
      </c>
      <c r="P570" s="12">
        <v>1.91353785121207</v>
      </c>
    </row>
    <row r="571" spans="1:16" ht="15.75" customHeight="1">
      <c r="A571" s="9">
        <v>569</v>
      </c>
      <c r="B571" s="50" t="s">
        <v>685</v>
      </c>
      <c r="C571" s="9" t="s">
        <v>38</v>
      </c>
      <c r="D571" s="3" t="s">
        <v>39</v>
      </c>
      <c r="E571" s="10">
        <v>1.89212434920387</v>
      </c>
      <c r="F571" s="11">
        <v>1.97451348795936</v>
      </c>
      <c r="G571" s="11">
        <v>2.05965557699751</v>
      </c>
      <c r="H571" s="11">
        <v>1.78441819598428</v>
      </c>
      <c r="I571" s="11">
        <v>2.2694083257803599</v>
      </c>
      <c r="J571" s="11">
        <v>2.1320251863177502</v>
      </c>
      <c r="K571" s="11">
        <v>2.17225384525636</v>
      </c>
      <c r="L571" s="11">
        <v>2.1396469144810202</v>
      </c>
      <c r="M571" s="11">
        <v>2.05008127607916</v>
      </c>
      <c r="N571" s="11">
        <v>1.9615225603034401</v>
      </c>
      <c r="O571" s="11">
        <v>1.8914499196307799</v>
      </c>
      <c r="P571" s="12">
        <v>1.86246841012797</v>
      </c>
    </row>
    <row r="572" spans="1:16" ht="15.75" customHeight="1">
      <c r="A572" s="9">
        <v>570</v>
      </c>
      <c r="B572" s="50" t="s">
        <v>686</v>
      </c>
      <c r="C572" s="9" t="s">
        <v>235</v>
      </c>
      <c r="D572" s="3" t="s">
        <v>33</v>
      </c>
      <c r="E572" s="10">
        <v>2.0439805359100398</v>
      </c>
      <c r="F572" s="11">
        <v>1.9696002408695701</v>
      </c>
      <c r="G572" s="11">
        <v>1.9114752471032701</v>
      </c>
      <c r="H572" s="11">
        <v>2.0131468515541302</v>
      </c>
      <c r="I572" s="11">
        <v>1.93909231773764</v>
      </c>
      <c r="J572" s="11">
        <v>1.98054931970913</v>
      </c>
      <c r="K572" s="11">
        <v>1.94430967008389</v>
      </c>
      <c r="L572" s="11">
        <v>1.9658825822666499</v>
      </c>
      <c r="M572" s="11">
        <v>1.9355840621234199</v>
      </c>
      <c r="N572" s="11">
        <v>1.97190155154363</v>
      </c>
      <c r="O572" s="11">
        <v>2.0241688255585601</v>
      </c>
      <c r="P572" s="12">
        <v>2.01294624522136</v>
      </c>
    </row>
    <row r="573" spans="1:16" ht="15.75" customHeight="1">
      <c r="A573" s="9">
        <v>571</v>
      </c>
      <c r="B573" s="50" t="s">
        <v>687</v>
      </c>
      <c r="C573" s="9" t="s">
        <v>386</v>
      </c>
      <c r="D573" s="3" t="s">
        <v>20</v>
      </c>
      <c r="E573" s="10">
        <v>1.89394127574839</v>
      </c>
      <c r="F573" s="11">
        <v>1.8439415075774499</v>
      </c>
      <c r="G573" s="11">
        <v>1.8857581593766799</v>
      </c>
      <c r="H573" s="11">
        <v>1.9103449995500901</v>
      </c>
      <c r="I573" s="11">
        <v>1.9467390019062101</v>
      </c>
      <c r="J573" s="11">
        <v>1.9526803211358199</v>
      </c>
      <c r="K573" s="11">
        <v>1.99842389351919</v>
      </c>
      <c r="L573" s="11">
        <v>1.9635432385848299</v>
      </c>
      <c r="M573" s="11">
        <v>1.97399526351354</v>
      </c>
      <c r="N573" s="11">
        <v>1.92628812952678</v>
      </c>
      <c r="O573" s="11">
        <v>1.9058152305640801</v>
      </c>
      <c r="P573" s="12">
        <v>1.89147344294975</v>
      </c>
    </row>
    <row r="574" spans="1:16" ht="15.75" customHeight="1">
      <c r="A574" s="9">
        <v>572</v>
      </c>
      <c r="B574" s="50" t="s">
        <v>688</v>
      </c>
      <c r="C574" s="9" t="s">
        <v>435</v>
      </c>
      <c r="D574" s="3" t="s">
        <v>30</v>
      </c>
      <c r="E574" s="10">
        <v>2.01872783127452</v>
      </c>
      <c r="F574" s="11">
        <v>2.0315588948586099</v>
      </c>
      <c r="G574" s="11">
        <v>2.01010869920845</v>
      </c>
      <c r="H574" s="11">
        <v>2.0136250142334502</v>
      </c>
      <c r="I574" s="11">
        <v>2.0273512256420898</v>
      </c>
      <c r="J574" s="11">
        <v>2.0544316171437198</v>
      </c>
      <c r="K574" s="11">
        <v>2.0336356408825802</v>
      </c>
      <c r="L574" s="11">
        <v>2.0159718560791098</v>
      </c>
      <c r="M574" s="11">
        <v>2.0274643354149502</v>
      </c>
      <c r="N574" s="11">
        <v>2.0393000788448901</v>
      </c>
      <c r="O574" s="11">
        <v>2.0313524398578302</v>
      </c>
      <c r="P574" s="12">
        <v>2.0381926939459301</v>
      </c>
    </row>
    <row r="575" spans="1:16" ht="15.75" customHeight="1">
      <c r="A575" s="9">
        <v>573</v>
      </c>
      <c r="B575" s="50" t="s">
        <v>689</v>
      </c>
      <c r="C575" s="9" t="s">
        <v>386</v>
      </c>
      <c r="D575" s="3" t="s">
        <v>20</v>
      </c>
      <c r="E575" s="10">
        <v>1.90205759336438</v>
      </c>
      <c r="F575" s="11">
        <v>1.8514742775635</v>
      </c>
      <c r="G575" s="11">
        <v>1.88344936682266</v>
      </c>
      <c r="H575" s="11">
        <v>1.9490777507164501</v>
      </c>
      <c r="I575" s="11">
        <v>1.9689150088596501</v>
      </c>
      <c r="J575" s="11">
        <v>2.0114699476380902</v>
      </c>
      <c r="K575" s="11">
        <v>2.05035944639631</v>
      </c>
      <c r="L575" s="11">
        <v>2.0184770869973798</v>
      </c>
      <c r="M575" s="11">
        <v>1.98252759682889</v>
      </c>
      <c r="N575" s="11">
        <v>1.9697367631431699</v>
      </c>
      <c r="O575" s="11">
        <v>1.9364118588435499</v>
      </c>
      <c r="P575" s="12">
        <v>1.8514145223395899</v>
      </c>
    </row>
    <row r="576" spans="1:16" ht="15.75" customHeight="1">
      <c r="A576" s="9">
        <v>574</v>
      </c>
      <c r="B576" s="50" t="s">
        <v>690</v>
      </c>
      <c r="C576" s="9" t="s">
        <v>18</v>
      </c>
      <c r="D576" s="3" t="s">
        <v>24</v>
      </c>
      <c r="E576" s="10">
        <v>2.2450336268386701</v>
      </c>
      <c r="F576" s="11">
        <v>2.1366218496443001</v>
      </c>
      <c r="G576" s="11">
        <v>2.1824492080492099</v>
      </c>
      <c r="H576" s="11">
        <v>2.1555277063658802</v>
      </c>
      <c r="I576" s="11">
        <v>2.1011587884898999</v>
      </c>
      <c r="J576" s="11">
        <v>2.05933286451608</v>
      </c>
      <c r="K576" s="11">
        <v>2.0169207037843999</v>
      </c>
      <c r="L576" s="11">
        <v>2.04166421759489</v>
      </c>
      <c r="M576" s="11">
        <v>2.0568998970547998</v>
      </c>
      <c r="N576" s="11">
        <v>2.0712092751803501</v>
      </c>
      <c r="O576" s="11">
        <v>2.1041391338333302</v>
      </c>
      <c r="P576" s="12">
        <v>2.12901582190853</v>
      </c>
    </row>
    <row r="577" spans="1:16" ht="15.75" customHeight="1">
      <c r="A577" s="9">
        <v>575</v>
      </c>
      <c r="B577" s="50" t="s">
        <v>691</v>
      </c>
      <c r="C577" s="9" t="s">
        <v>38</v>
      </c>
      <c r="D577" s="3" t="s">
        <v>30</v>
      </c>
      <c r="E577" s="10">
        <v>1.6799881311806899</v>
      </c>
      <c r="F577" s="11">
        <v>1.63792482973691</v>
      </c>
      <c r="G577" s="11">
        <v>1.8142802666245099</v>
      </c>
      <c r="H577" s="11">
        <v>1.8714884106021099</v>
      </c>
      <c r="I577" s="11">
        <v>1.8652855308210801</v>
      </c>
      <c r="J577" s="11">
        <v>1.8940552122198999</v>
      </c>
      <c r="K577" s="11">
        <v>1.8812223658698399</v>
      </c>
      <c r="L577" s="11">
        <v>1.84075911598034</v>
      </c>
      <c r="M577" s="11">
        <v>1.8186453529483899</v>
      </c>
      <c r="N577" s="11">
        <v>1.77882480931402</v>
      </c>
      <c r="O577" s="11">
        <v>1.7895614591900699</v>
      </c>
      <c r="P577" s="12">
        <v>1.7714236388354501</v>
      </c>
    </row>
    <row r="578" spans="1:16" ht="15.75" customHeight="1">
      <c r="A578" s="9">
        <v>576</v>
      </c>
      <c r="B578" s="50" t="s">
        <v>692</v>
      </c>
      <c r="C578" s="9" t="s">
        <v>18</v>
      </c>
      <c r="D578" s="3" t="s">
        <v>24</v>
      </c>
      <c r="E578" s="10">
        <v>2.2969010763567699</v>
      </c>
      <c r="F578" s="11">
        <v>2.3253205147269198</v>
      </c>
      <c r="G578" s="11">
        <v>2.3031330136904402</v>
      </c>
      <c r="H578" s="11">
        <v>2.4209887843962101</v>
      </c>
      <c r="I578" s="11">
        <v>2.2868041881049499</v>
      </c>
      <c r="J578" s="11">
        <v>2.2758067346251698</v>
      </c>
      <c r="K578" s="11">
        <v>2.2623259774064701</v>
      </c>
      <c r="L578" s="11">
        <v>2.2679451065901199</v>
      </c>
      <c r="M578" s="11">
        <v>2.2535941538611199</v>
      </c>
      <c r="N578" s="11">
        <v>2.2865452519343701</v>
      </c>
      <c r="O578" s="11">
        <v>2.2968055502875901</v>
      </c>
      <c r="P578" s="12">
        <v>2.2937974809316599</v>
      </c>
    </row>
    <row r="579" spans="1:16" ht="15.75" customHeight="1">
      <c r="A579" s="9">
        <v>577</v>
      </c>
      <c r="B579" s="50" t="s">
        <v>693</v>
      </c>
      <c r="C579" s="9" t="s">
        <v>235</v>
      </c>
      <c r="D579" s="3" t="s">
        <v>33</v>
      </c>
      <c r="E579" s="10">
        <v>1.9125683385038601</v>
      </c>
      <c r="F579" s="11">
        <v>1.9190071970176199</v>
      </c>
      <c r="G579" s="11">
        <v>1.91682250540454</v>
      </c>
      <c r="H579" s="11">
        <v>1.9544111788142799</v>
      </c>
      <c r="I579" s="11">
        <v>1.9502851101646601</v>
      </c>
      <c r="J579" s="11">
        <v>1.89745688071347</v>
      </c>
      <c r="K579" s="11">
        <v>1.8688236643239799</v>
      </c>
      <c r="L579" s="11">
        <v>1.8806892868388001</v>
      </c>
      <c r="M579" s="11">
        <v>1.9329800895628999</v>
      </c>
      <c r="N579" s="11">
        <v>1.8805262823611799</v>
      </c>
      <c r="O579" s="11">
        <v>1.9294091335028101</v>
      </c>
      <c r="P579" s="12">
        <v>1.8692320377297</v>
      </c>
    </row>
    <row r="580" spans="1:16" ht="15.75" customHeight="1">
      <c r="A580" s="9">
        <v>578</v>
      </c>
      <c r="B580" s="50" t="s">
        <v>694</v>
      </c>
      <c r="C580" s="9" t="s">
        <v>235</v>
      </c>
      <c r="D580" s="3" t="s">
        <v>78</v>
      </c>
      <c r="E580" s="10">
        <v>2.17913965935207</v>
      </c>
      <c r="F580" s="11">
        <v>2.0040128918764299</v>
      </c>
      <c r="G580" s="11">
        <v>1.9175161957653599</v>
      </c>
      <c r="H580" s="11">
        <v>1.98161519229816</v>
      </c>
      <c r="I580" s="11">
        <v>1.94862542228737</v>
      </c>
      <c r="J580" s="11">
        <v>1.96132625815183</v>
      </c>
      <c r="K580" s="11">
        <v>1.9682271169816501</v>
      </c>
      <c r="L580" s="11">
        <v>1.9193651634841</v>
      </c>
      <c r="M580" s="11">
        <v>2.0745780651638501</v>
      </c>
      <c r="N580" s="11">
        <v>1.98976435246412</v>
      </c>
      <c r="O580" s="11">
        <v>1.8162646396369699</v>
      </c>
      <c r="P580" s="12">
        <v>2.0429249900322501</v>
      </c>
    </row>
    <row r="581" spans="1:16" ht="15.75" customHeight="1">
      <c r="A581" s="9">
        <v>579</v>
      </c>
      <c r="B581" s="50" t="s">
        <v>695</v>
      </c>
      <c r="C581" s="9" t="s">
        <v>380</v>
      </c>
      <c r="D581" s="3" t="s">
        <v>30</v>
      </c>
      <c r="E581" s="10">
        <v>1.9505715432636099</v>
      </c>
      <c r="F581" s="11">
        <v>2.07539177882478</v>
      </c>
      <c r="G581" s="11">
        <v>2.1804776512447002</v>
      </c>
      <c r="H581" s="11">
        <v>2.1164562151700199</v>
      </c>
      <c r="I581" s="11">
        <v>2.0510383073104199</v>
      </c>
      <c r="J581" s="11">
        <v>1.9717139069579299</v>
      </c>
      <c r="K581" s="11">
        <v>1.8966222496165099</v>
      </c>
      <c r="L581" s="11">
        <v>1.8467683946517299</v>
      </c>
      <c r="M581" s="11">
        <v>1.8616629394895201</v>
      </c>
      <c r="N581" s="11">
        <v>1.81575995987143</v>
      </c>
      <c r="O581" s="11">
        <v>1.8306497094888801</v>
      </c>
      <c r="P581" s="12">
        <v>1.82571397128688</v>
      </c>
    </row>
    <row r="582" spans="1:16" ht="15.75" customHeight="1">
      <c r="A582" s="9">
        <v>580</v>
      </c>
      <c r="B582" s="50" t="s">
        <v>696</v>
      </c>
      <c r="C582" s="9" t="s">
        <v>697</v>
      </c>
      <c r="D582" s="3" t="s">
        <v>65</v>
      </c>
      <c r="E582" s="10">
        <v>2.1660576022147202</v>
      </c>
      <c r="F582" s="11">
        <v>2.13223425638254</v>
      </c>
      <c r="G582" s="11">
        <v>2.1481698573608701</v>
      </c>
      <c r="H582" s="11">
        <v>2.1377829842526199</v>
      </c>
      <c r="I582" s="11">
        <v>2.1756043961457898</v>
      </c>
      <c r="J582" s="11">
        <v>2.20539534585139</v>
      </c>
      <c r="K582" s="11">
        <v>2.2732228105862702</v>
      </c>
      <c r="L582" s="11">
        <v>2.2541625241959302</v>
      </c>
      <c r="M582" s="11">
        <v>2.2666899787875501</v>
      </c>
      <c r="N582" s="11">
        <v>2.2486222042396702</v>
      </c>
      <c r="O582" s="11">
        <v>2.2179149135145502</v>
      </c>
      <c r="P582" s="12">
        <v>2.21146448101624</v>
      </c>
    </row>
    <row r="583" spans="1:16" ht="15.75" customHeight="1">
      <c r="A583" s="9">
        <v>581</v>
      </c>
      <c r="B583" s="50" t="s">
        <v>698</v>
      </c>
      <c r="C583" s="9" t="s">
        <v>386</v>
      </c>
      <c r="D583" s="3" t="s">
        <v>20</v>
      </c>
      <c r="E583" s="10">
        <v>1.6779073944638401</v>
      </c>
      <c r="F583" s="11">
        <v>1.7007079287676501</v>
      </c>
      <c r="G583" s="11">
        <v>1.6686279439901599</v>
      </c>
      <c r="H583" s="11">
        <v>1.62869411888303</v>
      </c>
      <c r="I583" s="11">
        <v>1.8361709700312601</v>
      </c>
      <c r="J583" s="11">
        <v>1.8641878510330301</v>
      </c>
      <c r="K583" s="11">
        <v>1.8885410340756901</v>
      </c>
      <c r="L583" s="11">
        <v>1.8715341365229701</v>
      </c>
      <c r="M583" s="11">
        <v>1.8251816018935401</v>
      </c>
      <c r="N583" s="11">
        <v>1.8167681895966299</v>
      </c>
      <c r="O583" s="11">
        <v>1.80911362208599</v>
      </c>
      <c r="P583" s="12">
        <v>1.81128580427024</v>
      </c>
    </row>
    <row r="584" spans="1:16" ht="15.75" customHeight="1">
      <c r="A584" s="9">
        <v>582</v>
      </c>
      <c r="B584" s="50" t="s">
        <v>699</v>
      </c>
      <c r="C584" s="9" t="s">
        <v>226</v>
      </c>
      <c r="D584" s="3" t="s">
        <v>65</v>
      </c>
      <c r="E584" s="10">
        <v>2.0475399079499899</v>
      </c>
      <c r="F584" s="11">
        <v>2.0616958947556299</v>
      </c>
      <c r="G584" s="11">
        <v>2.0563686343676002</v>
      </c>
      <c r="H584" s="11">
        <v>2.0571202818621299</v>
      </c>
      <c r="I584" s="11">
        <v>2.0827968618585002</v>
      </c>
      <c r="J584" s="11">
        <v>2.10670545040922</v>
      </c>
      <c r="K584" s="11">
        <v>2.1279387236421399</v>
      </c>
      <c r="L584" s="11">
        <v>2.1405550504601201</v>
      </c>
      <c r="M584" s="11">
        <v>2.1272820459138599</v>
      </c>
      <c r="N584" s="11">
        <v>2.1012990842576</v>
      </c>
      <c r="O584" s="11">
        <v>2.0950157504393498</v>
      </c>
      <c r="P584" s="12">
        <v>2.0903836328626801</v>
      </c>
    </row>
    <row r="585" spans="1:16" ht="15.75" customHeight="1">
      <c r="A585" s="9">
        <v>583</v>
      </c>
      <c r="B585" s="50" t="s">
        <v>700</v>
      </c>
      <c r="C585" s="9" t="s">
        <v>18</v>
      </c>
      <c r="D585" s="3" t="s">
        <v>24</v>
      </c>
      <c r="E585" s="10">
        <v>2.3114613519348799</v>
      </c>
      <c r="F585" s="11">
        <v>2.27733282043198</v>
      </c>
      <c r="G585" s="11">
        <v>2.3254513239091201</v>
      </c>
      <c r="H585" s="11">
        <v>2.3445010655426399</v>
      </c>
      <c r="I585" s="11">
        <v>2.3682092005294102</v>
      </c>
      <c r="J585" s="11">
        <v>2.3346721166670399</v>
      </c>
      <c r="K585" s="11">
        <v>2.3013084078817299</v>
      </c>
      <c r="L585" s="11">
        <v>2.28112064905809</v>
      </c>
      <c r="M585" s="11">
        <v>2.3514147399604299</v>
      </c>
      <c r="N585" s="11">
        <v>2.2733809688944802</v>
      </c>
      <c r="O585" s="11">
        <v>2.3211450225224999</v>
      </c>
      <c r="P585" s="12">
        <v>2.2690300390422999</v>
      </c>
    </row>
    <row r="586" spans="1:16" ht="15.75" customHeight="1">
      <c r="A586" s="9">
        <v>584</v>
      </c>
      <c r="B586" s="50" t="s">
        <v>701</v>
      </c>
      <c r="C586" s="9" t="s">
        <v>653</v>
      </c>
      <c r="D586" s="3" t="s">
        <v>65</v>
      </c>
      <c r="E586" s="10">
        <v>2.2306617135531801</v>
      </c>
      <c r="F586" s="11">
        <v>2.0137363038292699</v>
      </c>
      <c r="G586" s="11">
        <v>2.0934356725597398</v>
      </c>
      <c r="H586" s="11">
        <v>1.9648977153059199</v>
      </c>
      <c r="I586" s="11">
        <v>2.0750437458500999</v>
      </c>
      <c r="J586" s="11">
        <v>2.1574712534052898</v>
      </c>
      <c r="K586" s="11">
        <v>2.11046838318804</v>
      </c>
      <c r="L586" s="11">
        <v>2.1114950349272199</v>
      </c>
      <c r="M586" s="11">
        <v>2.0962012169550999</v>
      </c>
      <c r="N586" s="11">
        <v>2.1367003399020899</v>
      </c>
      <c r="O586" s="11">
        <v>2.17550089245068</v>
      </c>
      <c r="P586" s="12">
        <v>2.1340332003423899</v>
      </c>
    </row>
    <row r="587" spans="1:16" ht="15.75" customHeight="1">
      <c r="A587" s="9">
        <v>585</v>
      </c>
      <c r="B587" s="50" t="s">
        <v>702</v>
      </c>
      <c r="C587" s="9" t="s">
        <v>90</v>
      </c>
      <c r="D587" s="3" t="s">
        <v>45</v>
      </c>
      <c r="E587" s="10">
        <v>1.9182756381358701</v>
      </c>
      <c r="F587" s="11">
        <v>2.0279514488296799</v>
      </c>
      <c r="G587" s="11">
        <v>2.0308829151369001</v>
      </c>
      <c r="H587" s="11">
        <v>2.0009134011465299</v>
      </c>
      <c r="I587" s="11">
        <v>2.0482551874333401</v>
      </c>
      <c r="J587" s="11">
        <v>2.0485618479037</v>
      </c>
      <c r="K587" s="11">
        <v>2.0298588441721099</v>
      </c>
      <c r="L587" s="11">
        <v>2.01850308248873</v>
      </c>
      <c r="M587" s="11">
        <v>2.0061166530444901</v>
      </c>
      <c r="N587" s="11">
        <v>2.0344877969272801</v>
      </c>
      <c r="O587" s="11">
        <v>1.9707114809261299</v>
      </c>
      <c r="P587" s="12">
        <v>1.97097144800256</v>
      </c>
    </row>
    <row r="588" spans="1:16" ht="15.75" customHeight="1">
      <c r="A588" s="9">
        <v>586</v>
      </c>
      <c r="B588" s="50" t="s">
        <v>703</v>
      </c>
      <c r="C588" s="9" t="s">
        <v>90</v>
      </c>
      <c r="D588" s="3" t="s">
        <v>45</v>
      </c>
      <c r="E588" s="10">
        <v>1.79841505466045</v>
      </c>
      <c r="F588" s="11">
        <v>1.79784862235682</v>
      </c>
      <c r="G588" s="11">
        <v>1.8324710940211</v>
      </c>
      <c r="H588" s="11">
        <v>1.8568650112413601</v>
      </c>
      <c r="I588" s="11">
        <v>1.86959629280259</v>
      </c>
      <c r="J588" s="11">
        <v>1.8804532556110201</v>
      </c>
      <c r="K588" s="11">
        <v>1.90575997152389</v>
      </c>
      <c r="L588" s="11">
        <v>1.85458533241846</v>
      </c>
      <c r="M588" s="11">
        <v>1.8302325531489101</v>
      </c>
      <c r="N588" s="11">
        <v>1.80248328029851</v>
      </c>
      <c r="O588" s="11">
        <v>1.8016004664510099</v>
      </c>
      <c r="P588" s="12">
        <v>1.75372343520713</v>
      </c>
    </row>
    <row r="589" spans="1:16" ht="15.75" customHeight="1">
      <c r="A589" s="9">
        <v>587</v>
      </c>
      <c r="B589" s="50" t="s">
        <v>704</v>
      </c>
      <c r="C589" s="9" t="s">
        <v>193</v>
      </c>
      <c r="D589" s="3" t="s">
        <v>20</v>
      </c>
      <c r="E589" s="10">
        <v>1.6877177355056401</v>
      </c>
      <c r="F589" s="11">
        <v>1.7069292390683499</v>
      </c>
      <c r="G589" s="11">
        <v>1.66352936172363</v>
      </c>
      <c r="H589" s="11">
        <v>1.6994382737648599</v>
      </c>
      <c r="I589" s="11">
        <v>1.73490032288666</v>
      </c>
      <c r="J589" s="11">
        <v>1.6539688782170501</v>
      </c>
      <c r="K589" s="11">
        <v>1.7105900590319201</v>
      </c>
      <c r="L589" s="11">
        <v>1.69810885874078</v>
      </c>
      <c r="M589" s="11">
        <v>1.7213301457363299</v>
      </c>
      <c r="N589" s="11">
        <v>1.7396214788906601</v>
      </c>
      <c r="O589" s="11">
        <v>1.72163358758301</v>
      </c>
      <c r="P589" s="12">
        <v>1.73280949558361</v>
      </c>
    </row>
    <row r="590" spans="1:16" ht="15.75" customHeight="1">
      <c r="A590" s="9">
        <v>588</v>
      </c>
      <c r="B590" s="50" t="s">
        <v>705</v>
      </c>
      <c r="C590" s="9" t="s">
        <v>38</v>
      </c>
      <c r="D590" s="3" t="s">
        <v>39</v>
      </c>
      <c r="E590" s="10">
        <v>1.63828512406622</v>
      </c>
      <c r="F590" s="11">
        <v>1.9576545901609099</v>
      </c>
      <c r="G590" s="11">
        <v>1.6850377444311699</v>
      </c>
      <c r="H590" s="11">
        <v>1.7730855545834701</v>
      </c>
      <c r="I590" s="11">
        <v>2.2301527183609902</v>
      </c>
      <c r="J590" s="11">
        <v>2.25232409676416</v>
      </c>
      <c r="K590" s="11">
        <v>2.3806771882985398</v>
      </c>
      <c r="L590" s="11">
        <v>2.3238842912305402</v>
      </c>
      <c r="M590" s="11">
        <v>2.2167696577808602</v>
      </c>
      <c r="N590" s="11">
        <v>2.1272171527902701</v>
      </c>
      <c r="O590" s="11">
        <v>2.00826923264674</v>
      </c>
      <c r="P590" s="12">
        <v>1.9493301648483099</v>
      </c>
    </row>
    <row r="591" spans="1:16" ht="15.75" customHeight="1">
      <c r="A591" s="9">
        <v>589</v>
      </c>
      <c r="B591" s="50" t="s">
        <v>706</v>
      </c>
      <c r="C591" s="9" t="s">
        <v>38</v>
      </c>
      <c r="D591" s="3" t="s">
        <v>39</v>
      </c>
      <c r="E591" s="10">
        <v>2.0466055864911299</v>
      </c>
      <c r="F591" s="11">
        <v>1.98235656721477</v>
      </c>
      <c r="G591" s="11">
        <v>1.95008687001193</v>
      </c>
      <c r="H591" s="11">
        <v>1.95148710159682</v>
      </c>
      <c r="I591" s="11">
        <v>2.20782592828543</v>
      </c>
      <c r="J591" s="11">
        <v>2.18784224869915</v>
      </c>
      <c r="K591" s="11">
        <v>2.0053898224441098</v>
      </c>
      <c r="L591" s="11">
        <v>2.0726558906112298</v>
      </c>
      <c r="M591" s="11">
        <v>2.02162381612803</v>
      </c>
      <c r="N591" s="11">
        <v>1.9680747866266499</v>
      </c>
      <c r="O591" s="11">
        <v>1.9525842769355</v>
      </c>
      <c r="P591" s="12">
        <v>1.9336852169161101</v>
      </c>
    </row>
    <row r="592" spans="1:16" ht="15.75" customHeight="1">
      <c r="A592" s="9">
        <v>590</v>
      </c>
      <c r="B592" s="50" t="s">
        <v>707</v>
      </c>
      <c r="C592" s="9" t="s">
        <v>386</v>
      </c>
      <c r="D592" s="3" t="s">
        <v>20</v>
      </c>
      <c r="E592" s="10">
        <v>1.94202010794769</v>
      </c>
      <c r="F592" s="11">
        <v>1.9133101838692399</v>
      </c>
      <c r="G592" s="11">
        <v>1.9030719461844401</v>
      </c>
      <c r="H592" s="11">
        <v>2.0175446430843</v>
      </c>
      <c r="I592" s="11">
        <v>2.0046516784330302</v>
      </c>
      <c r="J592" s="11">
        <v>1.9946944988872299</v>
      </c>
      <c r="K592" s="11">
        <v>2.0482715955350801</v>
      </c>
      <c r="L592" s="11">
        <v>2.0554549774983499</v>
      </c>
      <c r="M592" s="11">
        <v>2.0600718527806601</v>
      </c>
      <c r="N592" s="11">
        <v>2.0106789724896599</v>
      </c>
      <c r="O592" s="11">
        <v>1.9830280827689799</v>
      </c>
      <c r="P592" s="12">
        <v>1.9989708475905199</v>
      </c>
    </row>
    <row r="593" spans="1:16" ht="15.75" customHeight="1">
      <c r="A593" s="9">
        <v>591</v>
      </c>
      <c r="B593" s="50" t="s">
        <v>708</v>
      </c>
      <c r="C593" s="9" t="s">
        <v>18</v>
      </c>
      <c r="D593" s="3" t="s">
        <v>24</v>
      </c>
      <c r="E593" s="10">
        <v>2.2923866245669302</v>
      </c>
      <c r="F593" s="11">
        <v>2.33256539952272</v>
      </c>
      <c r="G593" s="11">
        <v>2.3194961004449302</v>
      </c>
      <c r="H593" s="11">
        <v>2.41570678950692</v>
      </c>
      <c r="I593" s="11">
        <v>2.2910866909171101</v>
      </c>
      <c r="J593" s="11">
        <v>2.3846167219085301</v>
      </c>
      <c r="K593" s="11">
        <v>2.36387333255231</v>
      </c>
      <c r="L593" s="11">
        <v>2.3966135810948801</v>
      </c>
      <c r="M593" s="11">
        <v>2.2783933920092299</v>
      </c>
      <c r="N593" s="11">
        <v>2.3403177722684001</v>
      </c>
      <c r="O593" s="11">
        <v>2.3274333068053701</v>
      </c>
      <c r="P593" s="12">
        <v>2.3097191226667002</v>
      </c>
    </row>
    <row r="594" spans="1:16" ht="15.75" customHeight="1">
      <c r="A594" s="9">
        <v>592</v>
      </c>
      <c r="B594" s="50" t="s">
        <v>709</v>
      </c>
      <c r="C594" s="9" t="s">
        <v>35</v>
      </c>
      <c r="D594" s="3" t="s">
        <v>30</v>
      </c>
      <c r="E594" s="10">
        <v>1.61003740074693</v>
      </c>
      <c r="F594" s="11">
        <v>1.6922311515639601</v>
      </c>
      <c r="G594" s="11">
        <v>1.72400459390486</v>
      </c>
      <c r="H594" s="11">
        <v>1.7898841458357999</v>
      </c>
      <c r="I594" s="11">
        <v>1.8522692335752</v>
      </c>
      <c r="J594" s="11">
        <v>1.8400535084681</v>
      </c>
      <c r="K594" s="11">
        <v>1.8174096547740901</v>
      </c>
      <c r="L594" s="11">
        <v>1.7754118495768301</v>
      </c>
      <c r="M594" s="11">
        <v>1.7289395176087601</v>
      </c>
      <c r="N594" s="11">
        <v>1.6833683755233599</v>
      </c>
      <c r="O594" s="11">
        <v>1.70995800802794</v>
      </c>
      <c r="P594" s="12">
        <v>1.63399795695641</v>
      </c>
    </row>
    <row r="595" spans="1:16" ht="15.75" customHeight="1">
      <c r="A595" s="9">
        <v>593</v>
      </c>
      <c r="B595" s="50" t="s">
        <v>710</v>
      </c>
      <c r="C595" s="9" t="s">
        <v>386</v>
      </c>
      <c r="D595" s="3" t="s">
        <v>20</v>
      </c>
      <c r="E595" s="10">
        <v>1.9990447911625</v>
      </c>
      <c r="F595" s="11">
        <v>2.0885077980791098</v>
      </c>
      <c r="G595" s="11">
        <v>2.1238266163845001</v>
      </c>
      <c r="H595" s="11">
        <v>2.00868519030284</v>
      </c>
      <c r="I595" s="11">
        <v>1.9723658069068499</v>
      </c>
      <c r="J595" s="11">
        <v>2.0632748019361098</v>
      </c>
      <c r="K595" s="11">
        <v>2.1340039982300101</v>
      </c>
      <c r="L595" s="11">
        <v>2.0920657374133298</v>
      </c>
      <c r="M595" s="11">
        <v>2.0770139412607498</v>
      </c>
      <c r="N595" s="11">
        <v>2.1179015534566399</v>
      </c>
      <c r="O595" s="11">
        <v>2.0149134108386599</v>
      </c>
      <c r="P595" s="12">
        <v>2.0735033883649199</v>
      </c>
    </row>
    <row r="596" spans="1:16" ht="15.75" customHeight="1">
      <c r="A596" s="9">
        <v>594</v>
      </c>
      <c r="B596" s="50" t="s">
        <v>711</v>
      </c>
      <c r="C596" s="9" t="s">
        <v>712</v>
      </c>
      <c r="D596" s="3" t="s">
        <v>150</v>
      </c>
      <c r="E596" s="10">
        <v>1.83553034333294</v>
      </c>
      <c r="F596" s="11">
        <v>1.8615775272075501</v>
      </c>
      <c r="G596" s="11">
        <v>1.8352784954113199</v>
      </c>
      <c r="H596" s="11">
        <v>1.7352062953641201</v>
      </c>
      <c r="I596" s="11">
        <v>1.7921728447516401</v>
      </c>
      <c r="J596" s="11">
        <v>1.7187457581260399</v>
      </c>
      <c r="K596" s="11">
        <v>1.8018219791622601</v>
      </c>
      <c r="L596" s="11">
        <v>1.82279452111731</v>
      </c>
      <c r="M596" s="11">
        <v>1.7888037611307901</v>
      </c>
      <c r="N596" s="11">
        <v>1.7847927319871899</v>
      </c>
      <c r="O596" s="11">
        <v>1.7936746681610201</v>
      </c>
      <c r="P596" s="12">
        <v>1.8183540246193399</v>
      </c>
    </row>
    <row r="597" spans="1:16" ht="15.75" customHeight="1">
      <c r="A597" s="9">
        <v>595</v>
      </c>
      <c r="B597" s="50" t="s">
        <v>713</v>
      </c>
      <c r="C597" s="9" t="s">
        <v>435</v>
      </c>
      <c r="D597" s="3" t="s">
        <v>30</v>
      </c>
      <c r="E597" s="10">
        <v>1.89025493725161</v>
      </c>
      <c r="F597" s="11">
        <v>1.9114533501102999</v>
      </c>
      <c r="G597" s="11">
        <v>1.91591051214823</v>
      </c>
      <c r="H597" s="11">
        <v>1.93148049239053</v>
      </c>
      <c r="I597" s="11">
        <v>1.9846279895614101</v>
      </c>
      <c r="J597" s="11">
        <v>2.0318326870888499</v>
      </c>
      <c r="K597" s="11">
        <v>2.0255295413388699</v>
      </c>
      <c r="L597" s="11">
        <v>1.9893949372939299</v>
      </c>
      <c r="M597" s="11">
        <v>1.9569453623981199</v>
      </c>
      <c r="N597" s="11">
        <v>1.9376727648311101</v>
      </c>
      <c r="O597" s="11">
        <v>1.9235553596488899</v>
      </c>
      <c r="P597" s="12">
        <v>1.8961341470881801</v>
      </c>
    </row>
    <row r="598" spans="1:16" ht="15.75" customHeight="1">
      <c r="A598" s="9">
        <v>596</v>
      </c>
      <c r="B598" s="50" t="s">
        <v>714</v>
      </c>
      <c r="C598" s="9" t="s">
        <v>38</v>
      </c>
      <c r="D598" s="3" t="s">
        <v>39</v>
      </c>
      <c r="E598" s="10">
        <v>1.8976892921427699</v>
      </c>
      <c r="F598" s="11">
        <v>1.9668265714558599</v>
      </c>
      <c r="G598" s="11">
        <v>2.0505202579867201</v>
      </c>
      <c r="H598" s="11">
        <v>1.78621766576324</v>
      </c>
      <c r="I598" s="11">
        <v>2.2782168205423199</v>
      </c>
      <c r="J598" s="11">
        <v>2.1303944880847099</v>
      </c>
      <c r="K598" s="11">
        <v>2.2034086426299</v>
      </c>
      <c r="L598" s="11">
        <v>2.1694112143936599</v>
      </c>
      <c r="M598" s="11">
        <v>2.0675723161829902</v>
      </c>
      <c r="N598" s="11">
        <v>1.9657462427646999</v>
      </c>
      <c r="O598" s="11">
        <v>1.8934913713871</v>
      </c>
      <c r="P598" s="12">
        <v>1.8585462318603301</v>
      </c>
    </row>
    <row r="599" spans="1:16" ht="15.75" customHeight="1">
      <c r="A599" s="9">
        <v>597</v>
      </c>
      <c r="B599" s="50" t="s">
        <v>715</v>
      </c>
      <c r="C599" s="9" t="s">
        <v>213</v>
      </c>
      <c r="D599" s="3" t="s">
        <v>150</v>
      </c>
      <c r="E599" s="10">
        <v>1.75214170316157</v>
      </c>
      <c r="F599" s="11">
        <v>1.7304006064558899</v>
      </c>
      <c r="G599" s="11">
        <v>1.66817812618498</v>
      </c>
      <c r="H599" s="11">
        <v>1.6420521463420299</v>
      </c>
      <c r="I599" s="11">
        <v>1.66179099554434</v>
      </c>
      <c r="J599" s="11">
        <v>1.71920552744474</v>
      </c>
      <c r="K599" s="11">
        <v>1.77422510891845</v>
      </c>
      <c r="L599" s="11">
        <v>1.81787446750785</v>
      </c>
      <c r="M599" s="11">
        <v>1.81269067083708</v>
      </c>
      <c r="N599" s="11">
        <v>1.7765175505350399</v>
      </c>
      <c r="O599" s="11">
        <v>1.79285031015658</v>
      </c>
      <c r="P599" s="12">
        <v>1.8147013628140001</v>
      </c>
    </row>
    <row r="600" spans="1:16" ht="15.75" customHeight="1">
      <c r="A600" s="9">
        <v>598</v>
      </c>
      <c r="B600" s="50" t="s">
        <v>716</v>
      </c>
      <c r="C600" s="9" t="s">
        <v>18</v>
      </c>
      <c r="D600" s="3" t="s">
        <v>24</v>
      </c>
      <c r="E600" s="10">
        <v>2.5244638163006599</v>
      </c>
      <c r="F600" s="11">
        <v>2.4899148232197099</v>
      </c>
      <c r="G600" s="11">
        <v>2.3633628517897298</v>
      </c>
      <c r="H600" s="11">
        <v>2.5150264653931198</v>
      </c>
      <c r="I600" s="11">
        <v>2.4937134254728099</v>
      </c>
      <c r="J600" s="11">
        <v>2.4882277315623602</v>
      </c>
      <c r="K600" s="11">
        <v>2.3889927709358201</v>
      </c>
      <c r="L600" s="11">
        <v>2.3633559923313499</v>
      </c>
      <c r="M600" s="11">
        <v>2.3990590276559201</v>
      </c>
      <c r="N600" s="11">
        <v>2.3901255759814002</v>
      </c>
      <c r="O600" s="11">
        <v>2.4092109936963801</v>
      </c>
      <c r="P600" s="12">
        <v>2.3687491505434601</v>
      </c>
    </row>
    <row r="601" spans="1:16" ht="15.75" customHeight="1">
      <c r="A601" s="9">
        <v>599</v>
      </c>
      <c r="B601" s="50" t="s">
        <v>717</v>
      </c>
      <c r="C601" s="9" t="s">
        <v>18</v>
      </c>
      <c r="D601" s="3" t="s">
        <v>24</v>
      </c>
      <c r="E601" s="10">
        <v>2.23520613090836</v>
      </c>
      <c r="F601" s="11">
        <v>2.2315510685046398</v>
      </c>
      <c r="G601" s="11">
        <v>2.1997723840083401</v>
      </c>
      <c r="H601" s="11">
        <v>2.1295804253654902</v>
      </c>
      <c r="I601" s="11">
        <v>2.1993188111309299</v>
      </c>
      <c r="J601" s="11">
        <v>2.1817345849671801</v>
      </c>
      <c r="K601" s="11">
        <v>2.1746968903189599</v>
      </c>
      <c r="L601" s="11">
        <v>2.1212394373861301</v>
      </c>
      <c r="M601" s="11">
        <v>2.1741284266225702</v>
      </c>
      <c r="N601" s="11">
        <v>2.1780774038561899</v>
      </c>
      <c r="O601" s="11">
        <v>2.2022629906515299</v>
      </c>
      <c r="P601" s="12">
        <v>2.27781274469287</v>
      </c>
    </row>
    <row r="602" spans="1:16" ht="15.75" customHeight="1">
      <c r="A602" s="9">
        <v>600</v>
      </c>
      <c r="B602" s="50" t="s">
        <v>718</v>
      </c>
      <c r="C602" s="9" t="s">
        <v>18</v>
      </c>
      <c r="D602" s="3" t="s">
        <v>24</v>
      </c>
      <c r="E602" s="10">
        <v>2.2953180577512602</v>
      </c>
      <c r="F602" s="11">
        <v>2.3770416166403301</v>
      </c>
      <c r="G602" s="11">
        <v>2.3571740362760298</v>
      </c>
      <c r="H602" s="11">
        <v>2.3907595032804299</v>
      </c>
      <c r="I602" s="11">
        <v>2.3775172371308502</v>
      </c>
      <c r="J602" s="11">
        <v>2.3553826697117799</v>
      </c>
      <c r="K602" s="11">
        <v>2.4150346368170799</v>
      </c>
      <c r="L602" s="11">
        <v>2.3051562426976799</v>
      </c>
      <c r="M602" s="11">
        <v>2.3029079002414199</v>
      </c>
      <c r="N602" s="11">
        <v>2.2820407455031799</v>
      </c>
      <c r="O602" s="11">
        <v>2.3902879137994701</v>
      </c>
      <c r="P602" s="12">
        <v>2.44606592668443</v>
      </c>
    </row>
    <row r="603" spans="1:16" ht="15.75" customHeight="1">
      <c r="A603" s="9">
        <v>601</v>
      </c>
      <c r="B603" s="50" t="s">
        <v>719</v>
      </c>
      <c r="C603" s="9" t="s">
        <v>206</v>
      </c>
      <c r="D603" s="3" t="s">
        <v>78</v>
      </c>
      <c r="E603" s="10">
        <v>1.96091136518901</v>
      </c>
      <c r="F603" s="11">
        <v>1.95053566415748</v>
      </c>
      <c r="G603" s="11">
        <v>1.9751764603730799</v>
      </c>
      <c r="H603" s="11">
        <v>1.95283844072322</v>
      </c>
      <c r="I603" s="11">
        <v>1.9131340560564101</v>
      </c>
      <c r="J603" s="11">
        <v>1.88591030195983</v>
      </c>
      <c r="K603" s="11">
        <v>1.86466491603833</v>
      </c>
      <c r="L603" s="11">
        <v>1.89958981100642</v>
      </c>
      <c r="M603" s="11">
        <v>1.91671844292048</v>
      </c>
      <c r="N603" s="11">
        <v>1.9179449866634799</v>
      </c>
      <c r="O603" s="11">
        <v>1.92914696825832</v>
      </c>
      <c r="P603" s="12">
        <v>1.96113722071296</v>
      </c>
    </row>
    <row r="604" spans="1:16" ht="15.75" customHeight="1">
      <c r="A604" s="9">
        <v>602</v>
      </c>
      <c r="B604" s="50" t="s">
        <v>720</v>
      </c>
      <c r="C604" s="9" t="s">
        <v>193</v>
      </c>
      <c r="D604" s="3" t="s">
        <v>39</v>
      </c>
      <c r="E604" s="10">
        <v>1.8842804576293699</v>
      </c>
      <c r="F604" s="11">
        <v>1.9064816156187401</v>
      </c>
      <c r="G604" s="11">
        <v>1.6529697613905201</v>
      </c>
      <c r="H604" s="11">
        <v>1.63145497346799</v>
      </c>
      <c r="I604" s="11">
        <v>1.64308130088811</v>
      </c>
      <c r="J604" s="11">
        <v>1.9087530051763699</v>
      </c>
      <c r="K604" s="11">
        <v>1.89516340163782</v>
      </c>
      <c r="L604" s="11">
        <v>1.8695984342804599</v>
      </c>
      <c r="M604" s="11">
        <v>1.81553862778034</v>
      </c>
      <c r="N604" s="11">
        <v>1.799681490345</v>
      </c>
      <c r="O604" s="11">
        <v>1.8346796208601599</v>
      </c>
      <c r="P604" s="12">
        <v>1.8640881288918201</v>
      </c>
    </row>
    <row r="605" spans="1:16" ht="15.75" customHeight="1">
      <c r="A605" s="9">
        <v>603</v>
      </c>
      <c r="B605" s="50" t="s">
        <v>721</v>
      </c>
      <c r="C605" s="9" t="s">
        <v>18</v>
      </c>
      <c r="D605" s="3" t="s">
        <v>24</v>
      </c>
      <c r="E605" s="10">
        <v>2.4251556973655699</v>
      </c>
      <c r="F605" s="11">
        <v>2.3576317242787499</v>
      </c>
      <c r="G605" s="11">
        <v>2.33547490309858</v>
      </c>
      <c r="H605" s="11">
        <v>2.25329743034303</v>
      </c>
      <c r="I605" s="11">
        <v>2.3033501253900202</v>
      </c>
      <c r="J605" s="11">
        <v>2.3593104281497501</v>
      </c>
      <c r="K605" s="11">
        <v>2.2598273250274299</v>
      </c>
      <c r="L605" s="11">
        <v>2.22829050103444</v>
      </c>
      <c r="M605" s="11">
        <v>2.31904393098156</v>
      </c>
      <c r="N605" s="11">
        <v>2.36687729547329</v>
      </c>
      <c r="O605" s="11">
        <v>2.4307985905781102</v>
      </c>
      <c r="P605" s="12">
        <v>2.38787591979353</v>
      </c>
    </row>
    <row r="606" spans="1:16" ht="15.75" customHeight="1">
      <c r="A606" s="9">
        <v>604</v>
      </c>
      <c r="B606" s="50" t="s">
        <v>722</v>
      </c>
      <c r="C606" s="9" t="s">
        <v>35</v>
      </c>
      <c r="D606" s="3" t="s">
        <v>30</v>
      </c>
      <c r="E606" s="10">
        <v>1.7708297229813801</v>
      </c>
      <c r="F606" s="11">
        <v>1.7253253729282301</v>
      </c>
      <c r="G606" s="11">
        <v>1.71244844608553</v>
      </c>
      <c r="H606" s="11">
        <v>1.7032830508938901</v>
      </c>
      <c r="I606" s="11">
        <v>1.75822058344974</v>
      </c>
      <c r="J606" s="11">
        <v>1.7953343066281799</v>
      </c>
      <c r="K606" s="11">
        <v>1.8909033233219299</v>
      </c>
      <c r="L606" s="11">
        <v>1.93097146164219</v>
      </c>
      <c r="M606" s="11">
        <v>1.9081535420264399</v>
      </c>
      <c r="N606" s="11">
        <v>1.76915216435324</v>
      </c>
      <c r="O606" s="11">
        <v>1.7842671055104</v>
      </c>
      <c r="P606" s="12">
        <v>1.7531765799902199</v>
      </c>
    </row>
    <row r="607" spans="1:16" ht="15.75" customHeight="1">
      <c r="A607" s="9">
        <v>605</v>
      </c>
      <c r="B607" s="50" t="s">
        <v>723</v>
      </c>
      <c r="C607" s="9" t="s">
        <v>712</v>
      </c>
      <c r="D607" s="3" t="s">
        <v>20</v>
      </c>
      <c r="E607" s="10">
        <v>1.78347498276892</v>
      </c>
      <c r="F607" s="11">
        <v>1.8563706184600099</v>
      </c>
      <c r="G607" s="11">
        <v>1.8876153368447399</v>
      </c>
      <c r="H607" s="11">
        <v>1.90275710588493</v>
      </c>
      <c r="I607" s="11">
        <v>1.8927117589378</v>
      </c>
      <c r="J607" s="11">
        <v>1.91386946652053</v>
      </c>
      <c r="K607" s="11">
        <v>1.9112516485603199</v>
      </c>
      <c r="L607" s="11">
        <v>1.9064176750355699</v>
      </c>
      <c r="M607" s="11">
        <v>1.84951104627662</v>
      </c>
      <c r="N607" s="11">
        <v>1.80694980947345</v>
      </c>
      <c r="O607" s="11">
        <v>1.83732789180172</v>
      </c>
      <c r="P607" s="12">
        <v>1.82627752252236</v>
      </c>
    </row>
    <row r="608" spans="1:16" ht="15.75" customHeight="1">
      <c r="A608" s="9">
        <v>606</v>
      </c>
      <c r="B608" s="50" t="s">
        <v>724</v>
      </c>
      <c r="C608" s="9" t="s">
        <v>18</v>
      </c>
      <c r="D608" s="3" t="s">
        <v>24</v>
      </c>
      <c r="E608" s="10">
        <v>2.2615818968007</v>
      </c>
      <c r="F608" s="11">
        <v>2.2245572661155602</v>
      </c>
      <c r="G608" s="11">
        <v>2.2717744916465898</v>
      </c>
      <c r="H608" s="11">
        <v>2.2527051874018702</v>
      </c>
      <c r="I608" s="11">
        <v>2.2179785980135902</v>
      </c>
      <c r="J608" s="11">
        <v>2.21645386192779</v>
      </c>
      <c r="K608" s="11">
        <v>2.2337776700682999</v>
      </c>
      <c r="L608" s="11">
        <v>2.2408608111085901</v>
      </c>
      <c r="M608" s="11">
        <v>2.3343318715582302</v>
      </c>
      <c r="N608" s="11">
        <v>2.2248630549885799</v>
      </c>
      <c r="O608" s="11">
        <v>2.2607995427728902</v>
      </c>
      <c r="P608" s="12">
        <v>2.1986158203483002</v>
      </c>
    </row>
    <row r="609" spans="1:16" ht="15.75" customHeight="1">
      <c r="A609" s="9">
        <v>607</v>
      </c>
      <c r="B609" s="50" t="s">
        <v>725</v>
      </c>
      <c r="C609" s="9" t="s">
        <v>235</v>
      </c>
      <c r="D609" s="3" t="s">
        <v>33</v>
      </c>
      <c r="E609" s="10">
        <v>2.1363033831668998</v>
      </c>
      <c r="F609" s="11">
        <v>2.1345847601010601</v>
      </c>
      <c r="G609" s="11">
        <v>2.1072337178973499</v>
      </c>
      <c r="H609" s="11">
        <v>2.0827816873681799</v>
      </c>
      <c r="I609" s="11">
        <v>2.0113938136687701</v>
      </c>
      <c r="J609" s="11">
        <v>1.9671879452988901</v>
      </c>
      <c r="K609" s="11">
        <v>1.96902586587967</v>
      </c>
      <c r="L609" s="11">
        <v>1.9826069615997</v>
      </c>
      <c r="M609" s="11">
        <v>2.0082810534681799</v>
      </c>
      <c r="N609" s="11">
        <v>2.0536315597639399</v>
      </c>
      <c r="O609" s="11">
        <v>2.0832156828230302</v>
      </c>
      <c r="P609" s="12">
        <v>2.12231158298464</v>
      </c>
    </row>
    <row r="610" spans="1:16" ht="15.75" customHeight="1">
      <c r="A610" s="9">
        <v>608</v>
      </c>
      <c r="B610" s="50" t="s">
        <v>726</v>
      </c>
      <c r="C610" s="9" t="s">
        <v>77</v>
      </c>
      <c r="D610" s="3" t="s">
        <v>78</v>
      </c>
      <c r="E610" s="10">
        <v>1.9011697013288</v>
      </c>
      <c r="F610" s="11">
        <v>1.96599618662139</v>
      </c>
      <c r="G610" s="11">
        <v>1.92303299221635</v>
      </c>
      <c r="H610" s="11">
        <v>1.9200234971619701</v>
      </c>
      <c r="I610" s="11">
        <v>1.9926804833037799</v>
      </c>
      <c r="J610" s="11">
        <v>2.0549728494941299</v>
      </c>
      <c r="K610" s="11">
        <v>2.05569192396838</v>
      </c>
      <c r="L610" s="11">
        <v>2.0476518948326898</v>
      </c>
      <c r="M610" s="11">
        <v>2.0742233191221899</v>
      </c>
      <c r="N610" s="11">
        <v>2.0035195905663499</v>
      </c>
      <c r="O610" s="11">
        <v>1.9653402950199299</v>
      </c>
      <c r="P610" s="12">
        <v>1.92403498604992</v>
      </c>
    </row>
    <row r="611" spans="1:16" ht="15.75" customHeight="1">
      <c r="A611" s="9">
        <v>609</v>
      </c>
      <c r="B611" s="50" t="s">
        <v>727</v>
      </c>
      <c r="C611" s="9" t="s">
        <v>193</v>
      </c>
      <c r="D611" s="3" t="s">
        <v>39</v>
      </c>
      <c r="E611" s="10">
        <v>1.87607315944436</v>
      </c>
      <c r="F611" s="11">
        <v>1.8604241211855499</v>
      </c>
      <c r="G611" s="11">
        <v>1.8316824528578699</v>
      </c>
      <c r="H611" s="11">
        <v>1.84925129096092</v>
      </c>
      <c r="I611" s="11">
        <v>1.86554642555151</v>
      </c>
      <c r="J611" s="11">
        <v>1.80966055330232</v>
      </c>
      <c r="K611" s="11">
        <v>1.8783783398321701</v>
      </c>
      <c r="L611" s="11">
        <v>1.8346180047804399</v>
      </c>
      <c r="M611" s="11">
        <v>1.8689736310382401</v>
      </c>
      <c r="N611" s="11">
        <v>1.83951862656312</v>
      </c>
      <c r="O611" s="11">
        <v>1.79047961185628</v>
      </c>
      <c r="P611" s="12">
        <v>1.81631895998453</v>
      </c>
    </row>
    <row r="612" spans="1:16" ht="15.75" customHeight="1">
      <c r="A612" s="9">
        <v>610</v>
      </c>
      <c r="B612" s="50" t="s">
        <v>728</v>
      </c>
      <c r="C612" s="9" t="s">
        <v>660</v>
      </c>
      <c r="D612" s="3" t="s">
        <v>20</v>
      </c>
      <c r="E612" s="10">
        <v>2.0638249317044401</v>
      </c>
      <c r="F612" s="11">
        <v>2.0726091504286202</v>
      </c>
      <c r="G612" s="11">
        <v>2.07274008897781</v>
      </c>
      <c r="H612" s="11">
        <v>2.0667808734901301</v>
      </c>
      <c r="I612" s="11">
        <v>2.0731094479438799</v>
      </c>
      <c r="J612" s="11">
        <v>2.0796997199796299</v>
      </c>
      <c r="K612" s="11">
        <v>2.0858316449317398</v>
      </c>
      <c r="L612" s="11">
        <v>2.0941132563447602</v>
      </c>
      <c r="M612" s="11">
        <v>2.11083410575492</v>
      </c>
      <c r="N612" s="11">
        <v>2.06678672220148</v>
      </c>
      <c r="O612" s="11">
        <v>2.0777241142843401</v>
      </c>
      <c r="P612" s="12">
        <v>2.0601849177268199</v>
      </c>
    </row>
    <row r="613" spans="1:16" ht="15.75" customHeight="1">
      <c r="A613" s="9">
        <v>611</v>
      </c>
      <c r="B613" s="50" t="s">
        <v>729</v>
      </c>
      <c r="C613" s="9" t="s">
        <v>271</v>
      </c>
      <c r="D613" s="3" t="s">
        <v>30</v>
      </c>
      <c r="E613" s="10">
        <v>1.78708045771289</v>
      </c>
      <c r="F613" s="11">
        <v>1.76955958130113</v>
      </c>
      <c r="G613" s="11">
        <v>1.75246986208983</v>
      </c>
      <c r="H613" s="11">
        <v>1.78468989305681</v>
      </c>
      <c r="I613" s="11">
        <v>1.80332025563314</v>
      </c>
      <c r="J613" s="11">
        <v>1.82312585764997</v>
      </c>
      <c r="K613" s="11">
        <v>1.81213771802442</v>
      </c>
      <c r="L613" s="11">
        <v>1.86340798570397</v>
      </c>
      <c r="M613" s="11">
        <v>1.84439107203154</v>
      </c>
      <c r="N613" s="11">
        <v>1.8817754318304101</v>
      </c>
      <c r="O613" s="11">
        <v>1.8645448348873199</v>
      </c>
      <c r="P613" s="12">
        <v>1.8603084158963501</v>
      </c>
    </row>
    <row r="614" spans="1:16" ht="15.75" customHeight="1">
      <c r="A614" s="9">
        <v>612</v>
      </c>
      <c r="B614" s="50" t="s">
        <v>730</v>
      </c>
      <c r="C614" s="9" t="s">
        <v>38</v>
      </c>
      <c r="D614" s="3" t="s">
        <v>39</v>
      </c>
      <c r="E614" s="10">
        <v>1.6377896313206799</v>
      </c>
      <c r="F614" s="11">
        <v>1.9576545901609099</v>
      </c>
      <c r="G614" s="11">
        <v>1.6850377444311699</v>
      </c>
      <c r="H614" s="11">
        <v>1.7730855545834701</v>
      </c>
      <c r="I614" s="11">
        <v>2.2301527183609902</v>
      </c>
      <c r="J614" s="11">
        <v>2.25232409676416</v>
      </c>
      <c r="K614" s="11">
        <v>2.3806771882985398</v>
      </c>
      <c r="L614" s="11">
        <v>2.3238842912305402</v>
      </c>
      <c r="M614" s="11">
        <v>2.2167696577808602</v>
      </c>
      <c r="N614" s="11">
        <v>2.1272171527902701</v>
      </c>
      <c r="O614" s="11">
        <v>2.00826923264674</v>
      </c>
      <c r="P614" s="12">
        <v>1.9493301648483099</v>
      </c>
    </row>
    <row r="615" spans="1:16" ht="15.75" customHeight="1">
      <c r="A615" s="9">
        <v>613</v>
      </c>
      <c r="B615" s="50" t="s">
        <v>731</v>
      </c>
      <c r="C615" s="9" t="s">
        <v>113</v>
      </c>
      <c r="D615" s="3" t="s">
        <v>65</v>
      </c>
      <c r="E615" s="10">
        <v>2.3413887238559301</v>
      </c>
      <c r="F615" s="11">
        <v>2.4279828873956002</v>
      </c>
      <c r="G615" s="11">
        <v>2.3285195030813801</v>
      </c>
      <c r="H615" s="11">
        <v>2.4460842918094001</v>
      </c>
      <c r="I615" s="11">
        <v>2.3273261969464398</v>
      </c>
      <c r="J615" s="11">
        <v>2.3127924974609799</v>
      </c>
      <c r="K615" s="11">
        <v>2.3947501981888402</v>
      </c>
      <c r="L615" s="11">
        <v>2.4356299984013901</v>
      </c>
      <c r="M615" s="11">
        <v>2.3551928674223501</v>
      </c>
      <c r="N615" s="11">
        <v>2.4044890938628698</v>
      </c>
      <c r="O615" s="11">
        <v>2.4008695160897</v>
      </c>
      <c r="P615" s="12">
        <v>2.37938935327844</v>
      </c>
    </row>
    <row r="616" spans="1:16" ht="15.75" customHeight="1">
      <c r="A616" s="9">
        <v>614</v>
      </c>
      <c r="B616" s="50" t="s">
        <v>732</v>
      </c>
      <c r="C616" s="9" t="s">
        <v>435</v>
      </c>
      <c r="D616" s="3" t="s">
        <v>45</v>
      </c>
      <c r="E616" s="10">
        <v>1.8099953304129699</v>
      </c>
      <c r="F616" s="11">
        <v>1.80792344895555</v>
      </c>
      <c r="G616" s="11">
        <v>1.9141546003705501</v>
      </c>
      <c r="H616" s="11">
        <v>1.9421684414162099</v>
      </c>
      <c r="I616" s="11">
        <v>1.98369270315863</v>
      </c>
      <c r="J616" s="11">
        <v>1.98471552911785</v>
      </c>
      <c r="K616" s="11">
        <v>1.99669077999245</v>
      </c>
      <c r="L616" s="11">
        <v>1.9829573938148899</v>
      </c>
      <c r="M616" s="11">
        <v>1.96179474502658</v>
      </c>
      <c r="N616" s="11">
        <v>1.93170584020475</v>
      </c>
      <c r="O616" s="11">
        <v>1.8877379432939001</v>
      </c>
      <c r="P616" s="12">
        <v>1.80139477111945</v>
      </c>
    </row>
    <row r="617" spans="1:16" ht="15.75" customHeight="1">
      <c r="A617" s="9">
        <v>615</v>
      </c>
      <c r="B617" s="50" t="s">
        <v>733</v>
      </c>
      <c r="C617" s="9" t="s">
        <v>18</v>
      </c>
      <c r="D617" s="3" t="s">
        <v>24</v>
      </c>
      <c r="E617" s="10">
        <v>2.4466956222317902</v>
      </c>
      <c r="F617" s="11">
        <v>2.4125871045931899</v>
      </c>
      <c r="G617" s="11">
        <v>2.3868159018580801</v>
      </c>
      <c r="H617" s="11">
        <v>2.35285143846286</v>
      </c>
      <c r="I617" s="11">
        <v>2.3065007616462099</v>
      </c>
      <c r="J617" s="11">
        <v>2.2894120667948701</v>
      </c>
      <c r="K617" s="11">
        <v>2.2251050427083801</v>
      </c>
      <c r="L617" s="11">
        <v>2.2890726988004202</v>
      </c>
      <c r="M617" s="11">
        <v>2.32460137496534</v>
      </c>
      <c r="N617" s="11">
        <v>2.37118183002038</v>
      </c>
      <c r="O617" s="11">
        <v>2.3579237292414299</v>
      </c>
      <c r="P617" s="12">
        <v>2.4079668795659801</v>
      </c>
    </row>
    <row r="618" spans="1:16" ht="15.75" customHeight="1">
      <c r="A618" s="9">
        <v>616</v>
      </c>
      <c r="B618" s="50" t="s">
        <v>734</v>
      </c>
      <c r="C618" s="9" t="s">
        <v>735</v>
      </c>
      <c r="D618" s="3" t="s">
        <v>78</v>
      </c>
      <c r="E618" s="10">
        <v>2.0761534574728602</v>
      </c>
      <c r="F618" s="11">
        <v>2.0920051831434501</v>
      </c>
      <c r="G618" s="11">
        <v>2.10822186753466</v>
      </c>
      <c r="H618" s="11">
        <v>2.09710346310208</v>
      </c>
      <c r="I618" s="11">
        <v>2.0591641251857</v>
      </c>
      <c r="J618" s="11">
        <v>2.0883878357426999</v>
      </c>
      <c r="K618" s="11">
        <v>2.08095115679152</v>
      </c>
      <c r="L618" s="11">
        <v>2.0629341993271999</v>
      </c>
      <c r="M618" s="11">
        <v>2.04804214682374</v>
      </c>
      <c r="N618" s="11">
        <v>2.0416998654363598</v>
      </c>
      <c r="O618" s="11">
        <v>2.08486528847977</v>
      </c>
      <c r="P618" s="12">
        <v>2.0678968239557798</v>
      </c>
    </row>
    <row r="619" spans="1:16" ht="15.75" customHeight="1">
      <c r="A619" s="9">
        <v>617</v>
      </c>
      <c r="B619" s="50" t="s">
        <v>736</v>
      </c>
      <c r="C619" s="9" t="s">
        <v>737</v>
      </c>
      <c r="D619" s="3" t="s">
        <v>78</v>
      </c>
      <c r="E619" s="10">
        <v>2.00668254923804</v>
      </c>
      <c r="F619" s="11">
        <v>1.9842948430976299</v>
      </c>
      <c r="G619" s="11">
        <v>1.9589596249446</v>
      </c>
      <c r="H619" s="11">
        <v>1.98626429625204</v>
      </c>
      <c r="I619" s="11">
        <v>1.95818628367486</v>
      </c>
      <c r="J619" s="11">
        <v>1.98589713747043</v>
      </c>
      <c r="K619" s="11">
        <v>1.9505729731547801</v>
      </c>
      <c r="L619" s="11">
        <v>1.95070894419143</v>
      </c>
      <c r="M619" s="11">
        <v>1.96474224851037</v>
      </c>
      <c r="N619" s="11">
        <v>2.02001173993099</v>
      </c>
      <c r="O619" s="11">
        <v>2.0460944154273402</v>
      </c>
      <c r="P619" s="12">
        <v>2.0072302913823199</v>
      </c>
    </row>
    <row r="620" spans="1:16" ht="15.75" customHeight="1">
      <c r="A620" s="9">
        <v>618</v>
      </c>
      <c r="B620" s="50" t="s">
        <v>738</v>
      </c>
      <c r="C620" s="9" t="s">
        <v>311</v>
      </c>
      <c r="D620" s="3" t="s">
        <v>30</v>
      </c>
      <c r="E620" s="10">
        <v>2.0460969948180798</v>
      </c>
      <c r="F620" s="11">
        <v>2.1675213941010401</v>
      </c>
      <c r="G620" s="11">
        <v>2.0916528621842101</v>
      </c>
      <c r="H620" s="11">
        <v>2.0399719610087601</v>
      </c>
      <c r="I620" s="11">
        <v>2.0755668919538199</v>
      </c>
      <c r="J620" s="11">
        <v>1.88583713120323</v>
      </c>
      <c r="K620" s="11">
        <v>2.0322844708800201</v>
      </c>
      <c r="L620" s="11">
        <v>2.0083997529123798</v>
      </c>
      <c r="M620" s="11">
        <v>1.9586724294147899</v>
      </c>
      <c r="N620" s="11">
        <v>1.9062705258038699</v>
      </c>
      <c r="O620" s="11">
        <v>1.9276771549204901</v>
      </c>
      <c r="P620" s="12">
        <v>1.93086767442522</v>
      </c>
    </row>
    <row r="621" spans="1:16" ht="15.75" customHeight="1">
      <c r="A621" s="9">
        <v>619</v>
      </c>
      <c r="B621" s="50" t="s">
        <v>739</v>
      </c>
      <c r="C621" s="9" t="s">
        <v>235</v>
      </c>
      <c r="D621" s="3" t="s">
        <v>33</v>
      </c>
      <c r="E621" s="10">
        <v>2.0914150140622501</v>
      </c>
      <c r="F621" s="11">
        <v>2.0928967992891301</v>
      </c>
      <c r="G621" s="11">
        <v>1.99073976386606</v>
      </c>
      <c r="H621" s="11">
        <v>2.0576172546557698</v>
      </c>
      <c r="I621" s="11">
        <v>2.00991418764414</v>
      </c>
      <c r="J621" s="11">
        <v>2.0090099183294399</v>
      </c>
      <c r="K621" s="11">
        <v>2.01108593342548</v>
      </c>
      <c r="L621" s="11">
        <v>2.01525270584427</v>
      </c>
      <c r="M621" s="11">
        <v>2.0544381183596698</v>
      </c>
      <c r="N621" s="11">
        <v>2.0912171126971502</v>
      </c>
      <c r="O621" s="11">
        <v>2.10381923941986</v>
      </c>
      <c r="P621" s="12">
        <v>2.08227997835316</v>
      </c>
    </row>
    <row r="622" spans="1:16" ht="15.75" customHeight="1">
      <c r="A622" s="9">
        <v>620</v>
      </c>
      <c r="B622" s="50" t="s">
        <v>740</v>
      </c>
      <c r="C622" s="9" t="s">
        <v>38</v>
      </c>
      <c r="D622" s="3" t="s">
        <v>39</v>
      </c>
      <c r="E622" s="10">
        <v>1.90297598818349</v>
      </c>
      <c r="F622" s="11">
        <v>1.94163056585264</v>
      </c>
      <c r="G622" s="11">
        <v>1.6773471709532599</v>
      </c>
      <c r="H622" s="11">
        <v>1.7568542204666799</v>
      </c>
      <c r="I622" s="11">
        <v>2.2000752781621702</v>
      </c>
      <c r="J622" s="11">
        <v>2.05848722155516</v>
      </c>
      <c r="K622" s="11">
        <v>2.0887452750486002</v>
      </c>
      <c r="L622" s="11">
        <v>2.0525485991734098</v>
      </c>
      <c r="M622" s="11">
        <v>2.0006500684956001</v>
      </c>
      <c r="N622" s="11">
        <v>1.9829360714831099</v>
      </c>
      <c r="O622" s="11">
        <v>1.93070297334543</v>
      </c>
      <c r="P622" s="12">
        <v>1.9123211838773</v>
      </c>
    </row>
    <row r="623" spans="1:16" ht="15.75" customHeight="1">
      <c r="A623" s="9">
        <v>621</v>
      </c>
      <c r="B623" s="50" t="s">
        <v>741</v>
      </c>
      <c r="C623" s="9" t="s">
        <v>35</v>
      </c>
      <c r="D623" s="3" t="s">
        <v>30</v>
      </c>
      <c r="E623" s="10">
        <v>1.6636945196883</v>
      </c>
      <c r="F623" s="11">
        <v>1.6248494852629201</v>
      </c>
      <c r="G623" s="11">
        <v>1.7393641569162299</v>
      </c>
      <c r="H623" s="11">
        <v>1.7840000819517901</v>
      </c>
      <c r="I623" s="11">
        <v>1.8552130171101899</v>
      </c>
      <c r="J623" s="11">
        <v>1.95406602894364</v>
      </c>
      <c r="K623" s="11">
        <v>1.90906982451796</v>
      </c>
      <c r="L623" s="11">
        <v>1.9396516230510199</v>
      </c>
      <c r="M623" s="11">
        <v>1.8200817423167199</v>
      </c>
      <c r="N623" s="11">
        <v>1.7768956081880101</v>
      </c>
      <c r="O623" s="11">
        <v>1.7268645860734</v>
      </c>
      <c r="P623" s="12">
        <v>1.6917468861211999</v>
      </c>
    </row>
    <row r="624" spans="1:16" ht="15.75" customHeight="1">
      <c r="A624" s="9">
        <v>622</v>
      </c>
      <c r="B624" s="50" t="s">
        <v>742</v>
      </c>
      <c r="C624" s="9" t="s">
        <v>26</v>
      </c>
      <c r="D624" s="3" t="s">
        <v>20</v>
      </c>
      <c r="E624" s="10">
        <v>2.2047646800904701</v>
      </c>
      <c r="F624" s="11">
        <v>2.1950620497740601</v>
      </c>
      <c r="G624" s="11">
        <v>2.1959981098311001</v>
      </c>
      <c r="H624" s="11">
        <v>2.2032559845267401</v>
      </c>
      <c r="I624" s="11">
        <v>2.2293169229955399</v>
      </c>
      <c r="J624" s="11">
        <v>2.2315343814731201</v>
      </c>
      <c r="K624" s="11">
        <v>2.2072986614208499</v>
      </c>
      <c r="L624" s="11">
        <v>2.19682381289552</v>
      </c>
      <c r="M624" s="11">
        <v>2.17246369953001</v>
      </c>
      <c r="N624" s="11">
        <v>2.1601889976897501</v>
      </c>
      <c r="O624" s="11">
        <v>2.1639567564336502</v>
      </c>
      <c r="P624" s="12">
        <v>2.1867632159708901</v>
      </c>
    </row>
    <row r="625" spans="1:16" ht="15.75" customHeight="1">
      <c r="A625" s="9">
        <v>623</v>
      </c>
      <c r="B625" s="50" t="s">
        <v>743</v>
      </c>
      <c r="C625" s="9" t="s">
        <v>109</v>
      </c>
      <c r="D625" s="3" t="s">
        <v>33</v>
      </c>
      <c r="E625" s="10">
        <v>2.1356510691486701</v>
      </c>
      <c r="F625" s="11">
        <v>2.05057494250081</v>
      </c>
      <c r="G625" s="11">
        <v>2.1474370045612399</v>
      </c>
      <c r="H625" s="11">
        <v>2.1574979648042101</v>
      </c>
      <c r="I625" s="11">
        <v>2.14262158990058</v>
      </c>
      <c r="J625" s="11">
        <v>2.2037365732938401</v>
      </c>
      <c r="K625" s="11">
        <v>2.20250543005442</v>
      </c>
      <c r="L625" s="11">
        <v>2.2326723130278001</v>
      </c>
      <c r="M625" s="11">
        <v>2.2094678232008498</v>
      </c>
      <c r="N625" s="11">
        <v>2.2060313208990099</v>
      </c>
      <c r="O625" s="11">
        <v>2.1881393597136798</v>
      </c>
      <c r="P625" s="12">
        <v>2.1677670397145001</v>
      </c>
    </row>
    <row r="626" spans="1:16" ht="15.75" customHeight="1">
      <c r="A626" s="9">
        <v>624</v>
      </c>
      <c r="B626" s="50" t="s">
        <v>744</v>
      </c>
      <c r="C626" s="9" t="s">
        <v>18</v>
      </c>
      <c r="D626" s="3" t="s">
        <v>24</v>
      </c>
      <c r="E626" s="10">
        <v>2.3027977847385799</v>
      </c>
      <c r="F626" s="11">
        <v>2.33891587888386</v>
      </c>
      <c r="G626" s="11">
        <v>2.3002285560803801</v>
      </c>
      <c r="H626" s="11">
        <v>2.43411308145396</v>
      </c>
      <c r="I626" s="11">
        <v>2.3275555758430602</v>
      </c>
      <c r="J626" s="11">
        <v>2.37896532141129</v>
      </c>
      <c r="K626" s="11">
        <v>2.3175690947177099</v>
      </c>
      <c r="L626" s="11">
        <v>2.3355323833229198</v>
      </c>
      <c r="M626" s="11">
        <v>2.30029375274643</v>
      </c>
      <c r="N626" s="11">
        <v>2.4135394434236002</v>
      </c>
      <c r="O626" s="11">
        <v>2.43693235838079</v>
      </c>
      <c r="P626" s="12">
        <v>2.4263174447153002</v>
      </c>
    </row>
    <row r="627" spans="1:16" ht="15.75" customHeight="1">
      <c r="A627" s="9">
        <v>625</v>
      </c>
      <c r="B627" s="50" t="s">
        <v>745</v>
      </c>
      <c r="C627" s="9" t="s">
        <v>18</v>
      </c>
      <c r="D627" s="3" t="s">
        <v>24</v>
      </c>
      <c r="E627" s="10">
        <v>2.3950877586776498</v>
      </c>
      <c r="F627" s="11">
        <v>2.2967475762648801</v>
      </c>
      <c r="G627" s="11">
        <v>2.3064229065944999</v>
      </c>
      <c r="H627" s="11">
        <v>2.3026614699568402</v>
      </c>
      <c r="I627" s="11">
        <v>2.3123595601594902</v>
      </c>
      <c r="J627" s="11">
        <v>2.3086661414321101</v>
      </c>
      <c r="K627" s="11">
        <v>2.3129495175444799</v>
      </c>
      <c r="L627" s="11">
        <v>2.2836329011615799</v>
      </c>
      <c r="M627" s="11">
        <v>2.28187350980093</v>
      </c>
      <c r="N627" s="11">
        <v>2.2816070768394301</v>
      </c>
      <c r="O627" s="11">
        <v>2.2844249993846799</v>
      </c>
      <c r="P627" s="12">
        <v>2.2758630441309999</v>
      </c>
    </row>
    <row r="628" spans="1:16" ht="15.75" customHeight="1">
      <c r="A628" s="9">
        <v>626</v>
      </c>
      <c r="B628" s="50" t="s">
        <v>746</v>
      </c>
      <c r="C628" s="9" t="s">
        <v>18</v>
      </c>
      <c r="D628" s="3" t="s">
        <v>24</v>
      </c>
      <c r="E628" s="10">
        <v>2.3934932008354801</v>
      </c>
      <c r="F628" s="11">
        <v>2.3207648367484</v>
      </c>
      <c r="G628" s="11">
        <v>2.33467666062728</v>
      </c>
      <c r="H628" s="11">
        <v>2.3817881792306999</v>
      </c>
      <c r="I628" s="11">
        <v>2.3464256388900799</v>
      </c>
      <c r="J628" s="11">
        <v>2.3811026058826901</v>
      </c>
      <c r="K628" s="11">
        <v>2.3620427677512201</v>
      </c>
      <c r="L628" s="11">
        <v>2.3532183122061601</v>
      </c>
      <c r="M628" s="11">
        <v>2.4198340698290899</v>
      </c>
      <c r="N628" s="11">
        <v>2.3558214659510801</v>
      </c>
      <c r="O628" s="11">
        <v>2.3570584158347199</v>
      </c>
      <c r="P628" s="12">
        <v>2.3741647842017799</v>
      </c>
    </row>
    <row r="629" spans="1:16" ht="15.75" customHeight="1">
      <c r="A629" s="9">
        <v>627</v>
      </c>
      <c r="B629" s="50" t="s">
        <v>747</v>
      </c>
      <c r="C629" s="9" t="s">
        <v>386</v>
      </c>
      <c r="D629" s="3" t="s">
        <v>20</v>
      </c>
      <c r="E629" s="10">
        <v>1.98923457073317</v>
      </c>
      <c r="F629" s="11">
        <v>2.0731478480067702</v>
      </c>
      <c r="G629" s="11">
        <v>2.1152087749459101</v>
      </c>
      <c r="H629" s="11">
        <v>1.9829053296144199</v>
      </c>
      <c r="I629" s="11">
        <v>1.97113972180138</v>
      </c>
      <c r="J629" s="11">
        <v>1.9971031369972301</v>
      </c>
      <c r="K629" s="11">
        <v>2.11422272078249</v>
      </c>
      <c r="L629" s="11">
        <v>2.0560321900013001</v>
      </c>
      <c r="M629" s="11">
        <v>2.0789989496999</v>
      </c>
      <c r="N629" s="11">
        <v>2.10142030302426</v>
      </c>
      <c r="O629" s="11">
        <v>1.99918741894264</v>
      </c>
      <c r="P629" s="12">
        <v>2.0644556584501901</v>
      </c>
    </row>
    <row r="630" spans="1:16" ht="15.75" customHeight="1">
      <c r="A630" s="9">
        <v>628</v>
      </c>
      <c r="B630" s="50" t="s">
        <v>748</v>
      </c>
      <c r="C630" s="9" t="s">
        <v>167</v>
      </c>
      <c r="D630" s="3" t="s">
        <v>33</v>
      </c>
      <c r="E630" s="10">
        <v>2.0522046933105602</v>
      </c>
      <c r="F630" s="11">
        <v>2.0759801319813298</v>
      </c>
      <c r="G630" s="11">
        <v>2.0724026966641098</v>
      </c>
      <c r="H630" s="11">
        <v>2.0551141844008201</v>
      </c>
      <c r="I630" s="11">
        <v>2.0533877067311099</v>
      </c>
      <c r="J630" s="11">
        <v>2.0558762355442401</v>
      </c>
      <c r="K630" s="11">
        <v>2.04101000864698</v>
      </c>
      <c r="L630" s="11">
        <v>2.0406027973436598</v>
      </c>
      <c r="M630" s="11">
        <v>2.0448717874528</v>
      </c>
      <c r="N630" s="11">
        <v>2.0510914310184201</v>
      </c>
      <c r="O630" s="11">
        <v>2.0588878415387999</v>
      </c>
      <c r="P630" s="12">
        <v>2.07745412804507</v>
      </c>
    </row>
    <row r="631" spans="1:16" ht="15.75" customHeight="1">
      <c r="A631" s="9">
        <v>629</v>
      </c>
      <c r="B631" s="50" t="s">
        <v>749</v>
      </c>
      <c r="C631" s="9" t="s">
        <v>18</v>
      </c>
      <c r="D631" s="3" t="s">
        <v>24</v>
      </c>
      <c r="E631" s="10">
        <v>2.2644444889195499</v>
      </c>
      <c r="F631" s="11">
        <v>2.2365105055779702</v>
      </c>
      <c r="G631" s="11">
        <v>2.2543554400830601</v>
      </c>
      <c r="H631" s="11">
        <v>2.2224046969827</v>
      </c>
      <c r="I631" s="11">
        <v>2.1523638267811398</v>
      </c>
      <c r="J631" s="11">
        <v>2.1542017501497401</v>
      </c>
      <c r="K631" s="11">
        <v>2.1403049074043401</v>
      </c>
      <c r="L631" s="11">
        <v>2.1582032894410101</v>
      </c>
      <c r="M631" s="11">
        <v>2.16477663980297</v>
      </c>
      <c r="N631" s="11">
        <v>2.2313768475799498</v>
      </c>
      <c r="O631" s="11">
        <v>2.2647833718952799</v>
      </c>
      <c r="P631" s="12">
        <v>2.2533992130382501</v>
      </c>
    </row>
    <row r="632" spans="1:16" ht="15.75" customHeight="1">
      <c r="A632" s="9">
        <v>630</v>
      </c>
      <c r="B632" s="50" t="s">
        <v>750</v>
      </c>
      <c r="C632" s="9" t="s">
        <v>86</v>
      </c>
      <c r="D632" s="3" t="s">
        <v>78</v>
      </c>
      <c r="E632" s="10">
        <v>1.9101861232424699</v>
      </c>
      <c r="F632" s="11">
        <v>1.90975353907281</v>
      </c>
      <c r="G632" s="11">
        <v>1.89985619199436</v>
      </c>
      <c r="H632" s="11">
        <v>1.89890217535242</v>
      </c>
      <c r="I632" s="11">
        <v>1.9074703183719901</v>
      </c>
      <c r="J632" s="11">
        <v>1.9068037791553101</v>
      </c>
      <c r="K632" s="11">
        <v>1.93602248281845</v>
      </c>
      <c r="L632" s="11">
        <v>1.8308032515583501</v>
      </c>
      <c r="M632" s="11">
        <v>1.8721075432165</v>
      </c>
      <c r="N632" s="11">
        <v>1.8479155860574501</v>
      </c>
      <c r="O632" s="11">
        <v>1.90447503727488</v>
      </c>
      <c r="P632" s="12">
        <v>1.86840162187494</v>
      </c>
    </row>
    <row r="633" spans="1:16" ht="15.75" customHeight="1">
      <c r="A633" s="9">
        <v>631</v>
      </c>
      <c r="B633" s="50" t="s">
        <v>751</v>
      </c>
      <c r="C633" s="9" t="s">
        <v>386</v>
      </c>
      <c r="D633" s="3" t="s">
        <v>20</v>
      </c>
      <c r="E633" s="10">
        <v>1.6453892514806401</v>
      </c>
      <c r="F633" s="11">
        <v>1.68840365492372</v>
      </c>
      <c r="G633" s="11">
        <v>1.92255423463415</v>
      </c>
      <c r="H633" s="11">
        <v>1.8958768216964901</v>
      </c>
      <c r="I633" s="11">
        <v>1.9268036220131599</v>
      </c>
      <c r="J633" s="11">
        <v>1.9715484331026301</v>
      </c>
      <c r="K633" s="11">
        <v>2.0740527243811702</v>
      </c>
      <c r="L633" s="11">
        <v>1.91223373875041</v>
      </c>
      <c r="M633" s="11">
        <v>2.0075176218616999</v>
      </c>
      <c r="N633" s="11">
        <v>1.9522546640787499</v>
      </c>
      <c r="O633" s="11">
        <v>1.90882225771415</v>
      </c>
      <c r="P633" s="12">
        <v>1.9603007448451499</v>
      </c>
    </row>
    <row r="634" spans="1:16" ht="15.75" customHeight="1">
      <c r="A634" s="9">
        <v>632</v>
      </c>
      <c r="B634" s="50" t="s">
        <v>752</v>
      </c>
      <c r="C634" s="9" t="s">
        <v>193</v>
      </c>
      <c r="D634" s="3" t="s">
        <v>20</v>
      </c>
      <c r="E634" s="10">
        <v>1.6733096701091701</v>
      </c>
      <c r="F634" s="11">
        <v>1.7444098302131299</v>
      </c>
      <c r="G634" s="11">
        <v>1.6529782126682599</v>
      </c>
      <c r="H634" s="11">
        <v>1.6376513058844799</v>
      </c>
      <c r="I634" s="11">
        <v>1.6655419588051701</v>
      </c>
      <c r="J634" s="11">
        <v>1.6879585382659399</v>
      </c>
      <c r="K634" s="11">
        <v>1.74707910797485</v>
      </c>
      <c r="L634" s="11">
        <v>1.7800093101101</v>
      </c>
      <c r="M634" s="11">
        <v>1.7872699499367699</v>
      </c>
      <c r="N634" s="11">
        <v>1.79445219752344</v>
      </c>
      <c r="O634" s="11">
        <v>1.7846262233285899</v>
      </c>
      <c r="P634" s="12">
        <v>1.76847984118944</v>
      </c>
    </row>
    <row r="635" spans="1:16" ht="15.75" customHeight="1">
      <c r="A635" s="9">
        <v>633</v>
      </c>
      <c r="B635" s="50" t="s">
        <v>753</v>
      </c>
      <c r="C635" s="9" t="s">
        <v>18</v>
      </c>
      <c r="D635" s="3" t="s">
        <v>24</v>
      </c>
      <c r="E635" s="10">
        <v>2.1719086815678201</v>
      </c>
      <c r="F635" s="11">
        <v>2.1136004693731598</v>
      </c>
      <c r="G635" s="11">
        <v>2.0299304660491102</v>
      </c>
      <c r="H635" s="11">
        <v>2.0475315497994302</v>
      </c>
      <c r="I635" s="11">
        <v>1.8958649371790099</v>
      </c>
      <c r="J635" s="11">
        <v>1.81083261333965</v>
      </c>
      <c r="K635" s="11">
        <v>1.87296034182945</v>
      </c>
      <c r="L635" s="11">
        <v>1.8273966438881599</v>
      </c>
      <c r="M635" s="11">
        <v>1.8997588302637101</v>
      </c>
      <c r="N635" s="11">
        <v>1.8798268532182001</v>
      </c>
      <c r="O635" s="11">
        <v>1.92105186689955</v>
      </c>
      <c r="P635" s="12">
        <v>1.9017643104508399</v>
      </c>
    </row>
    <row r="636" spans="1:16" ht="15.75" customHeight="1">
      <c r="A636" s="9">
        <v>634</v>
      </c>
      <c r="B636" s="50" t="s">
        <v>754</v>
      </c>
      <c r="C636" s="9" t="s">
        <v>370</v>
      </c>
      <c r="D636" s="3" t="s">
        <v>33</v>
      </c>
      <c r="E636" s="10">
        <v>1.9836679919851601</v>
      </c>
      <c r="F636" s="11">
        <v>2.0262393032585901</v>
      </c>
      <c r="G636" s="11">
        <v>2.0324579192581802</v>
      </c>
      <c r="H636" s="11">
        <v>2.0539631571174102</v>
      </c>
      <c r="I636" s="11">
        <v>2.0353729979493398</v>
      </c>
      <c r="J636" s="11">
        <v>2.0522786140953202</v>
      </c>
      <c r="K636" s="11">
        <v>2.0953745393119299</v>
      </c>
      <c r="L636" s="11">
        <v>2.08216601103164</v>
      </c>
      <c r="M636" s="11">
        <v>2.0794674360231298</v>
      </c>
      <c r="N636" s="11">
        <v>2.10228654142086</v>
      </c>
      <c r="O636" s="11">
        <v>2.0390295382866599</v>
      </c>
      <c r="P636" s="12">
        <v>1.9822415740302499</v>
      </c>
    </row>
    <row r="637" spans="1:16" ht="15.75" customHeight="1">
      <c r="A637" s="9">
        <v>635</v>
      </c>
      <c r="B637" s="50" t="s">
        <v>755</v>
      </c>
      <c r="C637" s="9" t="s">
        <v>113</v>
      </c>
      <c r="D637" s="3" t="s">
        <v>65</v>
      </c>
      <c r="E637" s="10">
        <v>2.1374787045434802</v>
      </c>
      <c r="F637" s="11">
        <v>2.1140198273261102</v>
      </c>
      <c r="G637" s="11">
        <v>2.1346768927081801</v>
      </c>
      <c r="H637" s="11">
        <v>2.1327546888088098</v>
      </c>
      <c r="I637" s="11">
        <v>2.08572207090321</v>
      </c>
      <c r="J637" s="11">
        <v>2.0617957842340502</v>
      </c>
      <c r="K637" s="11">
        <v>2.1185590203027802</v>
      </c>
      <c r="L637" s="11">
        <v>2.1523018059326402</v>
      </c>
      <c r="M637" s="11">
        <v>2.12366649049941</v>
      </c>
      <c r="N637" s="11">
        <v>2.1303884221762699</v>
      </c>
      <c r="O637" s="11">
        <v>2.1606523327079099</v>
      </c>
      <c r="P637" s="12">
        <v>2.1680366159795001</v>
      </c>
    </row>
    <row r="638" spans="1:16" ht="15.75" customHeight="1">
      <c r="A638" s="9">
        <v>636</v>
      </c>
      <c r="B638" s="50" t="s">
        <v>756</v>
      </c>
      <c r="C638" s="9" t="s">
        <v>18</v>
      </c>
      <c r="D638" s="3" t="s">
        <v>24</v>
      </c>
      <c r="E638" s="10">
        <v>2.1972839051911102</v>
      </c>
      <c r="F638" s="11">
        <v>2.2051333838701401</v>
      </c>
      <c r="G638" s="11">
        <v>2.1066537761917501</v>
      </c>
      <c r="H638" s="11">
        <v>2.0858769258674501</v>
      </c>
      <c r="I638" s="11">
        <v>2.00569384350888</v>
      </c>
      <c r="J638" s="11">
        <v>1.93678304566272</v>
      </c>
      <c r="K638" s="11">
        <v>1.9203617775842501</v>
      </c>
      <c r="L638" s="11">
        <v>1.9960825763499199</v>
      </c>
      <c r="M638" s="11">
        <v>1.9863379836755299</v>
      </c>
      <c r="N638" s="11">
        <v>2.0575806365267399</v>
      </c>
      <c r="O638" s="11">
        <v>2.1153503335033199</v>
      </c>
      <c r="P638" s="12">
        <v>2.09247861363944</v>
      </c>
    </row>
    <row r="639" spans="1:16" ht="15.75" customHeight="1">
      <c r="A639" s="9">
        <v>637</v>
      </c>
      <c r="B639" s="50" t="s">
        <v>757</v>
      </c>
      <c r="C639" s="9" t="s">
        <v>213</v>
      </c>
      <c r="D639" s="3" t="s">
        <v>150</v>
      </c>
      <c r="E639" s="10">
        <v>1.74474534977812</v>
      </c>
      <c r="F639" s="11">
        <v>1.72166757735091</v>
      </c>
      <c r="G639" s="11">
        <v>1.67943595305036</v>
      </c>
      <c r="H639" s="11">
        <v>1.64276597997783</v>
      </c>
      <c r="I639" s="11">
        <v>1.6725189955623201</v>
      </c>
      <c r="J639" s="11">
        <v>1.75748339719604</v>
      </c>
      <c r="K639" s="11">
        <v>1.8110573058231501</v>
      </c>
      <c r="L639" s="11">
        <v>1.8318629368028401</v>
      </c>
      <c r="M639" s="11">
        <v>1.8640969891125101</v>
      </c>
      <c r="N639" s="11">
        <v>1.7750639045747301</v>
      </c>
      <c r="O639" s="11">
        <v>1.7754787663043501</v>
      </c>
      <c r="P639" s="12">
        <v>1.80085340951803</v>
      </c>
    </row>
    <row r="640" spans="1:16" ht="15.75" customHeight="1">
      <c r="A640" s="9">
        <v>638</v>
      </c>
      <c r="B640" s="50" t="s">
        <v>758</v>
      </c>
      <c r="C640" s="9" t="s">
        <v>18</v>
      </c>
      <c r="D640" s="3" t="s">
        <v>24</v>
      </c>
      <c r="E640" s="10">
        <v>2.3567894553823701</v>
      </c>
      <c r="F640" s="11">
        <v>2.40440916687063</v>
      </c>
      <c r="G640" s="11">
        <v>2.31864511151631</v>
      </c>
      <c r="H640" s="11">
        <v>2.4001855584351</v>
      </c>
      <c r="I640" s="11">
        <v>2.28939082970708</v>
      </c>
      <c r="J640" s="11">
        <v>2.3686690675658002</v>
      </c>
      <c r="K640" s="11">
        <v>2.3610340468329798</v>
      </c>
      <c r="L640" s="11">
        <v>2.38694944527913</v>
      </c>
      <c r="M640" s="11">
        <v>2.2805972073517302</v>
      </c>
      <c r="N640" s="11">
        <v>2.3393011240922101</v>
      </c>
      <c r="O640" s="11">
        <v>2.3297954704505899</v>
      </c>
      <c r="P640" s="12">
        <v>2.3200156127559501</v>
      </c>
    </row>
    <row r="641" spans="1:16" ht="15.75" customHeight="1">
      <c r="A641" s="9">
        <v>639</v>
      </c>
      <c r="B641" s="50" t="s">
        <v>759</v>
      </c>
      <c r="C641" s="9" t="s">
        <v>737</v>
      </c>
      <c r="D641" s="3" t="s">
        <v>78</v>
      </c>
      <c r="E641" s="10">
        <v>2.0959954812574701</v>
      </c>
      <c r="F641" s="11">
        <v>2.08602395137902</v>
      </c>
      <c r="G641" s="11">
        <v>2.0781094094989698</v>
      </c>
      <c r="H641" s="11">
        <v>2.0782891747799099</v>
      </c>
      <c r="I641" s="11">
        <v>2.0751094067501299</v>
      </c>
      <c r="J641" s="11">
        <v>2.05963006970009</v>
      </c>
      <c r="K641" s="11">
        <v>2.0640762612802401</v>
      </c>
      <c r="L641" s="11">
        <v>2.0510321089519699</v>
      </c>
      <c r="M641" s="11">
        <v>2.0626472408480501</v>
      </c>
      <c r="N641" s="11">
        <v>2.0665755342383099</v>
      </c>
      <c r="O641" s="11">
        <v>2.06420189678383</v>
      </c>
      <c r="P641" s="12">
        <v>2.0711508194149202</v>
      </c>
    </row>
    <row r="642" spans="1:16" ht="15.75" customHeight="1">
      <c r="A642" s="9">
        <v>640</v>
      </c>
      <c r="B642" s="50" t="s">
        <v>760</v>
      </c>
      <c r="C642" s="9" t="s">
        <v>761</v>
      </c>
      <c r="D642" s="3" t="s">
        <v>20</v>
      </c>
      <c r="E642" s="10">
        <v>2.0550369645579498</v>
      </c>
      <c r="F642" s="11">
        <v>2.0767900942150401</v>
      </c>
      <c r="G642" s="11">
        <v>2.07486571546676</v>
      </c>
      <c r="H642" s="11">
        <v>2.0987763861471</v>
      </c>
      <c r="I642" s="11">
        <v>2.0989543691233599</v>
      </c>
      <c r="J642" s="11">
        <v>2.09821219613247</v>
      </c>
      <c r="K642" s="11">
        <v>2.10256586880802</v>
      </c>
      <c r="L642" s="11">
        <v>2.0802085847928802</v>
      </c>
      <c r="M642" s="11">
        <v>2.0887579001261898</v>
      </c>
      <c r="N642" s="11">
        <v>2.0637204071213802</v>
      </c>
      <c r="O642" s="11">
        <v>2.0387596638380701</v>
      </c>
      <c r="P642" s="12">
        <v>2.05797948100646</v>
      </c>
    </row>
    <row r="643" spans="1:16" ht="15.75" customHeight="1">
      <c r="A643" s="9">
        <v>641</v>
      </c>
      <c r="B643" s="50" t="s">
        <v>762</v>
      </c>
      <c r="C643" s="9" t="s">
        <v>86</v>
      </c>
      <c r="D643" s="3" t="s">
        <v>78</v>
      </c>
      <c r="E643" s="10">
        <v>1.9600006322874</v>
      </c>
      <c r="F643" s="11">
        <v>1.9985953976800701</v>
      </c>
      <c r="G643" s="11">
        <v>1.9459969190681801</v>
      </c>
      <c r="H643" s="11">
        <v>1.9417880612871401</v>
      </c>
      <c r="I643" s="11">
        <v>1.9639332656358199</v>
      </c>
      <c r="J643" s="11">
        <v>1.95012071894874</v>
      </c>
      <c r="K643" s="11">
        <v>1.9755202543416299</v>
      </c>
      <c r="L643" s="11">
        <v>1.95192440003862</v>
      </c>
      <c r="M643" s="11">
        <v>1.9318625133390199</v>
      </c>
      <c r="N643" s="11">
        <v>1.92453849639123</v>
      </c>
      <c r="O643" s="11">
        <v>1.9525693660177601</v>
      </c>
      <c r="P643" s="12">
        <v>1.95453287249611</v>
      </c>
    </row>
    <row r="644" spans="1:16" ht="15.75" customHeight="1">
      <c r="A644" s="9">
        <v>642</v>
      </c>
      <c r="B644" s="50" t="s">
        <v>763</v>
      </c>
      <c r="C644" s="9" t="s">
        <v>35</v>
      </c>
      <c r="D644" s="3" t="s">
        <v>20</v>
      </c>
      <c r="E644" s="10">
        <v>2.0394856854932799</v>
      </c>
      <c r="F644" s="11">
        <v>2.04315999103533</v>
      </c>
      <c r="G644" s="11">
        <v>2.0489954732584201</v>
      </c>
      <c r="H644" s="11">
        <v>1.93158974510847</v>
      </c>
      <c r="I644" s="11">
        <v>1.8129593950454399</v>
      </c>
      <c r="J644" s="11">
        <v>1.8021101375753401</v>
      </c>
      <c r="K644" s="11">
        <v>2.0940430819899598</v>
      </c>
      <c r="L644" s="11">
        <v>2.1749926784803</v>
      </c>
      <c r="M644" s="11">
        <v>2.0805965796138701</v>
      </c>
      <c r="N644" s="11">
        <v>2.0575030943067398</v>
      </c>
      <c r="O644" s="11">
        <v>2.0542096609387199</v>
      </c>
      <c r="P644" s="12">
        <v>2.0203466921673301</v>
      </c>
    </row>
    <row r="645" spans="1:16" ht="15.75" customHeight="1">
      <c r="A645" s="9">
        <v>643</v>
      </c>
      <c r="B645" s="50" t="s">
        <v>764</v>
      </c>
      <c r="C645" s="9" t="s">
        <v>235</v>
      </c>
      <c r="D645" s="3" t="s">
        <v>33</v>
      </c>
      <c r="E645" s="10">
        <v>2.10185576410775</v>
      </c>
      <c r="F645" s="11">
        <v>2.2006438136830302</v>
      </c>
      <c r="G645" s="11">
        <v>2.1280306532438402</v>
      </c>
      <c r="H645" s="11">
        <v>2.0558102769033999</v>
      </c>
      <c r="I645" s="11">
        <v>2.0446567959133199</v>
      </c>
      <c r="J645" s="11">
        <v>1.97677997822831</v>
      </c>
      <c r="K645" s="11">
        <v>1.9451484442396201</v>
      </c>
      <c r="L645" s="11">
        <v>1.9692996478026501</v>
      </c>
      <c r="M645" s="11">
        <v>2.01025082069869</v>
      </c>
      <c r="N645" s="11">
        <v>2.0293822861997599</v>
      </c>
      <c r="O645" s="11">
        <v>2.0553970645445299</v>
      </c>
      <c r="P645" s="12">
        <v>2.0787962697653302</v>
      </c>
    </row>
    <row r="646" spans="1:16" ht="15.75" customHeight="1">
      <c r="A646" s="9">
        <v>644</v>
      </c>
      <c r="B646" s="50" t="s">
        <v>765</v>
      </c>
      <c r="C646" s="9" t="s">
        <v>38</v>
      </c>
      <c r="D646" s="3" t="s">
        <v>39</v>
      </c>
      <c r="E646" s="10">
        <v>1.8949068202587001</v>
      </c>
      <c r="F646" s="11">
        <v>1.9802075002470301</v>
      </c>
      <c r="G646" s="11">
        <v>1.6901354737465499</v>
      </c>
      <c r="H646" s="11">
        <v>1.74867764197536</v>
      </c>
      <c r="I646" s="11">
        <v>2.1587193613950499</v>
      </c>
      <c r="J646" s="11">
        <v>2.05848722155516</v>
      </c>
      <c r="K646" s="11">
        <v>2.0887452750486002</v>
      </c>
      <c r="L646" s="11">
        <v>2.0525485991734098</v>
      </c>
      <c r="M646" s="11">
        <v>2.0006500684956001</v>
      </c>
      <c r="N646" s="11">
        <v>1.9829360714831099</v>
      </c>
      <c r="O646" s="11">
        <v>1.93070297334543</v>
      </c>
      <c r="P646" s="12">
        <v>1.9123211838773</v>
      </c>
    </row>
    <row r="647" spans="1:16" ht="15.75" customHeight="1">
      <c r="A647" s="9">
        <v>645</v>
      </c>
      <c r="B647" s="50" t="s">
        <v>766</v>
      </c>
      <c r="C647" s="9" t="s">
        <v>26</v>
      </c>
      <c r="D647" s="3" t="s">
        <v>20</v>
      </c>
      <c r="E647" s="10">
        <v>2.23026558616424</v>
      </c>
      <c r="F647" s="11">
        <v>2.1552384096208002</v>
      </c>
      <c r="G647" s="11">
        <v>2.20556031060709</v>
      </c>
      <c r="H647" s="11">
        <v>2.1854314214380199</v>
      </c>
      <c r="I647" s="11">
        <v>2.2283634856218701</v>
      </c>
      <c r="J647" s="11">
        <v>2.2352135867380198</v>
      </c>
      <c r="K647" s="11">
        <v>2.1958446546157102</v>
      </c>
      <c r="L647" s="11">
        <v>2.1970519370701198</v>
      </c>
      <c r="M647" s="11">
        <v>2.1864339758556999</v>
      </c>
      <c r="N647" s="11">
        <v>2.1322650314673699</v>
      </c>
      <c r="O647" s="11">
        <v>2.1222813428616698</v>
      </c>
      <c r="P647" s="12">
        <v>2.17383758651662</v>
      </c>
    </row>
    <row r="648" spans="1:16" ht="15.75" customHeight="1">
      <c r="A648" s="9">
        <v>646</v>
      </c>
      <c r="B648" s="50" t="s">
        <v>767</v>
      </c>
      <c r="C648" s="9" t="s">
        <v>18</v>
      </c>
      <c r="D648" s="3" t="s">
        <v>24</v>
      </c>
      <c r="E648" s="10">
        <v>2.2131497756390401</v>
      </c>
      <c r="F648" s="11">
        <v>2.2331314171506098</v>
      </c>
      <c r="G648" s="11">
        <v>2.2478648431997401</v>
      </c>
      <c r="H648" s="11">
        <v>2.2530281796225302</v>
      </c>
      <c r="I648" s="11">
        <v>2.2449067280745298</v>
      </c>
      <c r="J648" s="11">
        <v>2.2115191376293599</v>
      </c>
      <c r="K648" s="11">
        <v>2.2245198022512298</v>
      </c>
      <c r="L648" s="11">
        <v>2.2335206017854601</v>
      </c>
      <c r="M648" s="11">
        <v>2.25106953609163</v>
      </c>
      <c r="N648" s="11">
        <v>2.26673117097326</v>
      </c>
      <c r="O648" s="11">
        <v>2.2595441263592799</v>
      </c>
      <c r="P648" s="12">
        <v>2.2504071733653999</v>
      </c>
    </row>
    <row r="649" spans="1:16" ht="15.75" customHeight="1">
      <c r="A649" s="9">
        <v>647</v>
      </c>
      <c r="B649" s="50" t="s">
        <v>768</v>
      </c>
      <c r="C649" s="9" t="s">
        <v>52</v>
      </c>
      <c r="D649" s="3" t="s">
        <v>39</v>
      </c>
      <c r="E649" s="10">
        <v>1.55582240052563</v>
      </c>
      <c r="F649" s="11">
        <v>1.52174654428662</v>
      </c>
      <c r="G649" s="11">
        <v>1.5263559254963199</v>
      </c>
      <c r="H649" s="11">
        <v>1.5025412263456099</v>
      </c>
      <c r="I649" s="11">
        <v>1.45110589345014</v>
      </c>
      <c r="J649" s="11">
        <v>1.4721838601339301</v>
      </c>
      <c r="K649" s="11">
        <v>1.4631137747220999</v>
      </c>
      <c r="L649" s="11">
        <v>1.45025241083572</v>
      </c>
      <c r="M649" s="11">
        <v>1.4668630769328499</v>
      </c>
      <c r="N649" s="11">
        <v>1.4982566901568599</v>
      </c>
      <c r="O649" s="11">
        <v>1.50515391434381</v>
      </c>
      <c r="P649" s="12">
        <v>1.5489478038109199</v>
      </c>
    </row>
    <row r="650" spans="1:16" ht="15.75" customHeight="1">
      <c r="A650" s="9">
        <v>648</v>
      </c>
      <c r="B650" s="50" t="s">
        <v>769</v>
      </c>
      <c r="C650" s="9" t="s">
        <v>235</v>
      </c>
      <c r="D650" s="3" t="s">
        <v>33</v>
      </c>
      <c r="E650" s="10">
        <v>2.0079943059508598</v>
      </c>
      <c r="F650" s="11">
        <v>2.02867474108012</v>
      </c>
      <c r="G650" s="11">
        <v>2.0117687756001601</v>
      </c>
      <c r="H650" s="11">
        <v>2.0268053718748802</v>
      </c>
      <c r="I650" s="11">
        <v>2.0332326166964299</v>
      </c>
      <c r="J650" s="11">
        <v>2.0035390266337001</v>
      </c>
      <c r="K650" s="11">
        <v>1.99566857190618</v>
      </c>
      <c r="L650" s="11">
        <v>1.98742477904522</v>
      </c>
      <c r="M650" s="11">
        <v>1.96067022150866</v>
      </c>
      <c r="N650" s="11">
        <v>1.97896259911491</v>
      </c>
      <c r="O650" s="11">
        <v>1.982432083502</v>
      </c>
      <c r="P650" s="12">
        <v>1.99975122146332</v>
      </c>
    </row>
    <row r="651" spans="1:16" ht="15.75" customHeight="1">
      <c r="A651" s="9">
        <v>649</v>
      </c>
      <c r="B651" s="50" t="s">
        <v>770</v>
      </c>
      <c r="C651" s="9" t="s">
        <v>86</v>
      </c>
      <c r="D651" s="3" t="s">
        <v>78</v>
      </c>
      <c r="E651" s="10">
        <v>1.91395150167775</v>
      </c>
      <c r="F651" s="11">
        <v>1.99713149987539</v>
      </c>
      <c r="G651" s="11">
        <v>1.9971819770475201</v>
      </c>
      <c r="H651" s="11">
        <v>1.9210800523692999</v>
      </c>
      <c r="I651" s="11">
        <v>1.9765290491716601</v>
      </c>
      <c r="J651" s="11">
        <v>2.0526416006817301</v>
      </c>
      <c r="K651" s="11">
        <v>1.83993962143426</v>
      </c>
      <c r="L651" s="11">
        <v>1.9343395612715999</v>
      </c>
      <c r="M651" s="11">
        <v>1.8872347536961001</v>
      </c>
      <c r="N651" s="11">
        <v>1.87525797483247</v>
      </c>
      <c r="O651" s="11">
        <v>1.93936736101389</v>
      </c>
      <c r="P651" s="12">
        <v>1.8142411369083</v>
      </c>
    </row>
    <row r="652" spans="1:16" ht="15.75" customHeight="1">
      <c r="A652" s="9">
        <v>650</v>
      </c>
      <c r="B652" s="50" t="s">
        <v>771</v>
      </c>
      <c r="C652" s="9" t="s">
        <v>235</v>
      </c>
      <c r="D652" s="3" t="s">
        <v>33</v>
      </c>
      <c r="E652" s="10">
        <v>1.97946454139084</v>
      </c>
      <c r="F652" s="11">
        <v>1.9698758698445</v>
      </c>
      <c r="G652" s="11">
        <v>1.98502064286543</v>
      </c>
      <c r="H652" s="11">
        <v>1.97836213129025</v>
      </c>
      <c r="I652" s="11">
        <v>1.97361697418167</v>
      </c>
      <c r="J652" s="11">
        <v>1.96193194248687</v>
      </c>
      <c r="K652" s="11">
        <v>1.95012013615581</v>
      </c>
      <c r="L652" s="11">
        <v>1.96189430417602</v>
      </c>
      <c r="M652" s="11">
        <v>1.9606986039122101</v>
      </c>
      <c r="N652" s="11">
        <v>1.96454649390965</v>
      </c>
      <c r="O652" s="11">
        <v>1.95430428144726</v>
      </c>
      <c r="P652" s="12">
        <v>1.9519085708338999</v>
      </c>
    </row>
    <row r="653" spans="1:16" ht="15.75" customHeight="1">
      <c r="A653" s="9">
        <v>651</v>
      </c>
      <c r="B653" s="50" t="s">
        <v>772</v>
      </c>
      <c r="C653" s="9" t="s">
        <v>435</v>
      </c>
      <c r="D653" s="3" t="s">
        <v>45</v>
      </c>
      <c r="E653" s="10">
        <v>1.7936395553575899</v>
      </c>
      <c r="F653" s="11">
        <v>1.7507329261467499</v>
      </c>
      <c r="G653" s="11">
        <v>1.8996723979761501</v>
      </c>
      <c r="H653" s="11">
        <v>1.9773135171160301</v>
      </c>
      <c r="I653" s="11">
        <v>1.9560485479474901</v>
      </c>
      <c r="J653" s="11">
        <v>1.97095112243447</v>
      </c>
      <c r="K653" s="11">
        <v>2.00496460367639</v>
      </c>
      <c r="L653" s="11">
        <v>1.93586914577488</v>
      </c>
      <c r="M653" s="11">
        <v>1.87892143428835</v>
      </c>
      <c r="N653" s="11">
        <v>1.8027056433475801</v>
      </c>
      <c r="O653" s="11">
        <v>1.80575838522925</v>
      </c>
      <c r="P653" s="12">
        <v>1.85993504777809</v>
      </c>
    </row>
    <row r="654" spans="1:16" ht="15.75" customHeight="1">
      <c r="A654" s="9">
        <v>652</v>
      </c>
      <c r="B654" s="50" t="s">
        <v>773</v>
      </c>
      <c r="C654" s="9" t="s">
        <v>761</v>
      </c>
      <c r="D654" s="3" t="s">
        <v>20</v>
      </c>
      <c r="E654" s="10">
        <v>2.10995973139508</v>
      </c>
      <c r="F654" s="11">
        <v>2.1225475427195701</v>
      </c>
      <c r="G654" s="11">
        <v>2.0824320706722799</v>
      </c>
      <c r="H654" s="11">
        <v>2.0571620680986298</v>
      </c>
      <c r="I654" s="11">
        <v>2.1726812924311099</v>
      </c>
      <c r="J654" s="11">
        <v>2.2113927791291599</v>
      </c>
      <c r="K654" s="11">
        <v>2.0510816343082698</v>
      </c>
      <c r="L654" s="11">
        <v>2.0830224453238499</v>
      </c>
      <c r="M654" s="11">
        <v>2.0872008971450602</v>
      </c>
      <c r="N654" s="11">
        <v>2.0671765686328998</v>
      </c>
      <c r="O654" s="11">
        <v>2.04437229070628</v>
      </c>
      <c r="P654" s="12">
        <v>2.0615770318317002</v>
      </c>
    </row>
    <row r="655" spans="1:16" ht="15.75" customHeight="1">
      <c r="A655" s="9">
        <v>653</v>
      </c>
      <c r="B655" s="50" t="s">
        <v>774</v>
      </c>
      <c r="C655" s="9" t="s">
        <v>235</v>
      </c>
      <c r="D655" s="3" t="s">
        <v>33</v>
      </c>
      <c r="E655" s="10">
        <v>2.08857703494078</v>
      </c>
      <c r="F655" s="11">
        <v>2.0851498316676702</v>
      </c>
      <c r="G655" s="11">
        <v>2.0713303031016901</v>
      </c>
      <c r="H655" s="11">
        <v>2.0121484359702899</v>
      </c>
      <c r="I655" s="11">
        <v>2.0247862405094899</v>
      </c>
      <c r="J655" s="11">
        <v>2.0005798578711702</v>
      </c>
      <c r="K655" s="11">
        <v>1.9430149044381899</v>
      </c>
      <c r="L655" s="11">
        <v>2.04690135436535</v>
      </c>
      <c r="M655" s="11">
        <v>2.0882722306243</v>
      </c>
      <c r="N655" s="11">
        <v>2.1310120842946998</v>
      </c>
      <c r="O655" s="11">
        <v>2.1389642504664002</v>
      </c>
      <c r="P655" s="12">
        <v>2.1474448336597498</v>
      </c>
    </row>
    <row r="656" spans="1:16" ht="15.75" customHeight="1">
      <c r="A656" s="9">
        <v>654</v>
      </c>
      <c r="B656" s="50" t="s">
        <v>775</v>
      </c>
      <c r="C656" s="9" t="s">
        <v>435</v>
      </c>
      <c r="D656" s="3" t="s">
        <v>45</v>
      </c>
      <c r="E656" s="10">
        <v>1.94451219147564</v>
      </c>
      <c r="F656" s="11">
        <v>1.8932124175240601</v>
      </c>
      <c r="G656" s="11">
        <v>1.94437087174987</v>
      </c>
      <c r="H656" s="11">
        <v>2.0148538951724899</v>
      </c>
      <c r="I656" s="11">
        <v>2.0299205966724698</v>
      </c>
      <c r="J656" s="11">
        <v>2.0002373784626699</v>
      </c>
      <c r="K656" s="11">
        <v>2.0010726178953302</v>
      </c>
      <c r="L656" s="11">
        <v>1.97985173016892</v>
      </c>
      <c r="M656" s="11">
        <v>1.94749679123897</v>
      </c>
      <c r="N656" s="11">
        <v>1.9316653568967099</v>
      </c>
      <c r="O656" s="11">
        <v>1.9539649968053601</v>
      </c>
      <c r="P656" s="12">
        <v>1.9746347688961601</v>
      </c>
    </row>
    <row r="657" spans="1:16" ht="15.75" customHeight="1">
      <c r="A657" s="9">
        <v>655</v>
      </c>
      <c r="B657" s="50" t="s">
        <v>776</v>
      </c>
      <c r="C657" s="9" t="s">
        <v>615</v>
      </c>
      <c r="D657" s="3" t="s">
        <v>20</v>
      </c>
      <c r="E657" s="10">
        <v>2.1100115131244301</v>
      </c>
      <c r="F657" s="11">
        <v>2.1185660408757099</v>
      </c>
      <c r="G657" s="11">
        <v>2.1310132403445299</v>
      </c>
      <c r="H657" s="11">
        <v>2.1366046294555101</v>
      </c>
      <c r="I657" s="11">
        <v>2.1239518214183701</v>
      </c>
      <c r="J657" s="11">
        <v>2.1403729188759502</v>
      </c>
      <c r="K657" s="11">
        <v>2.1807894302699902</v>
      </c>
      <c r="L657" s="11">
        <v>2.16138177948431</v>
      </c>
      <c r="M657" s="11">
        <v>2.16993372510857</v>
      </c>
      <c r="N657" s="11">
        <v>2.1315197624706901</v>
      </c>
      <c r="O657" s="11">
        <v>2.1446515312903398</v>
      </c>
      <c r="P657" s="12">
        <v>2.1301340225465499</v>
      </c>
    </row>
    <row r="658" spans="1:16" ht="15.75" customHeight="1">
      <c r="A658" s="9">
        <v>656</v>
      </c>
      <c r="B658" s="50" t="s">
        <v>777</v>
      </c>
      <c r="C658" s="9" t="s">
        <v>737</v>
      </c>
      <c r="D658" s="3" t="s">
        <v>78</v>
      </c>
      <c r="E658" s="10">
        <v>2.0364056188549098</v>
      </c>
      <c r="F658" s="11">
        <v>2.0502849107696499</v>
      </c>
      <c r="G658" s="11">
        <v>2.05044741992999</v>
      </c>
      <c r="H658" s="11">
        <v>2.04360207389281</v>
      </c>
      <c r="I658" s="11">
        <v>2.0163291299019899</v>
      </c>
      <c r="J658" s="11">
        <v>2.02767604372701</v>
      </c>
      <c r="K658" s="11">
        <v>2.0289409516577899</v>
      </c>
      <c r="L658" s="11">
        <v>2.00585940062903</v>
      </c>
      <c r="M658" s="11">
        <v>2.0153448742568099</v>
      </c>
      <c r="N658" s="11">
        <v>2.04169882970589</v>
      </c>
      <c r="O658" s="11">
        <v>2.0394430612635701</v>
      </c>
      <c r="P658" s="12">
        <v>2.0545419252151298</v>
      </c>
    </row>
    <row r="659" spans="1:16" ht="15.75" customHeight="1">
      <c r="A659" s="9">
        <v>657</v>
      </c>
      <c r="B659" s="50" t="s">
        <v>778</v>
      </c>
      <c r="C659" s="9" t="s">
        <v>38</v>
      </c>
      <c r="D659" s="3" t="s">
        <v>39</v>
      </c>
      <c r="E659" s="10">
        <v>1.87417740768691</v>
      </c>
      <c r="F659" s="11">
        <v>1.97550994006728</v>
      </c>
      <c r="G659" s="11">
        <v>1.94028107026581</v>
      </c>
      <c r="H659" s="11">
        <v>1.9666868785303699</v>
      </c>
      <c r="I659" s="11">
        <v>2.2889892325192398</v>
      </c>
      <c r="J659" s="11">
        <v>2.2144204080165801</v>
      </c>
      <c r="K659" s="11">
        <v>2.0673215268392302</v>
      </c>
      <c r="L659" s="11">
        <v>2.1349172324476799</v>
      </c>
      <c r="M659" s="11">
        <v>2.0440602240319499</v>
      </c>
      <c r="N659" s="11">
        <v>1.96793799378684</v>
      </c>
      <c r="O659" s="11">
        <v>1.8961738573842599</v>
      </c>
      <c r="P659" s="12">
        <v>1.8722095589757499</v>
      </c>
    </row>
    <row r="660" spans="1:16" ht="15.75" customHeight="1">
      <c r="A660" s="9">
        <v>658</v>
      </c>
      <c r="B660" s="50" t="s">
        <v>779</v>
      </c>
      <c r="C660" s="9" t="s">
        <v>235</v>
      </c>
      <c r="D660" s="3" t="s">
        <v>33</v>
      </c>
      <c r="E660" s="10">
        <v>2.0222393042978402</v>
      </c>
      <c r="F660" s="11">
        <v>2.0210573733935302</v>
      </c>
      <c r="G660" s="11">
        <v>2.0031421469421602</v>
      </c>
      <c r="H660" s="11">
        <v>1.98711719054118</v>
      </c>
      <c r="I660" s="11">
        <v>1.9624320916062299</v>
      </c>
      <c r="J660" s="11">
        <v>1.9680377943223799</v>
      </c>
      <c r="K660" s="11">
        <v>1.98857177185496</v>
      </c>
      <c r="L660" s="11">
        <v>2.0137634455127298</v>
      </c>
      <c r="M660" s="11">
        <v>2.0482614575206601</v>
      </c>
      <c r="N660" s="11">
        <v>2.0550147765659799</v>
      </c>
      <c r="O660" s="11">
        <v>2.0808853257141502</v>
      </c>
      <c r="P660" s="12">
        <v>2.0700596142118899</v>
      </c>
    </row>
    <row r="661" spans="1:16" ht="15.75" customHeight="1">
      <c r="A661" s="9">
        <v>659</v>
      </c>
      <c r="B661" s="50" t="s">
        <v>780</v>
      </c>
      <c r="C661" s="9" t="s">
        <v>415</v>
      </c>
      <c r="D661" s="3" t="s">
        <v>78</v>
      </c>
      <c r="E661" s="10">
        <v>1.98252726163751</v>
      </c>
      <c r="F661" s="11">
        <v>1.95573773244444</v>
      </c>
      <c r="G661" s="11">
        <v>2.00916884920598</v>
      </c>
      <c r="H661" s="11">
        <v>1.93876191142784</v>
      </c>
      <c r="I661" s="11">
        <v>2.03150410316848</v>
      </c>
      <c r="J661" s="11">
        <v>2.0472743967231999</v>
      </c>
      <c r="K661" s="11">
        <v>2.0414446742852199</v>
      </c>
      <c r="L661" s="11">
        <v>2.0240196390983902</v>
      </c>
      <c r="M661" s="11">
        <v>1.9976643741670099</v>
      </c>
      <c r="N661" s="11">
        <v>2.00934157541356</v>
      </c>
      <c r="O661" s="11">
        <v>2.0004595360117401</v>
      </c>
      <c r="P661" s="12">
        <v>2.0086018285880298</v>
      </c>
    </row>
    <row r="662" spans="1:16" ht="15.75" customHeight="1">
      <c r="A662" s="9">
        <v>660</v>
      </c>
      <c r="B662" s="50" t="s">
        <v>781</v>
      </c>
      <c r="C662" s="9" t="s">
        <v>761</v>
      </c>
      <c r="D662" s="3" t="s">
        <v>20</v>
      </c>
      <c r="E662" s="10">
        <v>2.1105900475476198</v>
      </c>
      <c r="F662" s="11">
        <v>2.1212736838488699</v>
      </c>
      <c r="G662" s="11">
        <v>2.0798815576114902</v>
      </c>
      <c r="H662" s="11">
        <v>2.0527369807607201</v>
      </c>
      <c r="I662" s="11">
        <v>2.16741622454192</v>
      </c>
      <c r="J662" s="11">
        <v>2.20753279438724</v>
      </c>
      <c r="K662" s="11">
        <v>2.04698845396649</v>
      </c>
      <c r="L662" s="11">
        <v>2.0799687366196502</v>
      </c>
      <c r="M662" s="11">
        <v>2.0865222479533401</v>
      </c>
      <c r="N662" s="11">
        <v>2.0687693022983198</v>
      </c>
      <c r="O662" s="11">
        <v>2.0466907932937901</v>
      </c>
      <c r="P662" s="12">
        <v>2.0629477917810699</v>
      </c>
    </row>
    <row r="663" spans="1:16" ht="15.75" customHeight="1">
      <c r="A663" s="9">
        <v>661</v>
      </c>
      <c r="B663" s="50" t="s">
        <v>782</v>
      </c>
      <c r="C663" s="9" t="s">
        <v>52</v>
      </c>
      <c r="D663" s="3" t="s">
        <v>39</v>
      </c>
      <c r="E663" s="10">
        <v>1.5227400928454899</v>
      </c>
      <c r="F663" s="11">
        <v>1.6091313578336699</v>
      </c>
      <c r="G663" s="11">
        <v>1.6349607162464399</v>
      </c>
      <c r="H663" s="11">
        <v>1.6695563611978099</v>
      </c>
      <c r="I663" s="11">
        <v>1.65338398299154</v>
      </c>
      <c r="J663" s="11">
        <v>1.5697146010301599</v>
      </c>
      <c r="K663" s="11">
        <v>1.4705848281153699</v>
      </c>
      <c r="L663" s="11">
        <v>1.48791493724563</v>
      </c>
      <c r="M663" s="11">
        <v>1.4834580346477</v>
      </c>
      <c r="N663" s="11">
        <v>1.5051785942523599</v>
      </c>
      <c r="O663" s="11">
        <v>1.5646370863071699</v>
      </c>
      <c r="P663" s="12">
        <v>1.54362104236405</v>
      </c>
    </row>
    <row r="664" spans="1:16" ht="15.75" customHeight="1">
      <c r="A664" s="9">
        <v>662</v>
      </c>
      <c r="B664" s="50" t="s">
        <v>783</v>
      </c>
      <c r="C664" s="9" t="s">
        <v>456</v>
      </c>
      <c r="D664" s="3" t="s">
        <v>33</v>
      </c>
      <c r="E664" s="10">
        <v>1.9886951604487899</v>
      </c>
      <c r="F664" s="11">
        <v>1.99959752003197</v>
      </c>
      <c r="G664" s="11">
        <v>2.00111619148803</v>
      </c>
      <c r="H664" s="11">
        <v>1.98036127941002</v>
      </c>
      <c r="I664" s="11">
        <v>1.96499374420761</v>
      </c>
      <c r="J664" s="11">
        <v>2.0009420505907398</v>
      </c>
      <c r="K664" s="11">
        <v>1.9822023444194801</v>
      </c>
      <c r="L664" s="11">
        <v>1.9720562664912</v>
      </c>
      <c r="M664" s="11">
        <v>1.9759171614965201</v>
      </c>
      <c r="N664" s="11">
        <v>1.9694596935869499</v>
      </c>
      <c r="O664" s="11">
        <v>1.9695950351753</v>
      </c>
      <c r="P664" s="12">
        <v>1.9736858633875101</v>
      </c>
    </row>
    <row r="665" spans="1:16" ht="15.75" customHeight="1">
      <c r="A665" s="9">
        <v>663</v>
      </c>
      <c r="B665" s="50" t="s">
        <v>784</v>
      </c>
      <c r="C665" s="9" t="s">
        <v>226</v>
      </c>
      <c r="D665" s="3" t="s">
        <v>65</v>
      </c>
      <c r="E665" s="10">
        <v>2.21618063602285</v>
      </c>
      <c r="F665" s="11">
        <v>2.2030069711108999</v>
      </c>
      <c r="G665" s="11">
        <v>2.2150258404013998</v>
      </c>
      <c r="H665" s="11">
        <v>2.2297853213194099</v>
      </c>
      <c r="I665" s="11">
        <v>2.2782558370329502</v>
      </c>
      <c r="J665" s="11">
        <v>2.29285201003899</v>
      </c>
      <c r="K665" s="11">
        <v>2.30470591937511</v>
      </c>
      <c r="L665" s="11">
        <v>2.2772079124863498</v>
      </c>
      <c r="M665" s="11">
        <v>2.2536971685319598</v>
      </c>
      <c r="N665" s="11">
        <v>2.2171937714180898</v>
      </c>
      <c r="O665" s="11">
        <v>2.2158539002194102</v>
      </c>
      <c r="P665" s="12">
        <v>2.22130281316098</v>
      </c>
    </row>
    <row r="666" spans="1:16" ht="15.75" customHeight="1">
      <c r="A666" s="9">
        <v>664</v>
      </c>
      <c r="B666" s="50" t="s">
        <v>785</v>
      </c>
      <c r="C666" s="9" t="s">
        <v>180</v>
      </c>
      <c r="D666" s="3" t="s">
        <v>150</v>
      </c>
      <c r="E666" s="10">
        <v>1.6753103584197</v>
      </c>
      <c r="F666" s="11">
        <v>1.6499736894919499</v>
      </c>
      <c r="G666" s="11">
        <v>1.86015926745955</v>
      </c>
      <c r="H666" s="11">
        <v>1.63021389529279</v>
      </c>
      <c r="I666" s="11">
        <v>1.90743960309395</v>
      </c>
      <c r="J666" s="11">
        <v>1.8228444822299701</v>
      </c>
      <c r="K666" s="11">
        <v>1.8685520920088801</v>
      </c>
      <c r="L666" s="11">
        <v>1.94407703992859</v>
      </c>
      <c r="M666" s="11">
        <v>1.85509756896526</v>
      </c>
      <c r="N666" s="11">
        <v>1.72385934035615</v>
      </c>
      <c r="O666" s="11">
        <v>1.7562619855580099</v>
      </c>
      <c r="P666" s="12">
        <v>1.8490813124185499</v>
      </c>
    </row>
    <row r="667" spans="1:16" ht="15.75" customHeight="1">
      <c r="A667" s="9">
        <v>665</v>
      </c>
      <c r="B667" s="50" t="s">
        <v>786</v>
      </c>
      <c r="C667" s="9" t="s">
        <v>18</v>
      </c>
      <c r="D667" s="3" t="s">
        <v>24</v>
      </c>
      <c r="E667" s="10">
        <v>2.26482259353714</v>
      </c>
      <c r="F667" s="11">
        <v>2.2601472962614899</v>
      </c>
      <c r="G667" s="11">
        <v>2.2605011697132502</v>
      </c>
      <c r="H667" s="11">
        <v>2.2733720638535901</v>
      </c>
      <c r="I667" s="11">
        <v>2.2760080952611998</v>
      </c>
      <c r="J667" s="11">
        <v>2.2799786942240199</v>
      </c>
      <c r="K667" s="11">
        <v>2.2572270471617899</v>
      </c>
      <c r="L667" s="11">
        <v>2.2414360811835601</v>
      </c>
      <c r="M667" s="11">
        <v>2.2578174569745202</v>
      </c>
      <c r="N667" s="11">
        <v>2.2549399560093302</v>
      </c>
      <c r="O667" s="11">
        <v>2.2464101376533998</v>
      </c>
      <c r="P667" s="12">
        <v>2.2522345028198099</v>
      </c>
    </row>
    <row r="668" spans="1:16" ht="15.75" customHeight="1">
      <c r="A668" s="9">
        <v>666</v>
      </c>
      <c r="B668" s="50" t="s">
        <v>787</v>
      </c>
      <c r="C668" s="9" t="s">
        <v>173</v>
      </c>
      <c r="D668" s="3" t="s">
        <v>20</v>
      </c>
      <c r="E668" s="10">
        <v>1.9139133992089901</v>
      </c>
      <c r="F668" s="11">
        <v>1.9834189731963401</v>
      </c>
      <c r="G668" s="11">
        <v>2.0289458739197199</v>
      </c>
      <c r="H668" s="11">
        <v>2.0482772379643901</v>
      </c>
      <c r="I668" s="11">
        <v>2.0650650921964799</v>
      </c>
      <c r="J668" s="11">
        <v>2.0908716713652198</v>
      </c>
      <c r="K668" s="11">
        <v>2.1206208698881301</v>
      </c>
      <c r="L668" s="11">
        <v>2.0934490629348401</v>
      </c>
      <c r="M668" s="11">
        <v>2.0781992367595099</v>
      </c>
      <c r="N668" s="11">
        <v>2.0760851796568498</v>
      </c>
      <c r="O668" s="11">
        <v>2.06332067046506</v>
      </c>
      <c r="P668" s="12">
        <v>2.0423068473997099</v>
      </c>
    </row>
    <row r="669" spans="1:16" ht="15.75" customHeight="1">
      <c r="A669" s="9">
        <v>667</v>
      </c>
      <c r="B669" s="50" t="s">
        <v>788</v>
      </c>
      <c r="C669" s="9" t="s">
        <v>117</v>
      </c>
      <c r="D669" s="3" t="s">
        <v>65</v>
      </c>
      <c r="E669" s="10">
        <v>2.10218419612487</v>
      </c>
      <c r="F669" s="11">
        <v>2.1186878422140101</v>
      </c>
      <c r="G669" s="11">
        <v>2.1145566842105401</v>
      </c>
      <c r="H669" s="11">
        <v>2.1320301359385501</v>
      </c>
      <c r="I669" s="11">
        <v>2.1561457140792899</v>
      </c>
      <c r="J669" s="11">
        <v>2.1805236529085401</v>
      </c>
      <c r="K669" s="11">
        <v>2.20576705639255</v>
      </c>
      <c r="L669" s="11">
        <v>2.2135886555900002</v>
      </c>
      <c r="M669" s="11">
        <v>2.21016215773377</v>
      </c>
      <c r="N669" s="11">
        <v>2.20312230696203</v>
      </c>
      <c r="O669" s="11">
        <v>2.1762689379247502</v>
      </c>
      <c r="P669" s="12">
        <v>2.1508365504966598</v>
      </c>
    </row>
    <row r="670" spans="1:16" ht="15.75" customHeight="1">
      <c r="A670" s="9">
        <v>668</v>
      </c>
      <c r="B670" s="50" t="s">
        <v>789</v>
      </c>
      <c r="C670" s="9" t="s">
        <v>38</v>
      </c>
      <c r="D670" s="3" t="s">
        <v>39</v>
      </c>
      <c r="E670" s="10">
        <v>1.9635001465211701</v>
      </c>
      <c r="F670" s="11">
        <v>1.9547795654542</v>
      </c>
      <c r="G670" s="11">
        <v>1.9268124697329001</v>
      </c>
      <c r="H670" s="11">
        <v>1.93457912871004</v>
      </c>
      <c r="I670" s="11">
        <v>2.2205369598890901</v>
      </c>
      <c r="J670" s="11">
        <v>2.14794957435597</v>
      </c>
      <c r="K670" s="11">
        <v>1.9787388295033399</v>
      </c>
      <c r="L670" s="11">
        <v>2.06586305743879</v>
      </c>
      <c r="M670" s="11">
        <v>2.0064597460261799</v>
      </c>
      <c r="N670" s="11">
        <v>1.96229650083045</v>
      </c>
      <c r="O670" s="11">
        <v>1.9332405283691501</v>
      </c>
      <c r="P670" s="12">
        <v>1.9163530099085</v>
      </c>
    </row>
    <row r="671" spans="1:16" ht="15.75" customHeight="1">
      <c r="A671" s="9">
        <v>669</v>
      </c>
      <c r="B671" s="50" t="s">
        <v>790</v>
      </c>
      <c r="C671" s="9" t="s">
        <v>113</v>
      </c>
      <c r="D671" s="3" t="s">
        <v>65</v>
      </c>
      <c r="E671" s="10">
        <v>2.17963396639629</v>
      </c>
      <c r="F671" s="11">
        <v>2.0895299154865898</v>
      </c>
      <c r="G671" s="11">
        <v>2.0632402263163199</v>
      </c>
      <c r="H671" s="11">
        <v>2.1160504989065898</v>
      </c>
      <c r="I671" s="11">
        <v>2.1688539639042599</v>
      </c>
      <c r="J671" s="11">
        <v>2.16727855342535</v>
      </c>
      <c r="K671" s="11">
        <v>2.2098919977953502</v>
      </c>
      <c r="L671" s="11">
        <v>2.2443764749810202</v>
      </c>
      <c r="M671" s="11">
        <v>2.2273803095981699</v>
      </c>
      <c r="N671" s="11">
        <v>2.1990290350846702</v>
      </c>
      <c r="O671" s="11">
        <v>2.1394634040541902</v>
      </c>
      <c r="P671" s="12">
        <v>2.1791265403392099</v>
      </c>
    </row>
    <row r="672" spans="1:16" ht="15.75" customHeight="1">
      <c r="A672" s="9">
        <v>670</v>
      </c>
      <c r="B672" s="50" t="s">
        <v>791</v>
      </c>
      <c r="C672" s="9" t="s">
        <v>653</v>
      </c>
      <c r="D672" s="3" t="s">
        <v>65</v>
      </c>
      <c r="E672" s="10">
        <v>2.2384213971665798</v>
      </c>
      <c r="F672" s="11">
        <v>2.0050127970976201</v>
      </c>
      <c r="G672" s="11">
        <v>2.1023415448207698</v>
      </c>
      <c r="H672" s="11">
        <v>1.9586940993772199</v>
      </c>
      <c r="I672" s="11">
        <v>2.09873610213601</v>
      </c>
      <c r="J672" s="11">
        <v>2.1839299797187102</v>
      </c>
      <c r="K672" s="11">
        <v>2.0505635554894002</v>
      </c>
      <c r="L672" s="11">
        <v>1.9919772130648501</v>
      </c>
      <c r="M672" s="11">
        <v>2.0624331254983801</v>
      </c>
      <c r="N672" s="11">
        <v>2.1008185706732001</v>
      </c>
      <c r="O672" s="11">
        <v>2.0787613924302102</v>
      </c>
      <c r="P672" s="12">
        <v>2.1083315053393101</v>
      </c>
    </row>
    <row r="673" spans="1:16" ht="15.75" customHeight="1">
      <c r="A673" s="9">
        <v>671</v>
      </c>
      <c r="B673" s="50" t="s">
        <v>792</v>
      </c>
      <c r="C673" s="9" t="s">
        <v>158</v>
      </c>
      <c r="D673" s="3" t="s">
        <v>20</v>
      </c>
      <c r="E673" s="10">
        <v>1.8047711413002701</v>
      </c>
      <c r="F673" s="11">
        <v>1.7811961169639501</v>
      </c>
      <c r="G673" s="11">
        <v>1.8042452431484099</v>
      </c>
      <c r="H673" s="11">
        <v>1.88044434722533</v>
      </c>
      <c r="I673" s="11">
        <v>1.89236474611609</v>
      </c>
      <c r="J673" s="11">
        <v>1.90201607190851</v>
      </c>
      <c r="K673" s="11">
        <v>1.8945881708529599</v>
      </c>
      <c r="L673" s="11">
        <v>1.90244922501145</v>
      </c>
      <c r="M673" s="11">
        <v>1.8924213496327</v>
      </c>
      <c r="N673" s="11">
        <v>1.8813530031405299</v>
      </c>
      <c r="O673" s="11">
        <v>1.8759195213728299</v>
      </c>
      <c r="P673" s="12">
        <v>1.8319011896569499</v>
      </c>
    </row>
    <row r="674" spans="1:16" ht="15.75" customHeight="1">
      <c r="A674" s="9">
        <v>672</v>
      </c>
      <c r="B674" s="50" t="s">
        <v>793</v>
      </c>
      <c r="C674" s="9" t="s">
        <v>35</v>
      </c>
      <c r="D674" s="3" t="s">
        <v>20</v>
      </c>
      <c r="E674" s="10">
        <v>2.0363622072882999</v>
      </c>
      <c r="F674" s="11">
        <v>2.1169829127274302</v>
      </c>
      <c r="G674" s="11">
        <v>2.1314526252525501</v>
      </c>
      <c r="H674" s="11">
        <v>2.1935416545176398</v>
      </c>
      <c r="I674" s="11">
        <v>2.1253572026219598</v>
      </c>
      <c r="J674" s="11">
        <v>2.1335422959641699</v>
      </c>
      <c r="K674" s="11">
        <v>2.0958448906478999</v>
      </c>
      <c r="L674" s="11">
        <v>2.1006970384644101</v>
      </c>
      <c r="M674" s="11">
        <v>2.0744410814538199</v>
      </c>
      <c r="N674" s="11">
        <v>2.0768808587499099</v>
      </c>
      <c r="O674" s="11">
        <v>2.0605212458965001</v>
      </c>
      <c r="P674" s="12">
        <v>2.0681488609821002</v>
      </c>
    </row>
    <row r="675" spans="1:16" ht="15.75" customHeight="1">
      <c r="A675" s="9">
        <v>673</v>
      </c>
      <c r="B675" s="50" t="s">
        <v>794</v>
      </c>
      <c r="C675" s="9" t="s">
        <v>18</v>
      </c>
      <c r="D675" s="3" t="s">
        <v>24</v>
      </c>
      <c r="E675" s="10">
        <v>2.2774084647208901</v>
      </c>
      <c r="F675" s="11">
        <v>2.25529416809623</v>
      </c>
      <c r="G675" s="11">
        <v>2.2636642784742098</v>
      </c>
      <c r="H675" s="11">
        <v>2.2586957293152201</v>
      </c>
      <c r="I675" s="11">
        <v>2.26298444140531</v>
      </c>
      <c r="J675" s="11">
        <v>2.2270950134846301</v>
      </c>
      <c r="K675" s="11">
        <v>2.2586383064014899</v>
      </c>
      <c r="L675" s="11">
        <v>2.2522856317365401</v>
      </c>
      <c r="M675" s="11">
        <v>2.2462648079832199</v>
      </c>
      <c r="N675" s="11">
        <v>2.2528511286196</v>
      </c>
      <c r="O675" s="11">
        <v>2.26694940698119</v>
      </c>
      <c r="P675" s="12">
        <v>2.2743952872108499</v>
      </c>
    </row>
    <row r="676" spans="1:16" ht="15.75" customHeight="1">
      <c r="A676" s="9">
        <v>674</v>
      </c>
      <c r="B676" s="50" t="s">
        <v>795</v>
      </c>
      <c r="C676" s="9" t="s">
        <v>550</v>
      </c>
      <c r="D676" s="3" t="s">
        <v>150</v>
      </c>
      <c r="E676" s="10">
        <v>1.82994958925942</v>
      </c>
      <c r="F676" s="11">
        <v>1.61653047354793</v>
      </c>
      <c r="G676" s="11">
        <v>1.66247661854407</v>
      </c>
      <c r="H676" s="11">
        <v>1.7909051771233</v>
      </c>
      <c r="I676" s="11">
        <v>1.87751775610198</v>
      </c>
      <c r="J676" s="11">
        <v>1.88015512545691</v>
      </c>
      <c r="K676" s="11">
        <v>1.97260779347743</v>
      </c>
      <c r="L676" s="11">
        <v>1.89045033029636</v>
      </c>
      <c r="M676" s="11">
        <v>1.8304236230948701</v>
      </c>
      <c r="N676" s="11">
        <v>1.85664332055715</v>
      </c>
      <c r="O676" s="11">
        <v>1.82081267858009</v>
      </c>
      <c r="P676" s="12">
        <v>1.90129591522522</v>
      </c>
    </row>
    <row r="677" spans="1:16" ht="15.75" customHeight="1">
      <c r="A677" s="9">
        <v>675</v>
      </c>
      <c r="B677" s="50" t="s">
        <v>796</v>
      </c>
      <c r="C677" s="9" t="s">
        <v>18</v>
      </c>
      <c r="D677" s="3" t="s">
        <v>24</v>
      </c>
      <c r="E677" s="10">
        <v>2.2725060232258198</v>
      </c>
      <c r="F677" s="11">
        <v>2.2949734881419501</v>
      </c>
      <c r="G677" s="11">
        <v>2.30525599725298</v>
      </c>
      <c r="H677" s="11">
        <v>2.3154872744819199</v>
      </c>
      <c r="I677" s="11">
        <v>2.3384584984668599</v>
      </c>
      <c r="J677" s="11">
        <v>2.2961533660781002</v>
      </c>
      <c r="K677" s="11">
        <v>2.30604486640995</v>
      </c>
      <c r="L677" s="11">
        <v>2.2806636736716102</v>
      </c>
      <c r="M677" s="11">
        <v>2.2998864137003801</v>
      </c>
      <c r="N677" s="11">
        <v>2.2859051630651801</v>
      </c>
      <c r="O677" s="11">
        <v>2.31131913354118</v>
      </c>
      <c r="P677" s="12">
        <v>2.3085114364476902</v>
      </c>
    </row>
    <row r="678" spans="1:16" ht="15.75" customHeight="1">
      <c r="A678" s="9">
        <v>676</v>
      </c>
      <c r="B678" s="50" t="s">
        <v>797</v>
      </c>
      <c r="C678" s="9" t="s">
        <v>52</v>
      </c>
      <c r="D678" s="3" t="s">
        <v>39</v>
      </c>
      <c r="E678" s="10">
        <v>1.8704332715259999</v>
      </c>
      <c r="F678" s="11">
        <v>1.8114380363185101</v>
      </c>
      <c r="G678" s="11">
        <v>1.8420788328676001</v>
      </c>
      <c r="H678" s="11">
        <v>1.7816014906319699</v>
      </c>
      <c r="I678" s="11">
        <v>1.79068074959985</v>
      </c>
      <c r="J678" s="11">
        <v>1.6494013947427</v>
      </c>
      <c r="K678" s="11">
        <v>1.4431768165018</v>
      </c>
      <c r="L678" s="11">
        <v>1.4351203864170401</v>
      </c>
      <c r="M678" s="11">
        <v>1.6902825627504301</v>
      </c>
      <c r="N678" s="11">
        <v>1.7640415388414901</v>
      </c>
      <c r="O678" s="11">
        <v>1.7570149884388599</v>
      </c>
      <c r="P678" s="12">
        <v>1.75926257012633</v>
      </c>
    </row>
    <row r="679" spans="1:16" ht="15.75" customHeight="1">
      <c r="A679" s="9">
        <v>677</v>
      </c>
      <c r="B679" s="50" t="s">
        <v>798</v>
      </c>
      <c r="C679" s="9" t="s">
        <v>26</v>
      </c>
      <c r="D679" s="3" t="s">
        <v>20</v>
      </c>
      <c r="E679" s="10">
        <v>2.1549833054734999</v>
      </c>
      <c r="F679" s="11">
        <v>2.1593209179117698</v>
      </c>
      <c r="G679" s="11">
        <v>2.1698725069827098</v>
      </c>
      <c r="H679" s="11">
        <v>2.17565599818843</v>
      </c>
      <c r="I679" s="11">
        <v>2.1867223611251898</v>
      </c>
      <c r="J679" s="11">
        <v>2.19570989179828</v>
      </c>
      <c r="K679" s="11">
        <v>2.21007810754887</v>
      </c>
      <c r="L679" s="11">
        <v>2.2001725488535602</v>
      </c>
      <c r="M679" s="11">
        <v>2.1443561742380202</v>
      </c>
      <c r="N679" s="11">
        <v>2.1547989874827902</v>
      </c>
      <c r="O679" s="11">
        <v>2.13372262590554</v>
      </c>
      <c r="P679" s="12">
        <v>2.1490160149101301</v>
      </c>
    </row>
    <row r="680" spans="1:16" ht="15.75" customHeight="1">
      <c r="A680" s="9">
        <v>678</v>
      </c>
      <c r="B680" s="50" t="s">
        <v>799</v>
      </c>
      <c r="C680" s="9" t="s">
        <v>38</v>
      </c>
      <c r="D680" s="3" t="s">
        <v>39</v>
      </c>
      <c r="E680" s="10">
        <v>1.6663424053509699</v>
      </c>
      <c r="F680" s="11">
        <v>1.98769050527533</v>
      </c>
      <c r="G680" s="11">
        <v>1.69769974312063</v>
      </c>
      <c r="H680" s="11">
        <v>1.7816411807338901</v>
      </c>
      <c r="I680" s="11">
        <v>1.9679967009966901</v>
      </c>
      <c r="J680" s="11">
        <v>2.2228454977880499</v>
      </c>
      <c r="K680" s="11">
        <v>2.31247613222676</v>
      </c>
      <c r="L680" s="11">
        <v>2.2742350459449701</v>
      </c>
      <c r="M680" s="11">
        <v>2.1697177628784501</v>
      </c>
      <c r="N680" s="11">
        <v>2.03869054792021</v>
      </c>
      <c r="O680" s="11">
        <v>1.9744661220084001</v>
      </c>
      <c r="P680" s="12">
        <v>1.93190291488914</v>
      </c>
    </row>
    <row r="681" spans="1:16" ht="15.75" customHeight="1">
      <c r="A681" s="9">
        <v>679</v>
      </c>
      <c r="B681" s="50" t="s">
        <v>800</v>
      </c>
      <c r="C681" s="9" t="s">
        <v>550</v>
      </c>
      <c r="D681" s="3" t="s">
        <v>150</v>
      </c>
      <c r="E681" s="10">
        <v>1.79208082987797</v>
      </c>
      <c r="F681" s="11">
        <v>1.6135078423463001</v>
      </c>
      <c r="G681" s="11">
        <v>1.66528172146966</v>
      </c>
      <c r="H681" s="11">
        <v>1.7960180816264599</v>
      </c>
      <c r="I681" s="11">
        <v>1.8574722592491599</v>
      </c>
      <c r="J681" s="11">
        <v>1.93789428375549</v>
      </c>
      <c r="K681" s="11">
        <v>1.9999481615496899</v>
      </c>
      <c r="L681" s="11">
        <v>1.9148670977609299</v>
      </c>
      <c r="M681" s="11">
        <v>1.88924129272108</v>
      </c>
      <c r="N681" s="11">
        <v>1.8686922901604499</v>
      </c>
      <c r="O681" s="11">
        <v>1.85166372506898</v>
      </c>
      <c r="P681" s="12">
        <v>1.86101214146668</v>
      </c>
    </row>
    <row r="682" spans="1:16" ht="15.75" customHeight="1">
      <c r="A682" s="9">
        <v>680</v>
      </c>
      <c r="B682" s="50" t="s">
        <v>801</v>
      </c>
      <c r="C682" s="9" t="s">
        <v>35</v>
      </c>
      <c r="D682" s="3" t="s">
        <v>20</v>
      </c>
      <c r="E682" s="10">
        <v>1.96551548835899</v>
      </c>
      <c r="F682" s="11">
        <v>1.8572724664165701</v>
      </c>
      <c r="G682" s="11">
        <v>2.0863415660479201</v>
      </c>
      <c r="H682" s="11">
        <v>1.93829356353059</v>
      </c>
      <c r="I682" s="11">
        <v>1.9886942122454501</v>
      </c>
      <c r="J682" s="11">
        <v>1.9231585273203899</v>
      </c>
      <c r="K682" s="11">
        <v>1.9171184361828799</v>
      </c>
      <c r="L682" s="11">
        <v>1.8980722148667399</v>
      </c>
      <c r="M682" s="11">
        <v>1.95496991379346</v>
      </c>
      <c r="N682" s="11">
        <v>1.9575915230182199</v>
      </c>
      <c r="O682" s="11">
        <v>1.95312607655864</v>
      </c>
      <c r="P682" s="12">
        <v>1.9473749084754299</v>
      </c>
    </row>
    <row r="683" spans="1:16" ht="15.75" customHeight="1">
      <c r="A683" s="9">
        <v>681</v>
      </c>
      <c r="B683" s="50" t="s">
        <v>802</v>
      </c>
      <c r="C683" s="9" t="s">
        <v>235</v>
      </c>
      <c r="D683" s="3" t="s">
        <v>33</v>
      </c>
      <c r="E683" s="10">
        <v>2.0127387677041999</v>
      </c>
      <c r="F683" s="11">
        <v>2.03198421992774</v>
      </c>
      <c r="G683" s="11">
        <v>2.01491064565066</v>
      </c>
      <c r="H683" s="11">
        <v>2.02505948748458</v>
      </c>
      <c r="I683" s="11">
        <v>2.03057118010631</v>
      </c>
      <c r="J683" s="11">
        <v>1.99506170266877</v>
      </c>
      <c r="K683" s="11">
        <v>1.9842059819910101</v>
      </c>
      <c r="L683" s="11">
        <v>1.97853946785601</v>
      </c>
      <c r="M683" s="11">
        <v>1.95701522051031</v>
      </c>
      <c r="N683" s="11">
        <v>1.9795269040141501</v>
      </c>
      <c r="O683" s="11">
        <v>1.98658306168799</v>
      </c>
      <c r="P683" s="12">
        <v>2.00246555644914</v>
      </c>
    </row>
    <row r="684" spans="1:16" ht="15.75" customHeight="1">
      <c r="A684" s="9">
        <v>682</v>
      </c>
      <c r="B684" s="50" t="s">
        <v>803</v>
      </c>
      <c r="C684" s="9" t="s">
        <v>735</v>
      </c>
      <c r="D684" s="3" t="s">
        <v>78</v>
      </c>
      <c r="E684" s="10">
        <v>2.0947762750832202</v>
      </c>
      <c r="F684" s="11">
        <v>2.1204620048921998</v>
      </c>
      <c r="G684" s="11">
        <v>2.1168917900150599</v>
      </c>
      <c r="H684" s="11">
        <v>2.1023365285082898</v>
      </c>
      <c r="I684" s="11">
        <v>2.09432846615243</v>
      </c>
      <c r="J684" s="11">
        <v>2.0992230980958202</v>
      </c>
      <c r="K684" s="11">
        <v>2.1033679001491001</v>
      </c>
      <c r="L684" s="11">
        <v>2.0998608320484502</v>
      </c>
      <c r="M684" s="11">
        <v>2.1078135193305698</v>
      </c>
      <c r="N684" s="11">
        <v>2.0986630657430299</v>
      </c>
      <c r="O684" s="11">
        <v>2.1132095369497002</v>
      </c>
      <c r="P684" s="12">
        <v>2.1203250862455501</v>
      </c>
    </row>
    <row r="685" spans="1:16" ht="15.75" customHeight="1">
      <c r="A685" s="9">
        <v>683</v>
      </c>
      <c r="B685" s="50" t="s">
        <v>804</v>
      </c>
      <c r="C685" s="9" t="s">
        <v>456</v>
      </c>
      <c r="D685" s="3" t="s">
        <v>24</v>
      </c>
      <c r="E685" s="10">
        <v>2.0019378916104902</v>
      </c>
      <c r="F685" s="11">
        <v>2.0241958267221798</v>
      </c>
      <c r="G685" s="11">
        <v>1.9779233028816601</v>
      </c>
      <c r="H685" s="11">
        <v>1.9562245842210699</v>
      </c>
      <c r="I685" s="11">
        <v>1.98646902921803</v>
      </c>
      <c r="J685" s="11">
        <v>1.9516159420663799</v>
      </c>
      <c r="K685" s="11">
        <v>1.9336653325914701</v>
      </c>
      <c r="L685" s="11">
        <v>1.9459135506635099</v>
      </c>
      <c r="M685" s="11">
        <v>1.9188416273613</v>
      </c>
      <c r="N685" s="11">
        <v>1.95533541289246</v>
      </c>
      <c r="O685" s="11">
        <v>1.9109442166453099</v>
      </c>
      <c r="P685" s="12">
        <v>1.92988841336947</v>
      </c>
    </row>
    <row r="686" spans="1:16" ht="15.75" customHeight="1">
      <c r="A686" s="9">
        <v>684</v>
      </c>
      <c r="B686" s="50" t="s">
        <v>805</v>
      </c>
      <c r="C686" s="9" t="s">
        <v>550</v>
      </c>
      <c r="D686" s="3" t="s">
        <v>150</v>
      </c>
      <c r="E686" s="10">
        <v>1.7907385904179201</v>
      </c>
      <c r="F686" s="11">
        <v>1.62614325688529</v>
      </c>
      <c r="G686" s="11">
        <v>1.65986501737502</v>
      </c>
      <c r="H686" s="11">
        <v>1.7963624353073799</v>
      </c>
      <c r="I686" s="11">
        <v>1.8319809189401799</v>
      </c>
      <c r="J686" s="11">
        <v>1.9214518277250801</v>
      </c>
      <c r="K686" s="11">
        <v>1.98452140564026</v>
      </c>
      <c r="L686" s="11">
        <v>1.9176317920555901</v>
      </c>
      <c r="M686" s="11">
        <v>1.89917039091463</v>
      </c>
      <c r="N686" s="11">
        <v>1.89461278035549</v>
      </c>
      <c r="O686" s="11">
        <v>1.8757468237164101</v>
      </c>
      <c r="P686" s="12">
        <v>1.88982231708824</v>
      </c>
    </row>
    <row r="687" spans="1:16" ht="15.75" customHeight="1">
      <c r="A687" s="9">
        <v>685</v>
      </c>
      <c r="B687" s="50" t="s">
        <v>806</v>
      </c>
      <c r="C687" s="9" t="s">
        <v>18</v>
      </c>
      <c r="D687" s="3" t="s">
        <v>24</v>
      </c>
      <c r="E687" s="10">
        <v>2.4105026577728998</v>
      </c>
      <c r="F687" s="11">
        <v>2.4994871911441501</v>
      </c>
      <c r="G687" s="11">
        <v>2.37245256306612</v>
      </c>
      <c r="H687" s="11">
        <v>2.4479289356025999</v>
      </c>
      <c r="I687" s="11">
        <v>2.3278968634278998</v>
      </c>
      <c r="J687" s="11">
        <v>2.3792477395746299</v>
      </c>
      <c r="K687" s="11">
        <v>2.3173175333409901</v>
      </c>
      <c r="L687" s="11">
        <v>2.3344626039627099</v>
      </c>
      <c r="M687" s="11">
        <v>2.3037474573451502</v>
      </c>
      <c r="N687" s="11">
        <v>2.4124799750344601</v>
      </c>
      <c r="O687" s="11">
        <v>2.4349141426519498</v>
      </c>
      <c r="P687" s="12">
        <v>2.4255419994218599</v>
      </c>
    </row>
    <row r="688" spans="1:16" ht="15.75" customHeight="1">
      <c r="A688" s="9">
        <v>686</v>
      </c>
      <c r="B688" s="50" t="s">
        <v>807</v>
      </c>
      <c r="C688" s="9" t="s">
        <v>415</v>
      </c>
      <c r="D688" s="3" t="s">
        <v>78</v>
      </c>
      <c r="E688" s="10">
        <v>2.0026666206963499</v>
      </c>
      <c r="F688" s="11">
        <v>2.0110265341870699</v>
      </c>
      <c r="G688" s="11">
        <v>2.00621500947747</v>
      </c>
      <c r="H688" s="11">
        <v>2.02285429300778</v>
      </c>
      <c r="I688" s="11">
        <v>2.0195822882619501</v>
      </c>
      <c r="J688" s="11">
        <v>2.0267325549172202</v>
      </c>
      <c r="K688" s="11">
        <v>2.0098890784699401</v>
      </c>
      <c r="L688" s="11">
        <v>2.0199034258388102</v>
      </c>
      <c r="M688" s="11">
        <v>1.9870254971953001</v>
      </c>
      <c r="N688" s="11">
        <v>1.9748169458136799</v>
      </c>
      <c r="O688" s="11">
        <v>2.0015087664795401</v>
      </c>
      <c r="P688" s="12">
        <v>1.99910266245932</v>
      </c>
    </row>
    <row r="689" spans="1:16" ht="15.75" customHeight="1">
      <c r="A689" s="9">
        <v>687</v>
      </c>
      <c r="B689" s="50" t="s">
        <v>808</v>
      </c>
      <c r="C689" s="9" t="s">
        <v>653</v>
      </c>
      <c r="D689" s="3" t="s">
        <v>65</v>
      </c>
      <c r="E689" s="10">
        <v>1.9393935308933801</v>
      </c>
      <c r="F689" s="11">
        <v>2.0347850104892999</v>
      </c>
      <c r="G689" s="11">
        <v>2.0673764291696601</v>
      </c>
      <c r="H689" s="11">
        <v>2.03307136269733</v>
      </c>
      <c r="I689" s="11">
        <v>2.0558401618298001</v>
      </c>
      <c r="J689" s="11">
        <v>2.0483722463570402</v>
      </c>
      <c r="K689" s="11">
        <v>2.0763316029899102</v>
      </c>
      <c r="L689" s="11">
        <v>2.1068670607727298</v>
      </c>
      <c r="M689" s="11">
        <v>2.08764422770841</v>
      </c>
      <c r="N689" s="11">
        <v>2.0616205800499299</v>
      </c>
      <c r="O689" s="11">
        <v>2.0863299437942402</v>
      </c>
      <c r="P689" s="12">
        <v>2.06778811111701</v>
      </c>
    </row>
    <row r="690" spans="1:16" ht="15.75" customHeight="1">
      <c r="A690" s="9">
        <v>688</v>
      </c>
      <c r="B690" s="50" t="s">
        <v>809</v>
      </c>
      <c r="C690" s="9" t="s">
        <v>86</v>
      </c>
      <c r="D690" s="3" t="s">
        <v>78</v>
      </c>
      <c r="E690" s="10">
        <v>1.9918647712328099</v>
      </c>
      <c r="F690" s="11">
        <v>1.9628084754178601</v>
      </c>
      <c r="G690" s="11">
        <v>1.97104985051592</v>
      </c>
      <c r="H690" s="11">
        <v>1.98347273983453</v>
      </c>
      <c r="I690" s="11">
        <v>2.00106212184303</v>
      </c>
      <c r="J690" s="11">
        <v>1.9861676697885899</v>
      </c>
      <c r="K690" s="11">
        <v>1.98270649987129</v>
      </c>
      <c r="L690" s="11">
        <v>1.9904571590236</v>
      </c>
      <c r="M690" s="11">
        <v>1.97054733825894</v>
      </c>
      <c r="N690" s="11">
        <v>1.95512906227464</v>
      </c>
      <c r="O690" s="11">
        <v>1.9756012371626599</v>
      </c>
      <c r="P690" s="12">
        <v>1.95990193361432</v>
      </c>
    </row>
    <row r="691" spans="1:16" ht="15.75" customHeight="1">
      <c r="A691" s="9">
        <v>689</v>
      </c>
      <c r="B691" s="50" t="s">
        <v>810</v>
      </c>
      <c r="C691" s="9" t="s">
        <v>737</v>
      </c>
      <c r="D691" s="3" t="s">
        <v>78</v>
      </c>
      <c r="E691" s="10">
        <v>2.0571891490968399</v>
      </c>
      <c r="F691" s="11">
        <v>2.0612362261489299</v>
      </c>
      <c r="G691" s="11">
        <v>2.0659869436540799</v>
      </c>
      <c r="H691" s="11">
        <v>2.0446538202352702</v>
      </c>
      <c r="I691" s="11">
        <v>2.0321376996295601</v>
      </c>
      <c r="J691" s="11">
        <v>2.0313255134080399</v>
      </c>
      <c r="K691" s="11">
        <v>2.02244478439057</v>
      </c>
      <c r="L691" s="11">
        <v>2.0283687419688099</v>
      </c>
      <c r="M691" s="11">
        <v>2.0443973779302</v>
      </c>
      <c r="N691" s="11">
        <v>2.0554582802473802</v>
      </c>
      <c r="O691" s="11">
        <v>2.0604356676306801</v>
      </c>
      <c r="P691" s="12">
        <v>2.0521007104986699</v>
      </c>
    </row>
    <row r="692" spans="1:16" ht="15.75" customHeight="1">
      <c r="A692" s="9">
        <v>690</v>
      </c>
      <c r="B692" s="50" t="s">
        <v>811</v>
      </c>
      <c r="C692" s="9" t="s">
        <v>653</v>
      </c>
      <c r="D692" s="3" t="s">
        <v>65</v>
      </c>
      <c r="E692" s="10">
        <v>2.2005388446031899</v>
      </c>
      <c r="F692" s="11">
        <v>2.2209092560097998</v>
      </c>
      <c r="G692" s="11">
        <v>2.2337268351501298</v>
      </c>
      <c r="H692" s="11">
        <v>2.27497826674779</v>
      </c>
      <c r="I692" s="11">
        <v>2.26011948797272</v>
      </c>
      <c r="J692" s="11">
        <v>2.2549115830819302</v>
      </c>
      <c r="K692" s="11">
        <v>2.2542621986391902</v>
      </c>
      <c r="L692" s="11">
        <v>2.2772320538151898</v>
      </c>
      <c r="M692" s="11">
        <v>2.2687942768929301</v>
      </c>
      <c r="N692" s="11">
        <v>2.2518837644273701</v>
      </c>
      <c r="O692" s="11">
        <v>2.2469920803341701</v>
      </c>
      <c r="P692" s="12">
        <v>2.29743034697719</v>
      </c>
    </row>
    <row r="693" spans="1:16" ht="15.75" customHeight="1">
      <c r="A693" s="9">
        <v>691</v>
      </c>
      <c r="B693" s="50" t="s">
        <v>812</v>
      </c>
      <c r="C693" s="9" t="s">
        <v>117</v>
      </c>
      <c r="D693" s="3" t="s">
        <v>65</v>
      </c>
      <c r="E693" s="10">
        <v>2.10460707372782</v>
      </c>
      <c r="F693" s="11">
        <v>2.2079673453527899</v>
      </c>
      <c r="G693" s="11">
        <v>2.1868596472834598</v>
      </c>
      <c r="H693" s="11">
        <v>2.1906123146575198</v>
      </c>
      <c r="I693" s="11">
        <v>2.2050393981422598</v>
      </c>
      <c r="J693" s="11">
        <v>2.2324606798312199</v>
      </c>
      <c r="K693" s="11">
        <v>2.2274422515679699</v>
      </c>
      <c r="L693" s="11">
        <v>2.2812154386096499</v>
      </c>
      <c r="M693" s="11">
        <v>2.26351570424782</v>
      </c>
      <c r="N693" s="11">
        <v>2.2430271345244401</v>
      </c>
      <c r="O693" s="11">
        <v>2.24570283229429</v>
      </c>
      <c r="P693" s="12">
        <v>2.2282316234118702</v>
      </c>
    </row>
    <row r="694" spans="1:16" ht="15.75" customHeight="1">
      <c r="A694" s="9">
        <v>692</v>
      </c>
      <c r="B694" s="50" t="s">
        <v>813</v>
      </c>
      <c r="C694" s="9" t="s">
        <v>173</v>
      </c>
      <c r="D694" s="3" t="s">
        <v>20</v>
      </c>
      <c r="E694" s="10">
        <v>2.0544281816289001</v>
      </c>
      <c r="F694" s="11">
        <v>2.0776026213279901</v>
      </c>
      <c r="G694" s="11">
        <v>2.0932731136808398</v>
      </c>
      <c r="H694" s="11">
        <v>2.0886094750956001</v>
      </c>
      <c r="I694" s="11">
        <v>2.0751709745483602</v>
      </c>
      <c r="J694" s="11">
        <v>2.0963686191243101</v>
      </c>
      <c r="K694" s="11">
        <v>2.1239876020552999</v>
      </c>
      <c r="L694" s="11">
        <v>2.1375774144430801</v>
      </c>
      <c r="M694" s="11">
        <v>2.1445058794966498</v>
      </c>
      <c r="N694" s="11">
        <v>2.1402255041508198</v>
      </c>
      <c r="O694" s="11">
        <v>2.1203654438855501</v>
      </c>
      <c r="P694" s="12">
        <v>2.13009910645575</v>
      </c>
    </row>
    <row r="695" spans="1:16" ht="15.75" customHeight="1">
      <c r="A695" s="9">
        <v>693</v>
      </c>
      <c r="B695" s="50" t="s">
        <v>814</v>
      </c>
      <c r="C695" s="9" t="s">
        <v>18</v>
      </c>
      <c r="D695" s="3" t="s">
        <v>24</v>
      </c>
      <c r="E695" s="10">
        <v>2.2485208776179699</v>
      </c>
      <c r="F695" s="11">
        <v>2.2478548151913298</v>
      </c>
      <c r="G695" s="11">
        <v>2.2522081098230098</v>
      </c>
      <c r="H695" s="11">
        <v>2.2440573735273999</v>
      </c>
      <c r="I695" s="11">
        <v>2.22617413921094</v>
      </c>
      <c r="J695" s="11">
        <v>2.2245917779186599</v>
      </c>
      <c r="K695" s="11">
        <v>2.21185252345576</v>
      </c>
      <c r="L695" s="11">
        <v>2.2139534905346099</v>
      </c>
      <c r="M695" s="11">
        <v>2.2222587366464399</v>
      </c>
      <c r="N695" s="11">
        <v>2.2380617166481902</v>
      </c>
      <c r="O695" s="11">
        <v>2.2531024783417601</v>
      </c>
      <c r="P695" s="12">
        <v>2.2288000174273401</v>
      </c>
    </row>
    <row r="696" spans="1:16" ht="15.75" customHeight="1">
      <c r="A696" s="9">
        <v>694</v>
      </c>
      <c r="B696" s="50" t="s">
        <v>815</v>
      </c>
      <c r="C696" s="9" t="s">
        <v>386</v>
      </c>
      <c r="D696" s="3" t="s">
        <v>20</v>
      </c>
      <c r="E696" s="10">
        <v>1.92430543739962</v>
      </c>
      <c r="F696" s="11">
        <v>1.86054507498795</v>
      </c>
      <c r="G696" s="11">
        <v>1.7465128335261</v>
      </c>
      <c r="H696" s="11">
        <v>1.85335298255825</v>
      </c>
      <c r="I696" s="11">
        <v>1.98461819638666</v>
      </c>
      <c r="J696" s="11">
        <v>1.93857297513863</v>
      </c>
      <c r="K696" s="11">
        <v>1.9842901771413699</v>
      </c>
      <c r="L696" s="11">
        <v>2.0498596062910899</v>
      </c>
      <c r="M696" s="11">
        <v>1.9334476389800099</v>
      </c>
      <c r="N696" s="11">
        <v>1.9580018507852699</v>
      </c>
      <c r="O696" s="11">
        <v>1.8266721082983399</v>
      </c>
      <c r="P696" s="12">
        <v>1.8587318623556499</v>
      </c>
    </row>
    <row r="697" spans="1:16" ht="15.75" customHeight="1">
      <c r="A697" s="9">
        <v>695</v>
      </c>
      <c r="B697" s="50" t="s">
        <v>816</v>
      </c>
      <c r="C697" s="9" t="s">
        <v>550</v>
      </c>
      <c r="D697" s="3" t="s">
        <v>150</v>
      </c>
      <c r="E697" s="10">
        <v>1.7863598078138401</v>
      </c>
      <c r="F697" s="11">
        <v>1.6215669031696101</v>
      </c>
      <c r="G697" s="11">
        <v>1.66761002739096</v>
      </c>
      <c r="H697" s="11">
        <v>1.79484746563972</v>
      </c>
      <c r="I697" s="11">
        <v>1.8648746881985101</v>
      </c>
      <c r="J697" s="11">
        <v>1.9400398892731801</v>
      </c>
      <c r="K697" s="11">
        <v>1.99552795642261</v>
      </c>
      <c r="L697" s="11">
        <v>1.9093004406259999</v>
      </c>
      <c r="M697" s="11">
        <v>1.89106631772448</v>
      </c>
      <c r="N697" s="11">
        <v>1.85608957739324</v>
      </c>
      <c r="O697" s="11">
        <v>1.85754229476417</v>
      </c>
      <c r="P697" s="12">
        <v>1.8784195040740801</v>
      </c>
    </row>
    <row r="698" spans="1:16" ht="15.75" customHeight="1">
      <c r="A698" s="9">
        <v>696</v>
      </c>
      <c r="B698" s="50" t="s">
        <v>817</v>
      </c>
      <c r="C698" s="9" t="s">
        <v>18</v>
      </c>
      <c r="D698" s="3" t="s">
        <v>24</v>
      </c>
      <c r="E698" s="10">
        <v>2.2601868026467198</v>
      </c>
      <c r="F698" s="11">
        <v>2.2494674925328799</v>
      </c>
      <c r="G698" s="11">
        <v>2.2266764982859102</v>
      </c>
      <c r="H698" s="11">
        <v>2.2176521420981801</v>
      </c>
      <c r="I698" s="11">
        <v>2.2564220444026701</v>
      </c>
      <c r="J698" s="11">
        <v>2.22356341581352</v>
      </c>
      <c r="K698" s="11">
        <v>2.21065425013518</v>
      </c>
      <c r="L698" s="11">
        <v>2.2204106860084001</v>
      </c>
      <c r="M698" s="11">
        <v>2.21836327130681</v>
      </c>
      <c r="N698" s="11">
        <v>2.2215501680626599</v>
      </c>
      <c r="O698" s="11">
        <v>2.2474060216929401</v>
      </c>
      <c r="P698" s="12">
        <v>2.2527076725604198</v>
      </c>
    </row>
    <row r="699" spans="1:16" ht="15.75" customHeight="1">
      <c r="A699" s="9">
        <v>697</v>
      </c>
      <c r="B699" s="50" t="s">
        <v>818</v>
      </c>
      <c r="C699" s="9" t="s">
        <v>550</v>
      </c>
      <c r="D699" s="3" t="s">
        <v>150</v>
      </c>
      <c r="E699" s="10">
        <v>1.77022542982415</v>
      </c>
      <c r="F699" s="11">
        <v>1.6261432576124</v>
      </c>
      <c r="G699" s="11">
        <v>1.67734562925769</v>
      </c>
      <c r="H699" s="11">
        <v>1.6138445911439201</v>
      </c>
      <c r="I699" s="11">
        <v>1.87617728170586</v>
      </c>
      <c r="J699" s="11">
        <v>1.94345568225694</v>
      </c>
      <c r="K699" s="11">
        <v>2.00322666752625</v>
      </c>
      <c r="L699" s="11">
        <v>1.91206507888253</v>
      </c>
      <c r="M699" s="11">
        <v>1.8624986889273001</v>
      </c>
      <c r="N699" s="11">
        <v>1.8256387339866</v>
      </c>
      <c r="O699" s="11">
        <v>1.8654888515016801</v>
      </c>
      <c r="P699" s="12">
        <v>1.87090414847576</v>
      </c>
    </row>
    <row r="700" spans="1:16" ht="15.75" customHeight="1">
      <c r="A700" s="9">
        <v>698</v>
      </c>
      <c r="B700" s="50" t="s">
        <v>819</v>
      </c>
      <c r="C700" s="9" t="s">
        <v>35</v>
      </c>
      <c r="D700" s="3" t="s">
        <v>30</v>
      </c>
      <c r="E700" s="10">
        <v>2.0268439712444302</v>
      </c>
      <c r="F700" s="11">
        <v>2.0214272596972802</v>
      </c>
      <c r="G700" s="11">
        <v>2.0036675328846001</v>
      </c>
      <c r="H700" s="11">
        <v>1.9984785666383</v>
      </c>
      <c r="I700" s="11">
        <v>2.0163722542583198</v>
      </c>
      <c r="J700" s="11">
        <v>2.0281368607082602</v>
      </c>
      <c r="K700" s="11">
        <v>2.0200474056847502</v>
      </c>
      <c r="L700" s="11">
        <v>2.0218879794637798</v>
      </c>
      <c r="M700" s="11">
        <v>2.0422344042457299</v>
      </c>
      <c r="N700" s="11">
        <v>2.0340893801615798</v>
      </c>
      <c r="O700" s="11">
        <v>2.0331225351380202</v>
      </c>
      <c r="P700" s="12">
        <v>2.0412642957136402</v>
      </c>
    </row>
    <row r="701" spans="1:16" ht="15.75" customHeight="1">
      <c r="A701" s="9">
        <v>699</v>
      </c>
      <c r="B701" s="50" t="s">
        <v>820</v>
      </c>
      <c r="C701" s="9" t="s">
        <v>415</v>
      </c>
      <c r="D701" s="3" t="s">
        <v>78</v>
      </c>
      <c r="E701" s="10">
        <v>2.0635492035272498</v>
      </c>
      <c r="F701" s="11">
        <v>2.0658511261404802</v>
      </c>
      <c r="G701" s="11">
        <v>2.0327704711686598</v>
      </c>
      <c r="H701" s="11">
        <v>2.0209673646558999</v>
      </c>
      <c r="I701" s="11">
        <v>2.0354020311649199</v>
      </c>
      <c r="J701" s="11">
        <v>2.0269841647697802</v>
      </c>
      <c r="K701" s="11">
        <v>2.0401351989098502</v>
      </c>
      <c r="L701" s="11">
        <v>2.0440251120844</v>
      </c>
      <c r="M701" s="11">
        <v>2.0012794264144098</v>
      </c>
      <c r="N701" s="11">
        <v>2.0091699922266399</v>
      </c>
      <c r="O701" s="11">
        <v>2.0112640096968302</v>
      </c>
      <c r="P701" s="12">
        <v>2.0026811333693399</v>
      </c>
    </row>
    <row r="702" spans="1:16" ht="15.75" customHeight="1">
      <c r="A702" s="9">
        <v>700</v>
      </c>
      <c r="B702" s="50" t="s">
        <v>821</v>
      </c>
      <c r="C702" s="9" t="s">
        <v>18</v>
      </c>
      <c r="D702" s="3" t="s">
        <v>24</v>
      </c>
      <c r="E702" s="10">
        <v>2.1324679096062802</v>
      </c>
      <c r="F702" s="11">
        <v>2.1321734297557899</v>
      </c>
      <c r="G702" s="11">
        <v>2.1312575867416901</v>
      </c>
      <c r="H702" s="11">
        <v>2.1136615980865101</v>
      </c>
      <c r="I702" s="11">
        <v>2.1323116308432701</v>
      </c>
      <c r="J702" s="11">
        <v>2.1416623153078498</v>
      </c>
      <c r="K702" s="11">
        <v>2.1125114616328098</v>
      </c>
      <c r="L702" s="11">
        <v>2.1124709568365598</v>
      </c>
      <c r="M702" s="11">
        <v>2.1174734203574501</v>
      </c>
      <c r="N702" s="11">
        <v>2.1315323473775001</v>
      </c>
      <c r="O702" s="11">
        <v>2.1248391784615199</v>
      </c>
      <c r="P702" s="12">
        <v>2.1301165447142898</v>
      </c>
    </row>
    <row r="703" spans="1:16" ht="15.75" customHeight="1">
      <c r="A703" s="9">
        <v>701</v>
      </c>
      <c r="B703" s="50" t="s">
        <v>822</v>
      </c>
      <c r="C703" s="9" t="s">
        <v>386</v>
      </c>
      <c r="D703" s="3" t="s">
        <v>20</v>
      </c>
      <c r="E703" s="10">
        <v>1.8593554361276801</v>
      </c>
      <c r="F703" s="11">
        <v>1.8561667199232099</v>
      </c>
      <c r="G703" s="11">
        <v>1.71159710816848</v>
      </c>
      <c r="H703" s="11">
        <v>1.719169996322</v>
      </c>
      <c r="I703" s="11">
        <v>1.89240821783683</v>
      </c>
      <c r="J703" s="11">
        <v>1.9242444022173499</v>
      </c>
      <c r="K703" s="11">
        <v>1.95045278136649</v>
      </c>
      <c r="L703" s="11">
        <v>2.0347467481504502</v>
      </c>
      <c r="M703" s="11">
        <v>1.9261236929324099</v>
      </c>
      <c r="N703" s="11">
        <v>1.8982577589681999</v>
      </c>
      <c r="O703" s="11">
        <v>1.80397285239177</v>
      </c>
      <c r="P703" s="12">
        <v>1.86158684473769</v>
      </c>
    </row>
    <row r="704" spans="1:16" ht="15.75" customHeight="1">
      <c r="A704" s="9">
        <v>702</v>
      </c>
      <c r="B704" s="50" t="s">
        <v>823</v>
      </c>
      <c r="C704" s="9" t="s">
        <v>550</v>
      </c>
      <c r="D704" s="3" t="s">
        <v>150</v>
      </c>
      <c r="E704" s="10">
        <v>1.78500876736855</v>
      </c>
      <c r="F704" s="11">
        <v>1.6140662835852999</v>
      </c>
      <c r="G704" s="11">
        <v>1.6579063176059601</v>
      </c>
      <c r="H704" s="11">
        <v>1.79239915880233</v>
      </c>
      <c r="I704" s="11">
        <v>1.8400706165123599</v>
      </c>
      <c r="J704" s="11">
        <v>1.97491500576884</v>
      </c>
      <c r="K704" s="11">
        <v>2.0252557318611801</v>
      </c>
      <c r="L704" s="11">
        <v>1.9027955854068099</v>
      </c>
      <c r="M704" s="11">
        <v>1.8696985208274299</v>
      </c>
      <c r="N704" s="11">
        <v>1.8827675501700201</v>
      </c>
      <c r="O704" s="11">
        <v>1.8611921985538</v>
      </c>
      <c r="P704" s="12">
        <v>1.8795206554285</v>
      </c>
    </row>
    <row r="705" spans="1:16" ht="15.75" customHeight="1">
      <c r="A705" s="9">
        <v>703</v>
      </c>
      <c r="B705" s="50" t="s">
        <v>824</v>
      </c>
      <c r="C705" s="9" t="s">
        <v>18</v>
      </c>
      <c r="D705" s="3" t="s">
        <v>24</v>
      </c>
      <c r="E705" s="10">
        <v>2.3497595314061499</v>
      </c>
      <c r="F705" s="11">
        <v>2.3600552476802199</v>
      </c>
      <c r="G705" s="11">
        <v>2.3025813728656299</v>
      </c>
      <c r="H705" s="11">
        <v>2.3088728254097401</v>
      </c>
      <c r="I705" s="11">
        <v>2.2930875775733099</v>
      </c>
      <c r="J705" s="11">
        <v>2.33905393705786</v>
      </c>
      <c r="K705" s="11">
        <v>2.3420089366803101</v>
      </c>
      <c r="L705" s="11">
        <v>2.32819952877241</v>
      </c>
      <c r="M705" s="11">
        <v>2.3398817814488599</v>
      </c>
      <c r="N705" s="11">
        <v>2.3377689158932</v>
      </c>
      <c r="O705" s="11">
        <v>2.3051351997433902</v>
      </c>
      <c r="P705" s="12">
        <v>2.30064216380433</v>
      </c>
    </row>
    <row r="706" spans="1:16" ht="15.75" customHeight="1">
      <c r="A706" s="9">
        <v>704</v>
      </c>
      <c r="B706" s="50" t="s">
        <v>825</v>
      </c>
      <c r="C706" s="9" t="s">
        <v>653</v>
      </c>
      <c r="D706" s="3" t="s">
        <v>65</v>
      </c>
      <c r="E706" s="10">
        <v>2.1864910926908498</v>
      </c>
      <c r="F706" s="11">
        <v>2.1965642192776298</v>
      </c>
      <c r="G706" s="11">
        <v>2.1923959882130801</v>
      </c>
      <c r="H706" s="11">
        <v>2.2165796219413001</v>
      </c>
      <c r="I706" s="11">
        <v>2.2487710613493701</v>
      </c>
      <c r="J706" s="11">
        <v>2.2257769359431401</v>
      </c>
      <c r="K706" s="11">
        <v>2.2772182414225699</v>
      </c>
      <c r="L706" s="11">
        <v>2.2698281595598599</v>
      </c>
      <c r="M706" s="11">
        <v>2.2979781701987099</v>
      </c>
      <c r="N706" s="11">
        <v>2.2722021549651399</v>
      </c>
      <c r="O706" s="11">
        <v>2.2704226908019698</v>
      </c>
      <c r="P706" s="12">
        <v>2.20867575769394</v>
      </c>
    </row>
    <row r="707" spans="1:16" ht="15.75" customHeight="1">
      <c r="A707" s="9">
        <v>705</v>
      </c>
      <c r="B707" s="50" t="s">
        <v>826</v>
      </c>
      <c r="C707" s="9" t="s">
        <v>386</v>
      </c>
      <c r="D707" s="3" t="s">
        <v>20</v>
      </c>
      <c r="E707" s="10">
        <v>2.0241341223828</v>
      </c>
      <c r="F707" s="11">
        <v>2.0226648261297102</v>
      </c>
      <c r="G707" s="11">
        <v>2.0388524550173499</v>
      </c>
      <c r="H707" s="11">
        <v>1.9746051692509501</v>
      </c>
      <c r="I707" s="11">
        <v>1.98090416133141</v>
      </c>
      <c r="J707" s="11">
        <v>1.98737250205185</v>
      </c>
      <c r="K707" s="11">
        <v>2.01343312984566</v>
      </c>
      <c r="L707" s="11">
        <v>2.00480107378021</v>
      </c>
      <c r="M707" s="11">
        <v>2.0290185326690602</v>
      </c>
      <c r="N707" s="11">
        <v>2.0339126553647402</v>
      </c>
      <c r="O707" s="11">
        <v>2.0335390626664398</v>
      </c>
      <c r="P707" s="12">
        <v>2.0723758197328701</v>
      </c>
    </row>
    <row r="708" spans="1:16" ht="15.75" customHeight="1">
      <c r="A708" s="9">
        <v>706</v>
      </c>
      <c r="B708" s="50" t="s">
        <v>827</v>
      </c>
      <c r="C708" s="9" t="s">
        <v>18</v>
      </c>
      <c r="D708" s="3" t="s">
        <v>24</v>
      </c>
      <c r="E708" s="10">
        <v>2.2783026394946702</v>
      </c>
      <c r="F708" s="11">
        <v>2.3013546267673299</v>
      </c>
      <c r="G708" s="11">
        <v>2.2379677844737</v>
      </c>
      <c r="H708" s="11">
        <v>2.3076104212668902</v>
      </c>
      <c r="I708" s="11">
        <v>2.2402415819093</v>
      </c>
      <c r="J708" s="11">
        <v>2.30513097851916</v>
      </c>
      <c r="K708" s="11">
        <v>2.2879423365764802</v>
      </c>
      <c r="L708" s="11">
        <v>2.2874132938538598</v>
      </c>
      <c r="M708" s="11">
        <v>2.2092419091925302</v>
      </c>
      <c r="N708" s="11">
        <v>2.2746969799941201</v>
      </c>
      <c r="O708" s="11">
        <v>2.2462735229744699</v>
      </c>
      <c r="P708" s="12">
        <v>2.2139870810537601</v>
      </c>
    </row>
    <row r="709" spans="1:16" ht="15.75" customHeight="1">
      <c r="A709" s="9">
        <v>707</v>
      </c>
      <c r="B709" s="50" t="s">
        <v>828</v>
      </c>
      <c r="C709" s="9" t="s">
        <v>235</v>
      </c>
      <c r="D709" s="3" t="s">
        <v>33</v>
      </c>
      <c r="E709" s="10">
        <v>2.0705294055974601</v>
      </c>
      <c r="F709" s="11">
        <v>2.0586673962637199</v>
      </c>
      <c r="G709" s="11">
        <v>2.0411867298833499</v>
      </c>
      <c r="H709" s="11">
        <v>2.0235568627904899</v>
      </c>
      <c r="I709" s="11">
        <v>2.02080158664188</v>
      </c>
      <c r="J709" s="11">
        <v>1.9967123030465499</v>
      </c>
      <c r="K709" s="11">
        <v>2.0251510393848702</v>
      </c>
      <c r="L709" s="11">
        <v>1.99739363034358</v>
      </c>
      <c r="M709" s="11">
        <v>1.9818544498310899</v>
      </c>
      <c r="N709" s="11">
        <v>1.9785927469656901</v>
      </c>
      <c r="O709" s="11">
        <v>2.02366170391634</v>
      </c>
      <c r="P709" s="12">
        <v>2.04993581451637</v>
      </c>
    </row>
    <row r="710" spans="1:16" ht="15.75" customHeight="1">
      <c r="A710" s="9">
        <v>708</v>
      </c>
      <c r="B710" s="50" t="s">
        <v>829</v>
      </c>
      <c r="C710" s="9" t="s">
        <v>528</v>
      </c>
      <c r="D710" s="3" t="s">
        <v>20</v>
      </c>
      <c r="E710" s="10">
        <v>2.0085230723624798</v>
      </c>
      <c r="F710" s="11">
        <v>2.0264271030766801</v>
      </c>
      <c r="G710" s="11">
        <v>1.96251246964899</v>
      </c>
      <c r="H710" s="11">
        <v>1.97767771693127</v>
      </c>
      <c r="I710" s="11">
        <v>2.0564778348342001</v>
      </c>
      <c r="J710" s="11">
        <v>2.0067999618764598</v>
      </c>
      <c r="K710" s="11">
        <v>2.0419668392138202</v>
      </c>
      <c r="L710" s="11">
        <v>2.0491065786112999</v>
      </c>
      <c r="M710" s="11">
        <v>2.0435971227759899</v>
      </c>
      <c r="N710" s="11">
        <v>2.0304520608365801</v>
      </c>
      <c r="O710" s="11">
        <v>2.0689833006246801</v>
      </c>
      <c r="P710" s="12">
        <v>2.0180332690762799</v>
      </c>
    </row>
    <row r="711" spans="1:16" ht="15.75" customHeight="1">
      <c r="A711" s="9">
        <v>709</v>
      </c>
      <c r="B711" s="50" t="s">
        <v>830</v>
      </c>
      <c r="C711" s="9" t="s">
        <v>213</v>
      </c>
      <c r="D711" s="3" t="s">
        <v>150</v>
      </c>
      <c r="E711" s="10">
        <v>1.59423442255341</v>
      </c>
      <c r="F711" s="11">
        <v>1.59113391147141</v>
      </c>
      <c r="G711" s="11">
        <v>1.6277386997754499</v>
      </c>
      <c r="H711" s="11">
        <v>1.5180618110836701</v>
      </c>
      <c r="I711" s="11">
        <v>1.6989209475734299</v>
      </c>
      <c r="J711" s="11">
        <v>2.0111454155796098</v>
      </c>
      <c r="K711" s="11">
        <v>2.0168973187147099</v>
      </c>
      <c r="L711" s="11">
        <v>1.9186844542902299</v>
      </c>
      <c r="M711" s="11">
        <v>1.86245153984207</v>
      </c>
      <c r="N711" s="11">
        <v>1.7999028876791601</v>
      </c>
      <c r="O711" s="11">
        <v>1.76178823809227</v>
      </c>
      <c r="P711" s="12">
        <v>1.8311123144991801</v>
      </c>
    </row>
    <row r="712" spans="1:16" ht="15.75" customHeight="1">
      <c r="A712" s="9">
        <v>710</v>
      </c>
      <c r="B712" s="50" t="s">
        <v>831</v>
      </c>
      <c r="C712" s="9" t="s">
        <v>193</v>
      </c>
      <c r="D712" s="3" t="s">
        <v>39</v>
      </c>
      <c r="E712" s="10">
        <v>1.8627148103125499</v>
      </c>
      <c r="F712" s="11">
        <v>1.88756081782149</v>
      </c>
      <c r="G712" s="11">
        <v>1.8096159269999801</v>
      </c>
      <c r="H712" s="11">
        <v>1.86789778478829</v>
      </c>
      <c r="I712" s="11">
        <v>1.9734342671488201</v>
      </c>
      <c r="J712" s="11">
        <v>1.84841652493464</v>
      </c>
      <c r="K712" s="11">
        <v>1.8934464636605799</v>
      </c>
      <c r="L712" s="11">
        <v>1.91618095822801</v>
      </c>
      <c r="M712" s="11">
        <v>1.8407213139548</v>
      </c>
      <c r="N712" s="11">
        <v>1.8645770707091001</v>
      </c>
      <c r="O712" s="11">
        <v>1.7834122957091301</v>
      </c>
      <c r="P712" s="12">
        <v>1.8110277179874901</v>
      </c>
    </row>
    <row r="713" spans="1:16" ht="15.75" customHeight="1">
      <c r="A713" s="9">
        <v>711</v>
      </c>
      <c r="B713" s="50" t="s">
        <v>832</v>
      </c>
      <c r="C713" s="9" t="s">
        <v>226</v>
      </c>
      <c r="D713" s="3" t="s">
        <v>65</v>
      </c>
      <c r="E713" s="10">
        <v>2.3111616715408601</v>
      </c>
      <c r="F713" s="11">
        <v>2.1861370242924001</v>
      </c>
      <c r="G713" s="11">
        <v>2.2233626642233402</v>
      </c>
      <c r="H713" s="11">
        <v>2.2101413004025501</v>
      </c>
      <c r="I713" s="11">
        <v>2.1427845031076602</v>
      </c>
      <c r="J713" s="11">
        <v>2.1838113255198102</v>
      </c>
      <c r="K713" s="11">
        <v>2.1524181451225202</v>
      </c>
      <c r="L713" s="11">
        <v>2.1993667199243498</v>
      </c>
      <c r="M713" s="11">
        <v>2.2176237103710901</v>
      </c>
      <c r="N713" s="11">
        <v>2.2607498110179498</v>
      </c>
      <c r="O713" s="11">
        <v>2.1862587595682501</v>
      </c>
      <c r="P713" s="12">
        <v>2.2183157663466302</v>
      </c>
    </row>
    <row r="714" spans="1:16" ht="15.75" customHeight="1">
      <c r="A714" s="9">
        <v>712</v>
      </c>
      <c r="B714" s="50" t="s">
        <v>833</v>
      </c>
      <c r="C714" s="9" t="s">
        <v>235</v>
      </c>
      <c r="D714" s="3" t="s">
        <v>33</v>
      </c>
      <c r="E714" s="10">
        <v>2.1429121724329501</v>
      </c>
      <c r="F714" s="11">
        <v>2.1424717397969202</v>
      </c>
      <c r="G714" s="11">
        <v>2.11452270199799</v>
      </c>
      <c r="H714" s="11">
        <v>2.0269872749994402</v>
      </c>
      <c r="I714" s="11">
        <v>1.97216309046584</v>
      </c>
      <c r="J714" s="11">
        <v>1.90248880027309</v>
      </c>
      <c r="K714" s="11">
        <v>1.94197746092529</v>
      </c>
      <c r="L714" s="11">
        <v>1.94252366548531</v>
      </c>
      <c r="M714" s="11">
        <v>2.0177507150008198</v>
      </c>
      <c r="N714" s="11">
        <v>2.0263940102379898</v>
      </c>
      <c r="O714" s="11">
        <v>2.0606577519825202</v>
      </c>
      <c r="P714" s="12">
        <v>2.1089682588809602</v>
      </c>
    </row>
    <row r="715" spans="1:16" ht="15.75" customHeight="1">
      <c r="A715" s="9">
        <v>713</v>
      </c>
      <c r="B715" s="50" t="s">
        <v>834</v>
      </c>
      <c r="C715" s="9" t="s">
        <v>35</v>
      </c>
      <c r="D715" s="3" t="s">
        <v>30</v>
      </c>
      <c r="E715" s="10">
        <v>2.0585057274729901</v>
      </c>
      <c r="F715" s="11">
        <v>1.99959593944534</v>
      </c>
      <c r="G715" s="11">
        <v>2.02882834782634</v>
      </c>
      <c r="H715" s="11">
        <v>2.0556260549199799</v>
      </c>
      <c r="I715" s="11">
        <v>2.0404634329729299</v>
      </c>
      <c r="J715" s="11">
        <v>2.0513826186916102</v>
      </c>
      <c r="K715" s="11">
        <v>2.0669270929102899</v>
      </c>
      <c r="L715" s="11">
        <v>2.0451947801328401</v>
      </c>
      <c r="M715" s="11">
        <v>2.04057323855025</v>
      </c>
      <c r="N715" s="11">
        <v>2.0604304664619701</v>
      </c>
      <c r="O715" s="11">
        <v>2.0623675540888802</v>
      </c>
      <c r="P715" s="12">
        <v>2.0849801862091799</v>
      </c>
    </row>
    <row r="716" spans="1:16" ht="15.75" customHeight="1">
      <c r="A716" s="9">
        <v>714</v>
      </c>
      <c r="B716" s="50" t="s">
        <v>835</v>
      </c>
      <c r="C716" s="9" t="s">
        <v>18</v>
      </c>
      <c r="D716" s="3" t="s">
        <v>24</v>
      </c>
      <c r="E716" s="10">
        <v>2.2571073037627598</v>
      </c>
      <c r="F716" s="11">
        <v>2.2485256379727998</v>
      </c>
      <c r="G716" s="11">
        <v>2.2289398142863601</v>
      </c>
      <c r="H716" s="11">
        <v>2.2137663830716399</v>
      </c>
      <c r="I716" s="11">
        <v>2.2561211283167202</v>
      </c>
      <c r="J716" s="11">
        <v>2.22519723675076</v>
      </c>
      <c r="K716" s="11">
        <v>2.2098509764638501</v>
      </c>
      <c r="L716" s="11">
        <v>2.2211373433547599</v>
      </c>
      <c r="M716" s="11">
        <v>2.2154869100100698</v>
      </c>
      <c r="N716" s="11">
        <v>2.2230777068524001</v>
      </c>
      <c r="O716" s="11">
        <v>2.24914835113798</v>
      </c>
      <c r="P716" s="12">
        <v>2.2501672672719399</v>
      </c>
    </row>
    <row r="717" spans="1:16" ht="15.75" customHeight="1">
      <c r="A717" s="9">
        <v>715</v>
      </c>
      <c r="B717" s="50" t="s">
        <v>836</v>
      </c>
      <c r="C717" s="9" t="s">
        <v>35</v>
      </c>
      <c r="D717" s="3" t="s">
        <v>30</v>
      </c>
      <c r="E717" s="10">
        <v>1.99221771842724</v>
      </c>
      <c r="F717" s="11">
        <v>1.9391202768047899</v>
      </c>
      <c r="G717" s="11">
        <v>1.96072961487496</v>
      </c>
      <c r="H717" s="11">
        <v>1.9638870280940699</v>
      </c>
      <c r="I717" s="11">
        <v>1.9582838042120001</v>
      </c>
      <c r="J717" s="11">
        <v>1.9452927777290701</v>
      </c>
      <c r="K717" s="11">
        <v>1.97032732362532</v>
      </c>
      <c r="L717" s="11">
        <v>2.0141662899417101</v>
      </c>
      <c r="M717" s="11">
        <v>2.0593538814821701</v>
      </c>
      <c r="N717" s="11">
        <v>2.0347350724119702</v>
      </c>
      <c r="O717" s="11">
        <v>2.0597439028825999</v>
      </c>
      <c r="P717" s="12">
        <v>2.0228576889316598</v>
      </c>
    </row>
    <row r="718" spans="1:16" ht="15.75" customHeight="1">
      <c r="A718" s="9">
        <v>716</v>
      </c>
      <c r="B718" s="50" t="s">
        <v>837</v>
      </c>
      <c r="C718" s="9" t="s">
        <v>35</v>
      </c>
      <c r="D718" s="3" t="s">
        <v>30</v>
      </c>
      <c r="E718" s="10">
        <v>1.99160026140937</v>
      </c>
      <c r="F718" s="11">
        <v>2.0141511476075502</v>
      </c>
      <c r="G718" s="11">
        <v>2.0141451117174101</v>
      </c>
      <c r="H718" s="11">
        <v>2.0214893997231602</v>
      </c>
      <c r="I718" s="11">
        <v>2.0361006409104001</v>
      </c>
      <c r="J718" s="11">
        <v>2.0343165778111998</v>
      </c>
      <c r="K718" s="11">
        <v>2.0336527394352699</v>
      </c>
      <c r="L718" s="11">
        <v>2.0358953682602898</v>
      </c>
      <c r="M718" s="11">
        <v>2.0437614786005098</v>
      </c>
      <c r="N718" s="11">
        <v>2.04673243422805</v>
      </c>
      <c r="O718" s="11">
        <v>2.0436550932146198</v>
      </c>
      <c r="P718" s="12">
        <v>2.0445527341317802</v>
      </c>
    </row>
    <row r="719" spans="1:16" ht="15.75" customHeight="1">
      <c r="A719" s="9">
        <v>717</v>
      </c>
      <c r="B719" s="50" t="s">
        <v>838</v>
      </c>
      <c r="C719" s="9" t="s">
        <v>206</v>
      </c>
      <c r="D719" s="3" t="s">
        <v>78</v>
      </c>
      <c r="E719" s="10">
        <v>2.0414565166255398</v>
      </c>
      <c r="F719" s="11">
        <v>2.06552683661825</v>
      </c>
      <c r="G719" s="11">
        <v>2.0567086956424498</v>
      </c>
      <c r="H719" s="11">
        <v>1.98759230978963</v>
      </c>
      <c r="I719" s="11">
        <v>1.97606595078647</v>
      </c>
      <c r="J719" s="11">
        <v>1.97568533259017</v>
      </c>
      <c r="K719" s="11">
        <v>1.94203550406129</v>
      </c>
      <c r="L719" s="11">
        <v>1.96693537753112</v>
      </c>
      <c r="M719" s="11">
        <v>1.97027777761061</v>
      </c>
      <c r="N719" s="11">
        <v>1.98330872197121</v>
      </c>
      <c r="O719" s="11">
        <v>2.02401812727385</v>
      </c>
      <c r="P719" s="12">
        <v>2.0091046268975798</v>
      </c>
    </row>
    <row r="720" spans="1:16" ht="15.75" customHeight="1">
      <c r="A720" s="9">
        <v>718</v>
      </c>
      <c r="B720" s="50" t="s">
        <v>839</v>
      </c>
      <c r="C720" s="9" t="s">
        <v>18</v>
      </c>
      <c r="D720" s="3" t="s">
        <v>24</v>
      </c>
      <c r="E720" s="10">
        <v>2.1657685922182801</v>
      </c>
      <c r="F720" s="11">
        <v>2.1880540477747501</v>
      </c>
      <c r="G720" s="11">
        <v>2.1519739537495699</v>
      </c>
      <c r="H720" s="11">
        <v>2.1205483331783799</v>
      </c>
      <c r="I720" s="11">
        <v>2.1160862277866301</v>
      </c>
      <c r="J720" s="11">
        <v>2.1070654548927301</v>
      </c>
      <c r="K720" s="11">
        <v>2.1259445537165198</v>
      </c>
      <c r="L720" s="11">
        <v>2.1269475273923399</v>
      </c>
      <c r="M720" s="11">
        <v>2.14384106735604</v>
      </c>
      <c r="N720" s="11">
        <v>2.14848084858638</v>
      </c>
      <c r="O720" s="11">
        <v>2.1721153268436901</v>
      </c>
      <c r="P720" s="12">
        <v>2.15438652578678</v>
      </c>
    </row>
    <row r="721" spans="1:16" ht="15.75" customHeight="1">
      <c r="A721" s="9">
        <v>719</v>
      </c>
      <c r="B721" s="50" t="s">
        <v>840</v>
      </c>
      <c r="C721" s="9" t="s">
        <v>86</v>
      </c>
      <c r="D721" s="3" t="s">
        <v>78</v>
      </c>
      <c r="E721" s="10">
        <v>1.96206411815449</v>
      </c>
      <c r="F721" s="11">
        <v>1.95375895580966</v>
      </c>
      <c r="G721" s="11">
        <v>1.96238335913193</v>
      </c>
      <c r="H721" s="11">
        <v>1.9557576042307601</v>
      </c>
      <c r="I721" s="11">
        <v>1.9925289573754901</v>
      </c>
      <c r="J721" s="11">
        <v>2.00260745142011</v>
      </c>
      <c r="K721" s="11">
        <v>2.0011326347241498</v>
      </c>
      <c r="L721" s="11">
        <v>2.0030476305484402</v>
      </c>
      <c r="M721" s="11">
        <v>2.0070266855345702</v>
      </c>
      <c r="N721" s="11">
        <v>2.00093153107359</v>
      </c>
      <c r="O721" s="11">
        <v>1.9809507719295101</v>
      </c>
      <c r="P721" s="12">
        <v>1.96530720253728</v>
      </c>
    </row>
    <row r="722" spans="1:16" ht="15.75" customHeight="1">
      <c r="A722" s="9">
        <v>720</v>
      </c>
      <c r="B722" s="50" t="s">
        <v>841</v>
      </c>
      <c r="C722" s="9" t="s">
        <v>653</v>
      </c>
      <c r="D722" s="3" t="s">
        <v>65</v>
      </c>
      <c r="E722" s="10">
        <v>2.17377780982584</v>
      </c>
      <c r="F722" s="11">
        <v>2.15581792455805</v>
      </c>
      <c r="G722" s="11">
        <v>2.0648651610103301</v>
      </c>
      <c r="H722" s="11">
        <v>1.9218062358495001</v>
      </c>
      <c r="I722" s="11">
        <v>1.95325624858082</v>
      </c>
      <c r="J722" s="11">
        <v>2.0681553562148398</v>
      </c>
      <c r="K722" s="11">
        <v>2.0514061377484101</v>
      </c>
      <c r="L722" s="11">
        <v>1.9959335224633801</v>
      </c>
      <c r="M722" s="11">
        <v>2.0554117477607501</v>
      </c>
      <c r="N722" s="11">
        <v>2.0974528968246098</v>
      </c>
      <c r="O722" s="11">
        <v>2.076167598898</v>
      </c>
      <c r="P722" s="12">
        <v>2.1048640594665802</v>
      </c>
    </row>
    <row r="723" spans="1:16" ht="15.75" customHeight="1">
      <c r="A723" s="9">
        <v>721</v>
      </c>
      <c r="B723" s="50" t="s">
        <v>842</v>
      </c>
      <c r="C723" s="9" t="s">
        <v>135</v>
      </c>
      <c r="D723" s="3" t="s">
        <v>33</v>
      </c>
      <c r="E723" s="10">
        <v>2.08585227269998</v>
      </c>
      <c r="F723" s="11">
        <v>2.1117934740718001</v>
      </c>
      <c r="G723" s="11">
        <v>2.0933998834759802</v>
      </c>
      <c r="H723" s="11">
        <v>2.1242694493599101</v>
      </c>
      <c r="I723" s="11">
        <v>2.0774544402334998</v>
      </c>
      <c r="J723" s="11">
        <v>2.0627771594566</v>
      </c>
      <c r="K723" s="11">
        <v>2.10635794935803</v>
      </c>
      <c r="L723" s="11">
        <v>2.0957870378284098</v>
      </c>
      <c r="M723" s="11">
        <v>2.1540279752871299</v>
      </c>
      <c r="N723" s="11">
        <v>2.0762141268345702</v>
      </c>
      <c r="O723" s="11">
        <v>2.12754518352485</v>
      </c>
      <c r="P723" s="12">
        <v>2.0978351302189302</v>
      </c>
    </row>
    <row r="724" spans="1:16" ht="15.75" customHeight="1">
      <c r="A724" s="9">
        <v>722</v>
      </c>
      <c r="B724" s="50" t="s">
        <v>843</v>
      </c>
      <c r="C724" s="9" t="s">
        <v>22</v>
      </c>
      <c r="D724" s="3" t="s">
        <v>24</v>
      </c>
      <c r="E724" s="10">
        <v>2.02650027725229</v>
      </c>
      <c r="F724" s="11">
        <v>1.92974352473597</v>
      </c>
      <c r="G724" s="11">
        <v>1.9995438534457199</v>
      </c>
      <c r="H724" s="11">
        <v>2.0504350443202402</v>
      </c>
      <c r="I724" s="11">
        <v>2.1254040603365798</v>
      </c>
      <c r="J724" s="11">
        <v>2.1046930330250699</v>
      </c>
      <c r="K724" s="11">
        <v>2.1133028932865701</v>
      </c>
      <c r="L724" s="11">
        <v>2.10578066631262</v>
      </c>
      <c r="M724" s="11">
        <v>2.10923419902424</v>
      </c>
      <c r="N724" s="11">
        <v>2.0210290445411601</v>
      </c>
      <c r="O724" s="11">
        <v>2.0502794486618701</v>
      </c>
      <c r="P724" s="12">
        <v>2.0871842637040099</v>
      </c>
    </row>
    <row r="725" spans="1:16" ht="15.75" customHeight="1">
      <c r="A725" s="9">
        <v>723</v>
      </c>
      <c r="B725" s="50" t="s">
        <v>844</v>
      </c>
      <c r="C725" s="9" t="s">
        <v>845</v>
      </c>
      <c r="D725" s="3" t="s">
        <v>20</v>
      </c>
      <c r="E725" s="10">
        <v>1.9348031098665801</v>
      </c>
      <c r="F725" s="11">
        <v>2.0293657829047298</v>
      </c>
      <c r="G725" s="11">
        <v>1.9421483701331901</v>
      </c>
      <c r="H725" s="11">
        <v>2.11280393017713</v>
      </c>
      <c r="I725" s="11">
        <v>2.1127468416983102</v>
      </c>
      <c r="J725" s="11">
        <v>2.0271346723053401</v>
      </c>
      <c r="K725" s="11">
        <v>1.99614761350778</v>
      </c>
      <c r="L725" s="11">
        <v>1.78066045927162</v>
      </c>
      <c r="M725" s="11">
        <v>1.7599587763893301</v>
      </c>
      <c r="N725" s="11">
        <v>1.85133995432358</v>
      </c>
      <c r="O725" s="11">
        <v>1.8840747801061299</v>
      </c>
      <c r="P725" s="12">
        <v>1.9618872364512201</v>
      </c>
    </row>
    <row r="726" spans="1:16" ht="15.75" customHeight="1">
      <c r="A726" s="9">
        <v>724</v>
      </c>
      <c r="B726" s="50" t="s">
        <v>846</v>
      </c>
      <c r="C726" s="9" t="s">
        <v>140</v>
      </c>
      <c r="D726" s="3" t="s">
        <v>20</v>
      </c>
      <c r="E726" s="10">
        <v>2.0463908444619099</v>
      </c>
      <c r="F726" s="11">
        <v>2.0314888103380699</v>
      </c>
      <c r="G726" s="11">
        <v>2.0825126610492402</v>
      </c>
      <c r="H726" s="11">
        <v>2.0263157912573799</v>
      </c>
      <c r="I726" s="11">
        <v>1.98050383980573</v>
      </c>
      <c r="J726" s="11">
        <v>1.9400622936380101</v>
      </c>
      <c r="K726" s="11">
        <v>2.0556149080263402</v>
      </c>
      <c r="L726" s="11">
        <v>2.0295908891585399</v>
      </c>
      <c r="M726" s="11">
        <v>2.0198819637308101</v>
      </c>
      <c r="N726" s="11">
        <v>1.9792263432868</v>
      </c>
      <c r="O726" s="11">
        <v>1.93171678160111</v>
      </c>
      <c r="P726" s="12">
        <v>1.9890235335020801</v>
      </c>
    </row>
    <row r="727" spans="1:16" ht="15.75" customHeight="1">
      <c r="A727" s="9">
        <v>725</v>
      </c>
      <c r="B727" s="50" t="s">
        <v>847</v>
      </c>
      <c r="C727" s="9" t="s">
        <v>366</v>
      </c>
      <c r="D727" s="3" t="s">
        <v>20</v>
      </c>
      <c r="E727" s="10">
        <v>2.0151227191596899</v>
      </c>
      <c r="F727" s="11">
        <v>2.0657074404615798</v>
      </c>
      <c r="G727" s="11">
        <v>2.1025939061501502</v>
      </c>
      <c r="H727" s="11">
        <v>2.0734925151711199</v>
      </c>
      <c r="I727" s="11">
        <v>2.0318455672850702</v>
      </c>
      <c r="J727" s="11">
        <v>1.9861518588948199</v>
      </c>
      <c r="K727" s="11">
        <v>2.0059563541412899</v>
      </c>
      <c r="L727" s="11">
        <v>1.98088676168684</v>
      </c>
      <c r="M727" s="11">
        <v>1.9358692426108099</v>
      </c>
      <c r="N727" s="11">
        <v>1.8166088273801499</v>
      </c>
      <c r="O727" s="11">
        <v>2.0001234527362102</v>
      </c>
      <c r="P727" s="12">
        <v>2.0030397411277701</v>
      </c>
    </row>
    <row r="728" spans="1:16" ht="15.75" customHeight="1">
      <c r="A728" s="9">
        <v>726</v>
      </c>
      <c r="B728" s="50" t="s">
        <v>848</v>
      </c>
      <c r="C728" s="9" t="s">
        <v>366</v>
      </c>
      <c r="D728" s="3" t="s">
        <v>20</v>
      </c>
      <c r="E728" s="10">
        <v>2.0315953248863501</v>
      </c>
      <c r="F728" s="11">
        <v>2.0468865219308698</v>
      </c>
      <c r="G728" s="11">
        <v>2.0485905865760201</v>
      </c>
      <c r="H728" s="11">
        <v>2.0684962445714601</v>
      </c>
      <c r="I728" s="11">
        <v>2.0771570156371801</v>
      </c>
      <c r="J728" s="11">
        <v>2.0373886611948802</v>
      </c>
      <c r="K728" s="11">
        <v>1.98614187857413</v>
      </c>
      <c r="L728" s="11">
        <v>2.0229810800655001</v>
      </c>
      <c r="M728" s="11">
        <v>1.90774328080207</v>
      </c>
      <c r="N728" s="11">
        <v>1.8713091011238201</v>
      </c>
      <c r="O728" s="11">
        <v>1.98162674638986</v>
      </c>
      <c r="P728" s="12">
        <v>2.0068376922038902</v>
      </c>
    </row>
    <row r="729" spans="1:16" ht="15.75" customHeight="1">
      <c r="A729" s="9">
        <v>727</v>
      </c>
      <c r="B729" s="50" t="s">
        <v>849</v>
      </c>
      <c r="C729" s="9" t="s">
        <v>850</v>
      </c>
      <c r="D729" s="3" t="s">
        <v>33</v>
      </c>
      <c r="E729" s="10">
        <v>2.0867974327592198</v>
      </c>
      <c r="F729" s="11">
        <v>2.0878238944424701</v>
      </c>
      <c r="G729" s="11">
        <v>2.08583565697786</v>
      </c>
      <c r="H729" s="11">
        <v>2.07457154474793</v>
      </c>
      <c r="I729" s="11">
        <v>2.0529568268627099</v>
      </c>
      <c r="J729" s="11">
        <v>2.05056115494278</v>
      </c>
      <c r="K729" s="11">
        <v>2.0456784323394301</v>
      </c>
      <c r="L729" s="11">
        <v>2.0378955615154899</v>
      </c>
      <c r="M729" s="11">
        <v>2.0507392352421099</v>
      </c>
      <c r="N729" s="11">
        <v>2.0723582644035199</v>
      </c>
      <c r="O729" s="11">
        <v>2.0632441914209299</v>
      </c>
      <c r="P729" s="12">
        <v>2.0848722751062101</v>
      </c>
    </row>
    <row r="730" spans="1:16" ht="15.75" customHeight="1">
      <c r="A730" s="9">
        <v>728</v>
      </c>
      <c r="B730" s="50" t="s">
        <v>851</v>
      </c>
      <c r="C730" s="9" t="s">
        <v>850</v>
      </c>
      <c r="D730" s="3" t="s">
        <v>33</v>
      </c>
      <c r="E730" s="10">
        <v>2.08013609680106</v>
      </c>
      <c r="F730" s="11">
        <v>2.0840939708761099</v>
      </c>
      <c r="G730" s="11">
        <v>2.0858573744968201</v>
      </c>
      <c r="H730" s="11">
        <v>2.0757407675878401</v>
      </c>
      <c r="I730" s="11">
        <v>2.05804443469746</v>
      </c>
      <c r="J730" s="11">
        <v>2.0612132829905798</v>
      </c>
      <c r="K730" s="11">
        <v>2.0506395524439198</v>
      </c>
      <c r="L730" s="11">
        <v>2.0348407391916701</v>
      </c>
      <c r="M730" s="11">
        <v>2.04834617396362</v>
      </c>
      <c r="N730" s="11">
        <v>2.0638410724524601</v>
      </c>
      <c r="O730" s="11">
        <v>2.0533782512588399</v>
      </c>
      <c r="P730" s="12">
        <v>2.0632955771798298</v>
      </c>
    </row>
    <row r="731" spans="1:16" ht="15.75" customHeight="1">
      <c r="A731" s="9">
        <v>729</v>
      </c>
      <c r="B731" s="50" t="s">
        <v>852</v>
      </c>
      <c r="C731" s="9" t="s">
        <v>81</v>
      </c>
      <c r="D731" s="3" t="s">
        <v>33</v>
      </c>
      <c r="E731" s="10">
        <v>2.11499248359593</v>
      </c>
      <c r="F731" s="11">
        <v>2.10756661168005</v>
      </c>
      <c r="G731" s="11">
        <v>2.0343103168115602</v>
      </c>
      <c r="H731" s="11">
        <v>2.0281449336611899</v>
      </c>
      <c r="I731" s="11">
        <v>2.0316086011295398</v>
      </c>
      <c r="J731" s="11">
        <v>1.97781824110419</v>
      </c>
      <c r="K731" s="11">
        <v>1.9678148564896401</v>
      </c>
      <c r="L731" s="11">
        <v>2.03705145860244</v>
      </c>
      <c r="M731" s="11">
        <v>2.0526439739877298</v>
      </c>
      <c r="N731" s="11">
        <v>2.0797596996890402</v>
      </c>
      <c r="O731" s="11">
        <v>2.0696307190855401</v>
      </c>
      <c r="P731" s="12">
        <v>2.1386633382966398</v>
      </c>
    </row>
    <row r="732" spans="1:16" ht="15.75" customHeight="1">
      <c r="A732" s="9">
        <v>730</v>
      </c>
      <c r="B732" s="50" t="s">
        <v>853</v>
      </c>
      <c r="C732" s="9" t="s">
        <v>854</v>
      </c>
      <c r="D732" s="3" t="s">
        <v>20</v>
      </c>
      <c r="E732" s="10">
        <v>1.98641433438366</v>
      </c>
      <c r="F732" s="11">
        <v>1.90142625689504</v>
      </c>
      <c r="G732" s="11">
        <v>1.93730956620491</v>
      </c>
      <c r="H732" s="11">
        <v>1.9137686318929099</v>
      </c>
      <c r="I732" s="11">
        <v>2.00742203464397</v>
      </c>
      <c r="J732" s="11">
        <v>2.0071905198900901</v>
      </c>
      <c r="K732" s="11">
        <v>2.0384409246374702</v>
      </c>
      <c r="L732" s="11">
        <v>2.0562611964365902</v>
      </c>
      <c r="M732" s="11">
        <v>2.06965703894602</v>
      </c>
      <c r="N732" s="11">
        <v>2.05958961945375</v>
      </c>
      <c r="O732" s="11">
        <v>2.0235551632318698</v>
      </c>
      <c r="P732" s="12">
        <v>1.93877736513437</v>
      </c>
    </row>
    <row r="733" spans="1:16" ht="15.75" customHeight="1">
      <c r="A733" s="9">
        <v>731</v>
      </c>
      <c r="B733" s="50" t="s">
        <v>855</v>
      </c>
      <c r="C733" s="9" t="s">
        <v>854</v>
      </c>
      <c r="D733" s="3" t="s">
        <v>20</v>
      </c>
      <c r="E733" s="10">
        <v>1.8567559162507801</v>
      </c>
      <c r="F733" s="11">
        <v>1.8702182374145</v>
      </c>
      <c r="G733" s="11">
        <v>1.8858221140445901</v>
      </c>
      <c r="H733" s="11">
        <v>1.87073848745577</v>
      </c>
      <c r="I733" s="11">
        <v>1.8961820300412999</v>
      </c>
      <c r="J733" s="11">
        <v>2.0041240452813001</v>
      </c>
      <c r="K733" s="11">
        <v>1.9962127753954699</v>
      </c>
      <c r="L733" s="11">
        <v>2.0137444982921999</v>
      </c>
      <c r="M733" s="11">
        <v>1.98037670637831</v>
      </c>
      <c r="N733" s="11">
        <v>1.8464149341624301</v>
      </c>
      <c r="O733" s="11">
        <v>1.8738757700786</v>
      </c>
      <c r="P733" s="12">
        <v>1.8110071695043599</v>
      </c>
    </row>
    <row r="734" spans="1:16" ht="15.75" customHeight="1">
      <c r="A734" s="9">
        <v>732</v>
      </c>
      <c r="B734" s="50" t="s">
        <v>856</v>
      </c>
      <c r="C734" s="9" t="s">
        <v>854</v>
      </c>
      <c r="D734" s="3" t="s">
        <v>20</v>
      </c>
      <c r="E734" s="10">
        <v>1.99156645322736</v>
      </c>
      <c r="F734" s="11">
        <v>1.9064240887644901</v>
      </c>
      <c r="G734" s="11">
        <v>1.9328660892732701</v>
      </c>
      <c r="H734" s="11">
        <v>1.9221981942295201</v>
      </c>
      <c r="I734" s="11">
        <v>1.97550155665472</v>
      </c>
      <c r="J734" s="11">
        <v>2.01512729513485</v>
      </c>
      <c r="K734" s="11">
        <v>2.0679214411289601</v>
      </c>
      <c r="L734" s="11">
        <v>2.0525228287109498</v>
      </c>
      <c r="M734" s="11">
        <v>2.0685308311691801</v>
      </c>
      <c r="N734" s="11">
        <v>2.02935973460511</v>
      </c>
      <c r="O734" s="11">
        <v>2.02598655577652</v>
      </c>
      <c r="P734" s="12">
        <v>1.91918819185751</v>
      </c>
    </row>
    <row r="735" spans="1:16" ht="15.75" customHeight="1">
      <c r="A735" s="9">
        <v>733</v>
      </c>
      <c r="B735" s="50" t="s">
        <v>857</v>
      </c>
      <c r="C735" s="9" t="s">
        <v>239</v>
      </c>
      <c r="D735" s="3" t="s">
        <v>20</v>
      </c>
      <c r="E735" s="10">
        <v>2.0339931455042501</v>
      </c>
      <c r="F735" s="11">
        <v>2.0532144277541899</v>
      </c>
      <c r="G735" s="11">
        <v>2.0802743439834899</v>
      </c>
      <c r="H735" s="11">
        <v>2.1305092166764901</v>
      </c>
      <c r="I735" s="11">
        <v>2.1277157092786401</v>
      </c>
      <c r="J735" s="11">
        <v>2.0941935889479102</v>
      </c>
      <c r="K735" s="11">
        <v>2.2118376569623499</v>
      </c>
      <c r="L735" s="11">
        <v>2.2348682698863902</v>
      </c>
      <c r="M735" s="11">
        <v>2.1056489418565398</v>
      </c>
      <c r="N735" s="11">
        <v>2.0414209499671299</v>
      </c>
      <c r="O735" s="11">
        <v>2.03758970203386</v>
      </c>
      <c r="P735" s="12">
        <v>2.2021019287236498</v>
      </c>
    </row>
    <row r="736" spans="1:16" ht="15.75" customHeight="1">
      <c r="A736" s="9">
        <v>734</v>
      </c>
      <c r="B736" s="50" t="s">
        <v>858</v>
      </c>
      <c r="C736" s="9" t="s">
        <v>109</v>
      </c>
      <c r="D736" s="3" t="s">
        <v>33</v>
      </c>
      <c r="E736" s="10">
        <v>2.1977622685128702</v>
      </c>
      <c r="F736" s="11">
        <v>2.1807800454395498</v>
      </c>
      <c r="G736" s="11">
        <v>2.15823797061879</v>
      </c>
      <c r="H736" s="11">
        <v>2.1465880991075901</v>
      </c>
      <c r="I736" s="11">
        <v>2.23884471613471</v>
      </c>
      <c r="J736" s="11">
        <v>2.3386261646837201</v>
      </c>
      <c r="K736" s="11">
        <v>2.3745494083034999</v>
      </c>
      <c r="L736" s="11">
        <v>2.32248538474144</v>
      </c>
      <c r="M736" s="11">
        <v>2.2923157782605501</v>
      </c>
      <c r="N736" s="11">
        <v>2.2635368373254199</v>
      </c>
      <c r="O736" s="11">
        <v>2.2086049732335802</v>
      </c>
      <c r="P736" s="12">
        <v>2.22709047402356</v>
      </c>
    </row>
    <row r="737" spans="1:16" ht="15.75" customHeight="1">
      <c r="A737" s="9">
        <v>735</v>
      </c>
      <c r="B737" s="50" t="s">
        <v>859</v>
      </c>
      <c r="C737" s="9" t="s">
        <v>109</v>
      </c>
      <c r="D737" s="3" t="s">
        <v>33</v>
      </c>
      <c r="E737" s="10">
        <v>2.24984714116257</v>
      </c>
      <c r="F737" s="11">
        <v>2.16459267063901</v>
      </c>
      <c r="G737" s="11">
        <v>2.1399341034016901</v>
      </c>
      <c r="H737" s="11">
        <v>2.0937396471347398</v>
      </c>
      <c r="I737" s="11">
        <v>2.2488684736672102</v>
      </c>
      <c r="J737" s="11">
        <v>2.2847170629698099</v>
      </c>
      <c r="K737" s="11">
        <v>2.29438000192803</v>
      </c>
      <c r="L737" s="11">
        <v>2.2171621690379699</v>
      </c>
      <c r="M737" s="11">
        <v>2.1724320158911801</v>
      </c>
      <c r="N737" s="11">
        <v>2.1365929262966499</v>
      </c>
      <c r="O737" s="11">
        <v>2.1555321764991802</v>
      </c>
      <c r="P737" s="12">
        <v>2.1093097117800301</v>
      </c>
    </row>
    <row r="738" spans="1:16" ht="15.75" customHeight="1">
      <c r="A738" s="9">
        <v>736</v>
      </c>
      <c r="B738" s="50" t="s">
        <v>860</v>
      </c>
      <c r="C738" s="9" t="s">
        <v>109</v>
      </c>
      <c r="D738" s="3" t="s">
        <v>33</v>
      </c>
      <c r="E738" s="10">
        <v>2.15486322499074</v>
      </c>
      <c r="F738" s="11">
        <v>2.1291081625202799</v>
      </c>
      <c r="G738" s="11">
        <v>2.1794690951579501</v>
      </c>
      <c r="H738" s="11">
        <v>2.15428728856297</v>
      </c>
      <c r="I738" s="11">
        <v>2.3527087332302199</v>
      </c>
      <c r="J738" s="11">
        <v>2.3282167788515098</v>
      </c>
      <c r="K738" s="11">
        <v>2.3284201909282398</v>
      </c>
      <c r="L738" s="11">
        <v>2.24377102662082</v>
      </c>
      <c r="M738" s="11">
        <v>2.1676767501472498</v>
      </c>
      <c r="N738" s="11">
        <v>2.1119622005480498</v>
      </c>
      <c r="O738" s="11">
        <v>2.1061585507983098</v>
      </c>
      <c r="P738" s="12">
        <v>2.0217061033008501</v>
      </c>
    </row>
    <row r="739" spans="1:16" ht="15.75" customHeight="1">
      <c r="A739" s="9">
        <v>737</v>
      </c>
      <c r="B739" s="50" t="s">
        <v>861</v>
      </c>
      <c r="C739" s="9" t="s">
        <v>88</v>
      </c>
      <c r="D739" s="3" t="s">
        <v>33</v>
      </c>
      <c r="E739" s="10">
        <v>1.9308834776358901</v>
      </c>
      <c r="F739" s="11">
        <v>1.9987931951764399</v>
      </c>
      <c r="G739" s="11">
        <v>1.94603961107941</v>
      </c>
      <c r="H739" s="11">
        <v>2.0506411581343502</v>
      </c>
      <c r="I739" s="11">
        <v>2.1204394221994201</v>
      </c>
      <c r="J739" s="11">
        <v>2.1310114822305799</v>
      </c>
      <c r="K739" s="11">
        <v>2.1302523719987798</v>
      </c>
      <c r="L739" s="11">
        <v>2.1242405541695102</v>
      </c>
      <c r="M739" s="11">
        <v>2.1121618080719502</v>
      </c>
      <c r="N739" s="11">
        <v>2.0893822562390998</v>
      </c>
      <c r="O739" s="11">
        <v>2.08267148201171</v>
      </c>
      <c r="P739" s="12">
        <v>2.0715807952971002</v>
      </c>
    </row>
    <row r="740" spans="1:16" ht="15.75" customHeight="1">
      <c r="A740" s="9">
        <v>738</v>
      </c>
      <c r="B740" s="50" t="s">
        <v>862</v>
      </c>
      <c r="C740" s="9" t="s">
        <v>863</v>
      </c>
      <c r="D740" s="3" t="s">
        <v>45</v>
      </c>
      <c r="E740" s="10">
        <v>1.9834962082554599</v>
      </c>
      <c r="F740" s="11">
        <v>2.0119685247186601</v>
      </c>
      <c r="G740" s="11">
        <v>2.0253030384508999</v>
      </c>
      <c r="H740" s="11">
        <v>2.0199703578581798</v>
      </c>
      <c r="I740" s="11">
        <v>2.0698211318651198</v>
      </c>
      <c r="J740" s="11">
        <v>2.0644337893332398</v>
      </c>
      <c r="K740" s="11">
        <v>2.05470654896448</v>
      </c>
      <c r="L740" s="11">
        <v>2.0334710782311598</v>
      </c>
      <c r="M740" s="11">
        <v>2.00969782226153</v>
      </c>
      <c r="N740" s="11">
        <v>2.0410264302696501</v>
      </c>
      <c r="O740" s="11">
        <v>1.9887263475955499</v>
      </c>
      <c r="P740" s="12">
        <v>1.97987104492517</v>
      </c>
    </row>
    <row r="741" spans="1:16" ht="15.75" customHeight="1">
      <c r="A741" s="9">
        <v>739</v>
      </c>
      <c r="B741" s="50" t="s">
        <v>864</v>
      </c>
      <c r="C741" s="9" t="s">
        <v>160</v>
      </c>
      <c r="D741" s="3" t="s">
        <v>78</v>
      </c>
      <c r="E741" s="10">
        <v>2.1049132424358601</v>
      </c>
      <c r="F741" s="11">
        <v>2.01943532026832</v>
      </c>
      <c r="G741" s="11">
        <v>1.95123794814631</v>
      </c>
      <c r="H741" s="11">
        <v>2.0369085072795001</v>
      </c>
      <c r="I741" s="11">
        <v>2.1022262746185101</v>
      </c>
      <c r="J741" s="11">
        <v>2.0780901690670701</v>
      </c>
      <c r="K741" s="11">
        <v>2.0598141232237102</v>
      </c>
      <c r="L741" s="11">
        <v>2.0699127223934499</v>
      </c>
      <c r="M741" s="11">
        <v>2.0246846310954201</v>
      </c>
      <c r="N741" s="11">
        <v>2.0450608219694999</v>
      </c>
      <c r="O741" s="11">
        <v>2.0348957699605901</v>
      </c>
      <c r="P741" s="12">
        <v>2.0570550354042201</v>
      </c>
    </row>
    <row r="742" spans="1:16" ht="15.75" customHeight="1">
      <c r="A742" s="9">
        <v>740</v>
      </c>
      <c r="B742" s="50" t="s">
        <v>865</v>
      </c>
      <c r="C742" s="9" t="s">
        <v>26</v>
      </c>
      <c r="D742" s="3" t="s">
        <v>20</v>
      </c>
      <c r="E742" s="10">
        <v>1.98350253551384</v>
      </c>
      <c r="F742" s="11">
        <v>2.0429731008052801</v>
      </c>
      <c r="G742" s="11">
        <v>1.9691666450121901</v>
      </c>
      <c r="H742" s="11">
        <v>2.1674485512900001</v>
      </c>
      <c r="I742" s="11">
        <v>2.1404487999213</v>
      </c>
      <c r="J742" s="11">
        <v>2.2717995022794799</v>
      </c>
      <c r="K742" s="11">
        <v>2.07491426183205</v>
      </c>
      <c r="L742" s="11">
        <v>2.1527401649552602</v>
      </c>
      <c r="M742" s="11">
        <v>2.1142772908324301</v>
      </c>
      <c r="N742" s="11">
        <v>2.0424884313637999</v>
      </c>
      <c r="O742" s="11">
        <v>2.06884914137258</v>
      </c>
      <c r="P742" s="12">
        <v>2.0835408368894202</v>
      </c>
    </row>
    <row r="743" spans="1:16" ht="15.75" customHeight="1">
      <c r="A743" s="9">
        <v>741</v>
      </c>
      <c r="B743" s="50" t="s">
        <v>866</v>
      </c>
      <c r="C743" s="9" t="s">
        <v>26</v>
      </c>
      <c r="D743" s="3" t="s">
        <v>20</v>
      </c>
      <c r="E743" s="10">
        <v>1.9265209400246599</v>
      </c>
      <c r="F743" s="11">
        <v>1.9860158389362199</v>
      </c>
      <c r="G743" s="11">
        <v>1.9082072194649899</v>
      </c>
      <c r="H743" s="11">
        <v>1.9175998841297699</v>
      </c>
      <c r="I743" s="11">
        <v>2.1257285462582098</v>
      </c>
      <c r="J743" s="11">
        <v>2.2326313971955001</v>
      </c>
      <c r="K743" s="11">
        <v>1.8393102284123</v>
      </c>
      <c r="L743" s="11">
        <v>2.0168918246841199</v>
      </c>
      <c r="M743" s="11">
        <v>2.0913479930444598</v>
      </c>
      <c r="N743" s="11">
        <v>2.02686638746817</v>
      </c>
      <c r="O743" s="11">
        <v>2.0405349347566899</v>
      </c>
      <c r="P743" s="12">
        <v>2.02770299664139</v>
      </c>
    </row>
    <row r="744" spans="1:16" ht="15.75" customHeight="1">
      <c r="A744" s="9">
        <v>742</v>
      </c>
      <c r="B744" s="50" t="s">
        <v>867</v>
      </c>
      <c r="C744" s="9" t="s">
        <v>26</v>
      </c>
      <c r="D744" s="3" t="s">
        <v>20</v>
      </c>
      <c r="E744" s="10">
        <v>2.10577941444327</v>
      </c>
      <c r="F744" s="11">
        <v>2.1653473179231999</v>
      </c>
      <c r="G744" s="11">
        <v>2.1698165136098799</v>
      </c>
      <c r="H744" s="11">
        <v>2.2330384805781001</v>
      </c>
      <c r="I744" s="11">
        <v>2.18463198795834</v>
      </c>
      <c r="J744" s="11">
        <v>2.1555475227235799</v>
      </c>
      <c r="K744" s="11">
        <v>2.1631717236220198</v>
      </c>
      <c r="L744" s="11">
        <v>2.1883632320332902</v>
      </c>
      <c r="M744" s="11">
        <v>2.1924527654848398</v>
      </c>
      <c r="N744" s="11">
        <v>2.17565011227178</v>
      </c>
      <c r="O744" s="11">
        <v>2.1571583135051702</v>
      </c>
      <c r="P744" s="12">
        <v>2.1319980053003</v>
      </c>
    </row>
    <row r="745" spans="1:16" ht="15.75" customHeight="1">
      <c r="A745" s="9">
        <v>743</v>
      </c>
      <c r="B745" s="50" t="s">
        <v>868</v>
      </c>
      <c r="C745" s="9" t="s">
        <v>52</v>
      </c>
      <c r="D745" s="3" t="s">
        <v>39</v>
      </c>
      <c r="E745" s="10">
        <v>1.6041969755452901</v>
      </c>
      <c r="F745" s="11">
        <v>1.6234960053463401</v>
      </c>
      <c r="G745" s="11">
        <v>1.6707178537071099</v>
      </c>
      <c r="H745" s="11">
        <v>1.7054313443687401</v>
      </c>
      <c r="I745" s="11">
        <v>1.72561809123073</v>
      </c>
      <c r="J745" s="11">
        <v>1.88006074679603</v>
      </c>
      <c r="K745" s="11">
        <v>1.84000887033219</v>
      </c>
      <c r="L745" s="11">
        <v>1.80117731885805</v>
      </c>
      <c r="M745" s="11">
        <v>1.8116869908914</v>
      </c>
      <c r="N745" s="11">
        <v>1.8359808365027099</v>
      </c>
      <c r="O745" s="11">
        <v>1.8486678427415499</v>
      </c>
      <c r="P745" s="12">
        <v>1.8193501404099801</v>
      </c>
    </row>
    <row r="746" spans="1:16" ht="15.75" customHeight="1">
      <c r="A746" s="9">
        <v>744</v>
      </c>
      <c r="B746" s="50" t="s">
        <v>869</v>
      </c>
      <c r="C746" s="9" t="s">
        <v>52</v>
      </c>
      <c r="D746" s="3" t="s">
        <v>20</v>
      </c>
      <c r="E746" s="10">
        <v>1.8168884091617299</v>
      </c>
      <c r="F746" s="11">
        <v>1.71448817038097</v>
      </c>
      <c r="G746" s="11">
        <v>1.7960136791391501</v>
      </c>
      <c r="H746" s="11">
        <v>1.8634458593468901</v>
      </c>
      <c r="I746" s="11">
        <v>1.87088858264825</v>
      </c>
      <c r="J746" s="11">
        <v>1.8531159409167599</v>
      </c>
      <c r="K746" s="11">
        <v>1.8005238291180301</v>
      </c>
      <c r="L746" s="11">
        <v>1.7364971845360699</v>
      </c>
      <c r="M746" s="11">
        <v>1.7279841758663801</v>
      </c>
      <c r="N746" s="11">
        <v>1.7467802362981999</v>
      </c>
      <c r="O746" s="11">
        <v>1.7367707459302</v>
      </c>
      <c r="P746" s="12">
        <v>1.7249032902925501</v>
      </c>
    </row>
    <row r="747" spans="1:16" ht="15.75" customHeight="1">
      <c r="A747" s="9">
        <v>745</v>
      </c>
      <c r="B747" s="50" t="s">
        <v>870</v>
      </c>
      <c r="C747" s="9" t="s">
        <v>35</v>
      </c>
      <c r="D747" s="3" t="s">
        <v>20</v>
      </c>
      <c r="E747" s="10">
        <v>2.1755339303905998</v>
      </c>
      <c r="F747" s="11">
        <v>2.1440581668502601</v>
      </c>
      <c r="G747" s="11">
        <v>2.1396935634374099</v>
      </c>
      <c r="H747" s="11">
        <v>2.1436600666423899</v>
      </c>
      <c r="I747" s="11">
        <v>2.1306323180067799</v>
      </c>
      <c r="J747" s="11">
        <v>2.1375014515744102</v>
      </c>
      <c r="K747" s="11">
        <v>2.1769703827227098</v>
      </c>
      <c r="L747" s="11">
        <v>2.1811973470289598</v>
      </c>
      <c r="M747" s="11">
        <v>2.2074477626570399</v>
      </c>
      <c r="N747" s="11">
        <v>2.1845276530744502</v>
      </c>
      <c r="O747" s="11">
        <v>2.2523483854166901</v>
      </c>
      <c r="P747" s="12">
        <v>2.2579444355551002</v>
      </c>
    </row>
    <row r="748" spans="1:16" ht="15.75" customHeight="1">
      <c r="A748" s="9">
        <v>746</v>
      </c>
      <c r="B748" s="50" t="s">
        <v>871</v>
      </c>
      <c r="C748" s="9" t="s">
        <v>454</v>
      </c>
      <c r="D748" s="3" t="s">
        <v>30</v>
      </c>
      <c r="E748" s="10">
        <v>2.0165123175762298</v>
      </c>
      <c r="F748" s="11">
        <v>1.9961585443020899</v>
      </c>
      <c r="G748" s="11">
        <v>2.0365891522207802</v>
      </c>
      <c r="H748" s="11">
        <v>2.0538323899327802</v>
      </c>
      <c r="I748" s="11">
        <v>2.0616120210801299</v>
      </c>
      <c r="J748" s="11">
        <v>2.0136106332637098</v>
      </c>
      <c r="K748" s="11">
        <v>2.0153838826614998</v>
      </c>
      <c r="L748" s="11">
        <v>2.0136833927093298</v>
      </c>
      <c r="M748" s="11">
        <v>2.0251163140771302</v>
      </c>
      <c r="N748" s="11">
        <v>1.9668843754426899</v>
      </c>
      <c r="O748" s="11">
        <v>1.9440940197637699</v>
      </c>
      <c r="P748" s="12">
        <v>1.9816528097907</v>
      </c>
    </row>
    <row r="749" spans="1:16" ht="15.75" customHeight="1">
      <c r="A749" s="9">
        <v>747</v>
      </c>
      <c r="B749" s="50" t="s">
        <v>872</v>
      </c>
      <c r="C749" s="9" t="s">
        <v>318</v>
      </c>
      <c r="D749" s="3" t="s">
        <v>65</v>
      </c>
      <c r="E749" s="10">
        <v>2.0163193867343101</v>
      </c>
      <c r="F749" s="11">
        <v>2.09108885077289</v>
      </c>
      <c r="G749" s="11">
        <v>2.0159319620421101</v>
      </c>
      <c r="H749" s="11">
        <v>1.8157667918148701</v>
      </c>
      <c r="I749" s="11">
        <v>2.0199785035583702</v>
      </c>
      <c r="J749" s="11">
        <v>2.0084327617928399</v>
      </c>
      <c r="K749" s="11">
        <v>2.1125371662890502</v>
      </c>
      <c r="L749" s="11">
        <v>2.1709220438790502</v>
      </c>
      <c r="M749" s="11">
        <v>2.02936142736203</v>
      </c>
      <c r="N749" s="11">
        <v>2.1102319853459202</v>
      </c>
      <c r="O749" s="11">
        <v>2.12904670990148</v>
      </c>
      <c r="P749" s="12">
        <v>2.0190342544912099</v>
      </c>
    </row>
    <row r="750" spans="1:16" ht="15.75" customHeight="1">
      <c r="A750" s="9">
        <v>748</v>
      </c>
      <c r="B750" s="50" t="s">
        <v>873</v>
      </c>
      <c r="C750" s="9" t="s">
        <v>386</v>
      </c>
      <c r="D750" s="3" t="s">
        <v>20</v>
      </c>
      <c r="E750" s="10">
        <v>2.0660721204825401</v>
      </c>
      <c r="F750" s="11">
        <v>2.0127743228780801</v>
      </c>
      <c r="G750" s="11">
        <v>2.0495677786587199</v>
      </c>
      <c r="H750" s="11">
        <v>1.8405077148729101</v>
      </c>
      <c r="I750" s="11">
        <v>1.8313609615958</v>
      </c>
      <c r="J750" s="11">
        <v>2.03628570267542</v>
      </c>
      <c r="K750" s="11">
        <v>2.0343311017905998</v>
      </c>
      <c r="L750" s="11">
        <v>1.9678273917792199</v>
      </c>
      <c r="M750" s="11">
        <v>2.00223926072993</v>
      </c>
      <c r="N750" s="11">
        <v>1.94010111305763</v>
      </c>
      <c r="O750" s="11">
        <v>1.9384541903282599</v>
      </c>
      <c r="P750" s="12">
        <v>1.9502523391206601</v>
      </c>
    </row>
    <row r="751" spans="1:16" ht="15.75" customHeight="1">
      <c r="A751" s="9">
        <v>749</v>
      </c>
      <c r="B751" s="50" t="s">
        <v>874</v>
      </c>
      <c r="C751" s="9" t="s">
        <v>443</v>
      </c>
      <c r="D751" s="3" t="s">
        <v>65</v>
      </c>
      <c r="E751" s="10">
        <v>1.8217467688201501</v>
      </c>
      <c r="F751" s="11">
        <v>1.8328045094609799</v>
      </c>
      <c r="G751" s="11">
        <v>1.78480634814751</v>
      </c>
      <c r="H751" s="11">
        <v>1.7728319964010499</v>
      </c>
      <c r="I751" s="11">
        <v>1.91187473943465</v>
      </c>
      <c r="J751" s="11">
        <v>2.01684467776749</v>
      </c>
      <c r="K751" s="11">
        <v>2.1208280987813501</v>
      </c>
      <c r="L751" s="11">
        <v>2.0648684120247398</v>
      </c>
      <c r="M751" s="11">
        <v>2.0851401449900999</v>
      </c>
      <c r="N751" s="11">
        <v>1.9879551650063201</v>
      </c>
      <c r="O751" s="11">
        <v>1.9667436121526201</v>
      </c>
      <c r="P751" s="12">
        <v>1.95246608918369</v>
      </c>
    </row>
    <row r="752" spans="1:16" ht="15.75" customHeight="1">
      <c r="A752" s="9">
        <v>750</v>
      </c>
      <c r="B752" s="50" t="s">
        <v>875</v>
      </c>
      <c r="C752" s="9" t="s">
        <v>875</v>
      </c>
      <c r="D752" s="3" t="s">
        <v>65</v>
      </c>
      <c r="E752" s="10">
        <v>2.2995065846265601</v>
      </c>
      <c r="F752" s="11">
        <v>2.2275456225424799</v>
      </c>
      <c r="G752" s="11">
        <v>2.2118974247211902</v>
      </c>
      <c r="H752" s="11">
        <v>2.2341692624079998</v>
      </c>
      <c r="I752" s="11">
        <v>2.2227495343520398</v>
      </c>
      <c r="J752" s="11">
        <v>2.2470680406615799</v>
      </c>
      <c r="K752" s="11">
        <v>2.35830744833053</v>
      </c>
      <c r="L752" s="11">
        <v>2.3661423704101501</v>
      </c>
      <c r="M752" s="11">
        <v>2.3080562882664699</v>
      </c>
      <c r="N752" s="11">
        <v>2.2995192183620099</v>
      </c>
      <c r="O752" s="11">
        <v>2.24258159887275</v>
      </c>
      <c r="P752" s="12">
        <v>2.2836968564878002</v>
      </c>
    </row>
    <row r="753" spans="1:16" ht="15.75" customHeight="1">
      <c r="A753" s="9">
        <v>751</v>
      </c>
      <c r="B753" s="50" t="s">
        <v>876</v>
      </c>
      <c r="C753" s="9" t="s">
        <v>35</v>
      </c>
      <c r="D753" s="3" t="s">
        <v>20</v>
      </c>
      <c r="E753" s="10">
        <v>2.02137352157887</v>
      </c>
      <c r="F753" s="11">
        <v>1.9161171754486199</v>
      </c>
      <c r="G753" s="11">
        <v>1.8754908317280801</v>
      </c>
      <c r="H753" s="11">
        <v>1.8627955658653399</v>
      </c>
      <c r="I753" s="11">
        <v>1.7824695271791899</v>
      </c>
      <c r="J753" s="11">
        <v>1.90721146270929</v>
      </c>
      <c r="K753" s="11">
        <v>1.87043387421303</v>
      </c>
      <c r="L753" s="11">
        <v>1.86164689817067</v>
      </c>
      <c r="M753" s="11">
        <v>1.9819607435604201</v>
      </c>
      <c r="N753" s="11">
        <v>1.9544148956734899</v>
      </c>
      <c r="O753" s="11">
        <v>2.0389393914663101</v>
      </c>
      <c r="P753" s="12">
        <v>2.0028638581569602</v>
      </c>
    </row>
    <row r="754" spans="1:16" ht="15.75" customHeight="1">
      <c r="A754" s="9">
        <v>752</v>
      </c>
      <c r="B754" s="50" t="s">
        <v>877</v>
      </c>
      <c r="C754" s="9" t="s">
        <v>878</v>
      </c>
      <c r="D754" s="3" t="s">
        <v>30</v>
      </c>
      <c r="E754" s="10">
        <v>2.0969040506991901</v>
      </c>
      <c r="F754" s="11">
        <v>2.03761572490883</v>
      </c>
      <c r="G754" s="11">
        <v>2.0296570131551501</v>
      </c>
      <c r="H754" s="11">
        <v>2.0318845661015299</v>
      </c>
      <c r="I754" s="11">
        <v>2.0212063949954202</v>
      </c>
      <c r="J754" s="11">
        <v>2.0170256623548202</v>
      </c>
      <c r="K754" s="11">
        <v>2.0170011253597702</v>
      </c>
      <c r="L754" s="11">
        <v>2.0175312800906799</v>
      </c>
      <c r="M754" s="11">
        <v>2.00745463087644</v>
      </c>
      <c r="N754" s="11">
        <v>2.0158901771933802</v>
      </c>
      <c r="O754" s="11">
        <v>2.01284057184058</v>
      </c>
      <c r="P754" s="12">
        <v>2.0194431330423099</v>
      </c>
    </row>
    <row r="755" spans="1:16" ht="15.75" customHeight="1">
      <c r="A755" s="9">
        <v>753</v>
      </c>
      <c r="B755" s="50" t="s">
        <v>879</v>
      </c>
      <c r="C755" s="9" t="s">
        <v>35</v>
      </c>
      <c r="D755" s="3" t="s">
        <v>39</v>
      </c>
      <c r="E755" s="10">
        <v>1.9842496157384699</v>
      </c>
      <c r="F755" s="11">
        <v>1.90273433176069</v>
      </c>
      <c r="G755" s="11">
        <v>1.8173148748533601</v>
      </c>
      <c r="H755" s="11">
        <v>1.71131216565066</v>
      </c>
      <c r="I755" s="11">
        <v>1.55587875113786</v>
      </c>
      <c r="J755" s="11">
        <v>1.54637936503967</v>
      </c>
      <c r="K755" s="11">
        <v>1.6209609942770999</v>
      </c>
      <c r="L755" s="11">
        <v>1.6402495891814499</v>
      </c>
      <c r="M755" s="11">
        <v>1.70603710571648</v>
      </c>
      <c r="N755" s="11">
        <v>1.7237132228496601</v>
      </c>
      <c r="O755" s="11">
        <v>1.7975767464142101</v>
      </c>
      <c r="P755" s="12">
        <v>1.8756925639672599</v>
      </c>
    </row>
    <row r="756" spans="1:16" ht="15.75" customHeight="1">
      <c r="A756" s="9">
        <v>754</v>
      </c>
      <c r="B756" s="50" t="s">
        <v>880</v>
      </c>
      <c r="C756" s="9" t="s">
        <v>52</v>
      </c>
      <c r="D756" s="3" t="s">
        <v>39</v>
      </c>
      <c r="E756" s="10">
        <v>0</v>
      </c>
      <c r="F756" s="11">
        <v>0</v>
      </c>
      <c r="G756" s="11">
        <v>0</v>
      </c>
      <c r="H756" s="11">
        <v>0</v>
      </c>
      <c r="I756" s="11">
        <v>0</v>
      </c>
      <c r="J756" s="11">
        <v>0</v>
      </c>
      <c r="K756" s="11">
        <v>0</v>
      </c>
      <c r="L756" s="11">
        <v>0</v>
      </c>
      <c r="M756" s="11">
        <v>0</v>
      </c>
      <c r="N756" s="11">
        <v>0</v>
      </c>
      <c r="O756" s="11">
        <v>0</v>
      </c>
      <c r="P756" s="12">
        <v>0</v>
      </c>
    </row>
    <row r="757" spans="1:16" ht="15.75" customHeight="1">
      <c r="A757" s="9">
        <v>755</v>
      </c>
      <c r="B757" s="50" t="s">
        <v>881</v>
      </c>
      <c r="C757" s="9" t="s">
        <v>38</v>
      </c>
      <c r="D757" s="3" t="s">
        <v>39</v>
      </c>
      <c r="E757" s="10">
        <v>1.9074686422046401</v>
      </c>
      <c r="F757" s="11">
        <v>1.68023576021056</v>
      </c>
      <c r="G757" s="11">
        <v>1.68028446033117</v>
      </c>
      <c r="H757" s="11">
        <v>1.6373844804262301</v>
      </c>
      <c r="I757" s="11">
        <v>1.74421352671649</v>
      </c>
      <c r="J757" s="11">
        <v>1.7723947921060501</v>
      </c>
      <c r="K757" s="11">
        <v>1.59472500437894</v>
      </c>
      <c r="L757" s="11">
        <v>1.56835493182237</v>
      </c>
      <c r="M757" s="11">
        <v>1.6161347192681901</v>
      </c>
      <c r="N757" s="11">
        <v>1.6993238341114001</v>
      </c>
      <c r="O757" s="11">
        <v>1.71522930821785</v>
      </c>
      <c r="P757" s="12">
        <v>1.66091228958402</v>
      </c>
    </row>
    <row r="758" spans="1:16" ht="15.75" customHeight="1">
      <c r="A758" s="9">
        <v>756</v>
      </c>
      <c r="B758" s="50" t="s">
        <v>882</v>
      </c>
      <c r="C758" s="9" t="s">
        <v>52</v>
      </c>
      <c r="D758" s="3" t="s">
        <v>39</v>
      </c>
      <c r="E758" s="10">
        <v>1.6106044132528301</v>
      </c>
      <c r="F758" s="11">
        <v>1.63580072716378</v>
      </c>
      <c r="G758" s="11">
        <v>1.63842384002997</v>
      </c>
      <c r="H758" s="11">
        <v>1.6001097826275601</v>
      </c>
      <c r="I758" s="11">
        <v>1.74384025510177</v>
      </c>
      <c r="J758" s="11">
        <v>1.81554769450219</v>
      </c>
      <c r="K758" s="11">
        <v>1.78239007532272</v>
      </c>
      <c r="L758" s="11">
        <v>1.74148145405596</v>
      </c>
      <c r="M758" s="11">
        <v>1.7679752384532099</v>
      </c>
      <c r="N758" s="11">
        <v>1.80135268326797</v>
      </c>
      <c r="O758" s="11">
        <v>1.81628265407954</v>
      </c>
      <c r="P758" s="12">
        <v>1.77201002278612</v>
      </c>
    </row>
    <row r="759" spans="1:16" ht="15.75" customHeight="1">
      <c r="A759" s="9">
        <v>757</v>
      </c>
      <c r="B759" s="50" t="s">
        <v>883</v>
      </c>
      <c r="C759" s="9" t="s">
        <v>28</v>
      </c>
      <c r="D759" s="3" t="s">
        <v>30</v>
      </c>
      <c r="E759" s="10">
        <v>1.8679825056220001</v>
      </c>
      <c r="F759" s="11">
        <v>1.6906331541872599</v>
      </c>
      <c r="G759" s="11">
        <v>1.7392512318265101</v>
      </c>
      <c r="H759" s="11">
        <v>1.8396458178211299</v>
      </c>
      <c r="I759" s="11">
        <v>1.8946457356972599</v>
      </c>
      <c r="J759" s="11">
        <v>1.8538735598704601</v>
      </c>
      <c r="K759" s="11">
        <v>1.85835773385294</v>
      </c>
      <c r="L759" s="11">
        <v>1.84577276476549</v>
      </c>
      <c r="M759" s="11">
        <v>1.82967641938376</v>
      </c>
      <c r="N759" s="11">
        <v>1.8483677550317901</v>
      </c>
      <c r="O759" s="11">
        <v>1.85228559322799</v>
      </c>
      <c r="P759" s="12">
        <v>1.7939891297742001</v>
      </c>
    </row>
    <row r="760" spans="1:16" ht="15.75" customHeight="1">
      <c r="A760" s="9">
        <v>758</v>
      </c>
      <c r="B760" s="50" t="s">
        <v>884</v>
      </c>
      <c r="C760" s="9" t="s">
        <v>271</v>
      </c>
      <c r="D760" s="3" t="s">
        <v>30</v>
      </c>
      <c r="E760" s="10">
        <v>1.6778759675302299</v>
      </c>
      <c r="F760" s="11">
        <v>1.6148727986368201</v>
      </c>
      <c r="G760" s="11">
        <v>1.743321791893</v>
      </c>
      <c r="H760" s="11">
        <v>1.72298513918471</v>
      </c>
      <c r="I760" s="11">
        <v>1.8259258822282101</v>
      </c>
      <c r="J760" s="11">
        <v>1.8942116410321399</v>
      </c>
      <c r="K760" s="11">
        <v>1.8345807074868099</v>
      </c>
      <c r="L760" s="11">
        <v>1.8199271783889199</v>
      </c>
      <c r="M760" s="11">
        <v>1.8626231753164899</v>
      </c>
      <c r="N760" s="11">
        <v>1.83303112855121</v>
      </c>
      <c r="O760" s="11">
        <v>1.7509487421025001</v>
      </c>
      <c r="P760" s="12">
        <v>1.6770845865275501</v>
      </c>
    </row>
    <row r="761" spans="1:16" ht="15.75" customHeight="1">
      <c r="A761" s="9">
        <v>759</v>
      </c>
      <c r="B761" s="50" t="s">
        <v>885</v>
      </c>
      <c r="C761" s="9" t="s">
        <v>271</v>
      </c>
      <c r="D761" s="3" t="s">
        <v>30</v>
      </c>
      <c r="E761" s="10">
        <v>1.85344769614912</v>
      </c>
      <c r="F761" s="11">
        <v>1.85110189670294</v>
      </c>
      <c r="G761" s="11">
        <v>1.8848915467974601</v>
      </c>
      <c r="H761" s="11">
        <v>1.89506273629819</v>
      </c>
      <c r="I761" s="11">
        <v>1.9283130889986999</v>
      </c>
      <c r="J761" s="11">
        <v>1.9488526792879699</v>
      </c>
      <c r="K761" s="11">
        <v>1.95271579839873</v>
      </c>
      <c r="L761" s="11">
        <v>1.9245047389844401</v>
      </c>
      <c r="M761" s="11">
        <v>1.9202595626271399</v>
      </c>
      <c r="N761" s="11">
        <v>1.89277045110344</v>
      </c>
      <c r="O761" s="11">
        <v>1.88973482806819</v>
      </c>
      <c r="P761" s="12">
        <v>1.8582430255161599</v>
      </c>
    </row>
    <row r="762" spans="1:16" ht="15.75" customHeight="1">
      <c r="A762" s="9">
        <v>760</v>
      </c>
      <c r="B762" s="50" t="s">
        <v>886</v>
      </c>
      <c r="C762" s="9" t="s">
        <v>109</v>
      </c>
      <c r="D762" s="3" t="s">
        <v>33</v>
      </c>
      <c r="E762" s="10">
        <v>2.2951478557362401</v>
      </c>
      <c r="F762" s="11">
        <v>2.31870614121179</v>
      </c>
      <c r="G762" s="11">
        <v>2.36508081579426</v>
      </c>
      <c r="H762" s="11">
        <v>2.3690911833625701</v>
      </c>
      <c r="I762" s="11">
        <v>2.4327677317573499</v>
      </c>
      <c r="J762" s="11">
        <v>2.3961229243022002</v>
      </c>
      <c r="K762" s="11">
        <v>2.36820348681215</v>
      </c>
      <c r="L762" s="11">
        <v>2.3294255387063498</v>
      </c>
      <c r="M762" s="11">
        <v>2.3339505440860799</v>
      </c>
      <c r="N762" s="11">
        <v>2.3500301523082801</v>
      </c>
      <c r="O762" s="11">
        <v>2.36994788266662</v>
      </c>
      <c r="P762" s="12">
        <v>2.3026168906875402</v>
      </c>
    </row>
    <row r="763" spans="1:16" ht="15.75" customHeight="1">
      <c r="A763" s="9">
        <v>761</v>
      </c>
      <c r="B763" s="50" t="s">
        <v>887</v>
      </c>
      <c r="C763" s="9" t="s">
        <v>888</v>
      </c>
      <c r="D763" s="3" t="s">
        <v>65</v>
      </c>
      <c r="E763" s="10">
        <v>2.08105407823634</v>
      </c>
      <c r="F763" s="11">
        <v>2.0784585902208601</v>
      </c>
      <c r="G763" s="11">
        <v>2.0474755802710098</v>
      </c>
      <c r="H763" s="11">
        <v>2.0585018958679702</v>
      </c>
      <c r="I763" s="11">
        <v>2.0934733597636601</v>
      </c>
      <c r="J763" s="11">
        <v>2.0966469275381798</v>
      </c>
      <c r="K763" s="11">
        <v>2.1547563988971898</v>
      </c>
      <c r="L763" s="11">
        <v>2.2128273749580498</v>
      </c>
      <c r="M763" s="11">
        <v>2.19911871570558</v>
      </c>
      <c r="N763" s="11">
        <v>2.1948353486312602</v>
      </c>
      <c r="O763" s="11">
        <v>2.1561720016931898</v>
      </c>
      <c r="P763" s="12">
        <v>2.1048083116619698</v>
      </c>
    </row>
    <row r="764" spans="1:16" ht="15.75" customHeight="1">
      <c r="A764" s="9">
        <v>762</v>
      </c>
      <c r="B764" s="50" t="s">
        <v>889</v>
      </c>
      <c r="C764" s="9" t="s">
        <v>235</v>
      </c>
      <c r="D764" s="3" t="s">
        <v>78</v>
      </c>
      <c r="E764" s="10">
        <v>2.0711879923063798</v>
      </c>
      <c r="F764" s="11">
        <v>2.1036014151679798</v>
      </c>
      <c r="G764" s="11">
        <v>2.0712828598867299</v>
      </c>
      <c r="H764" s="11">
        <v>2.0685981024164901</v>
      </c>
      <c r="I764" s="11">
        <v>1.9084845151202601</v>
      </c>
      <c r="J764" s="11">
        <v>1.8688058688278499</v>
      </c>
      <c r="K764" s="11">
        <v>1.98450157252821</v>
      </c>
      <c r="L764" s="11">
        <v>2.04866956151713</v>
      </c>
      <c r="M764" s="11">
        <v>2.0620815887751598</v>
      </c>
      <c r="N764" s="11">
        <v>2.0947295840839</v>
      </c>
      <c r="O764" s="11">
        <v>2.0983863353644501</v>
      </c>
      <c r="P764" s="12">
        <v>2.0953793356348198</v>
      </c>
    </row>
    <row r="765" spans="1:16" ht="15.75" customHeight="1">
      <c r="A765" s="9">
        <v>763</v>
      </c>
      <c r="B765" s="50" t="s">
        <v>890</v>
      </c>
      <c r="C765" s="9" t="s">
        <v>235</v>
      </c>
      <c r="D765" s="3" t="s">
        <v>33</v>
      </c>
      <c r="E765" s="10">
        <v>2.0278413473084198</v>
      </c>
      <c r="F765" s="11">
        <v>1.9647833789087401</v>
      </c>
      <c r="G765" s="11">
        <v>1.9464543118587401</v>
      </c>
      <c r="H765" s="11">
        <v>1.9935161895150399</v>
      </c>
      <c r="I765" s="11">
        <v>1.94194618492544</v>
      </c>
      <c r="J765" s="11">
        <v>1.9187644807840301</v>
      </c>
      <c r="K765" s="11">
        <v>1.91890904911233</v>
      </c>
      <c r="L765" s="11">
        <v>1.8928621284090701</v>
      </c>
      <c r="M765" s="11">
        <v>1.9176773791950801</v>
      </c>
      <c r="N765" s="11">
        <v>1.94101518102062</v>
      </c>
      <c r="O765" s="11">
        <v>1.8973275065033399</v>
      </c>
      <c r="P765" s="12">
        <v>1.8928161792419</v>
      </c>
    </row>
    <row r="766" spans="1:16" ht="15.75" customHeight="1">
      <c r="A766" s="9">
        <v>764</v>
      </c>
      <c r="B766" s="50" t="s">
        <v>891</v>
      </c>
      <c r="C766" s="9" t="s">
        <v>113</v>
      </c>
      <c r="D766" s="3" t="s">
        <v>65</v>
      </c>
      <c r="E766" s="10">
        <v>1.9967445556340799</v>
      </c>
      <c r="F766" s="11">
        <v>1.96320535053392</v>
      </c>
      <c r="G766" s="11">
        <v>1.90534253557671</v>
      </c>
      <c r="H766" s="11">
        <v>1.90839083085135</v>
      </c>
      <c r="I766" s="11">
        <v>1.9344314927902</v>
      </c>
      <c r="J766" s="11">
        <v>2.02255587410253</v>
      </c>
      <c r="K766" s="11">
        <v>2.0634929887115798</v>
      </c>
      <c r="L766" s="11">
        <v>2.0693062386391698</v>
      </c>
      <c r="M766" s="11">
        <v>2.0705179809324701</v>
      </c>
      <c r="N766" s="11">
        <v>2.06080514825975</v>
      </c>
      <c r="O766" s="11">
        <v>2.0366877586800198</v>
      </c>
      <c r="P766" s="12">
        <v>2.0349765406975502</v>
      </c>
    </row>
    <row r="767" spans="1:16" ht="15.75" customHeight="1">
      <c r="A767" s="9">
        <v>765</v>
      </c>
      <c r="B767" s="50" t="s">
        <v>892</v>
      </c>
      <c r="C767" s="9" t="s">
        <v>113</v>
      </c>
      <c r="D767" s="3" t="s">
        <v>65</v>
      </c>
      <c r="E767" s="10">
        <v>2.0580880577599698</v>
      </c>
      <c r="F767" s="11">
        <v>2.0393958582110798</v>
      </c>
      <c r="G767" s="11">
        <v>2.02830916171354</v>
      </c>
      <c r="H767" s="11">
        <v>2.0420618499221401</v>
      </c>
      <c r="I767" s="11">
        <v>2.0355935538179</v>
      </c>
      <c r="J767" s="11">
        <v>2.0370963852677102</v>
      </c>
      <c r="K767" s="11">
        <v>2.0827815514531798</v>
      </c>
      <c r="L767" s="11">
        <v>2.13975690622856</v>
      </c>
      <c r="M767" s="11">
        <v>2.1154412725938099</v>
      </c>
      <c r="N767" s="11">
        <v>2.1018295860828098</v>
      </c>
      <c r="O767" s="11">
        <v>2.0927716770979101</v>
      </c>
      <c r="P767" s="12">
        <v>2.0843139489938398</v>
      </c>
    </row>
    <row r="768" spans="1:16" ht="15.75" customHeight="1">
      <c r="A768" s="9">
        <v>766</v>
      </c>
      <c r="B768" s="50" t="s">
        <v>893</v>
      </c>
      <c r="C768" s="9" t="s">
        <v>113</v>
      </c>
      <c r="D768" s="3" t="s">
        <v>65</v>
      </c>
      <c r="E768" s="10">
        <v>2.3840329164646898</v>
      </c>
      <c r="F768" s="11">
        <v>2.2956311673362699</v>
      </c>
      <c r="G768" s="11">
        <v>2.2987148491982001</v>
      </c>
      <c r="H768" s="11">
        <v>2.2250604989045799</v>
      </c>
      <c r="I768" s="11">
        <v>2.2270508658852801</v>
      </c>
      <c r="J768" s="11">
        <v>2.25282659339108</v>
      </c>
      <c r="K768" s="11">
        <v>2.2581215038023199</v>
      </c>
      <c r="L768" s="11">
        <v>2.2615165888856699</v>
      </c>
      <c r="M768" s="11">
        <v>2.2905937995631001</v>
      </c>
      <c r="N768" s="11">
        <v>2.2525226320792502</v>
      </c>
      <c r="O768" s="11">
        <v>2.2664577890727502</v>
      </c>
      <c r="P768" s="12">
        <v>2.2460474704414</v>
      </c>
    </row>
    <row r="769" spans="1:16" ht="15.75" customHeight="1">
      <c r="A769" s="9">
        <v>767</v>
      </c>
      <c r="B769" s="50" t="s">
        <v>894</v>
      </c>
      <c r="C769" s="9" t="s">
        <v>86</v>
      </c>
      <c r="D769" s="3" t="s">
        <v>78</v>
      </c>
      <c r="E769" s="10">
        <v>2.0453557187145099</v>
      </c>
      <c r="F769" s="11">
        <v>1.9543138639847599</v>
      </c>
      <c r="G769" s="11">
        <v>1.8877190838356199</v>
      </c>
      <c r="H769" s="11">
        <v>1.8133502469985501</v>
      </c>
      <c r="I769" s="11">
        <v>1.8237835910568101</v>
      </c>
      <c r="J769" s="11">
        <v>1.75566335231363</v>
      </c>
      <c r="K769" s="11">
        <v>1.7844894282402399</v>
      </c>
      <c r="L769" s="11">
        <v>1.7887111348001901</v>
      </c>
      <c r="M769" s="11">
        <v>1.8144371441039899</v>
      </c>
      <c r="N769" s="11">
        <v>1.86086300800738</v>
      </c>
      <c r="O769" s="11">
        <v>1.8918465203135399</v>
      </c>
      <c r="P769" s="12">
        <v>1.92830515693365</v>
      </c>
    </row>
    <row r="770" spans="1:16" ht="15.75" customHeight="1">
      <c r="A770" s="9">
        <v>768</v>
      </c>
      <c r="B770" s="50" t="s">
        <v>895</v>
      </c>
      <c r="C770" s="9" t="s">
        <v>41</v>
      </c>
      <c r="D770" s="3" t="s">
        <v>78</v>
      </c>
      <c r="E770" s="10">
        <v>1.81337652784087</v>
      </c>
      <c r="F770" s="11">
        <v>1.8015997699460999</v>
      </c>
      <c r="G770" s="11">
        <v>1.8284916881209901</v>
      </c>
      <c r="H770" s="11">
        <v>1.83907664389268</v>
      </c>
      <c r="I770" s="11">
        <v>1.79394558302855</v>
      </c>
      <c r="J770" s="11">
        <v>1.7143991268544001</v>
      </c>
      <c r="K770" s="11">
        <v>1.81412382915654</v>
      </c>
      <c r="L770" s="11">
        <v>1.6693260150136999</v>
      </c>
      <c r="M770" s="11">
        <v>1.7475055398530499</v>
      </c>
      <c r="N770" s="11">
        <v>1.66033642051501</v>
      </c>
      <c r="O770" s="11">
        <v>1.6967799600090101</v>
      </c>
      <c r="P770" s="12">
        <v>1.7644756365071901</v>
      </c>
    </row>
    <row r="771" spans="1:16" ht="15.75" customHeight="1">
      <c r="A771" s="9">
        <v>769</v>
      </c>
      <c r="B771" s="50" t="s">
        <v>896</v>
      </c>
      <c r="C771" s="9" t="s">
        <v>35</v>
      </c>
      <c r="D771" s="3" t="s">
        <v>30</v>
      </c>
      <c r="E771" s="10">
        <v>1.91915823469505</v>
      </c>
      <c r="F771" s="11">
        <v>1.9289880298286399</v>
      </c>
      <c r="G771" s="11">
        <v>1.8584582907898199</v>
      </c>
      <c r="H771" s="11">
        <v>1.8988305208430001</v>
      </c>
      <c r="I771" s="11">
        <v>1.8848982128310801</v>
      </c>
      <c r="J771" s="11">
        <v>1.8442790126166999</v>
      </c>
      <c r="K771" s="11">
        <v>1.8824450197579199</v>
      </c>
      <c r="L771" s="11">
        <v>1.8842257954691599</v>
      </c>
      <c r="M771" s="11">
        <v>1.9345741606062501</v>
      </c>
      <c r="N771" s="11">
        <v>1.9200143376427099</v>
      </c>
      <c r="O771" s="11">
        <v>1.9082985432238599</v>
      </c>
      <c r="P771" s="12">
        <v>1.9058709221758601</v>
      </c>
    </row>
    <row r="772" spans="1:16" ht="15.75" customHeight="1">
      <c r="A772" s="9">
        <v>770</v>
      </c>
      <c r="B772" s="50" t="s">
        <v>897</v>
      </c>
      <c r="C772" s="9" t="s">
        <v>93</v>
      </c>
      <c r="D772" s="3" t="s">
        <v>30</v>
      </c>
      <c r="E772" s="10">
        <v>1.9635391170690799</v>
      </c>
      <c r="F772" s="11">
        <v>1.88665394347425</v>
      </c>
      <c r="G772" s="11">
        <v>1.9672258175706101</v>
      </c>
      <c r="H772" s="11">
        <v>1.94156912990973</v>
      </c>
      <c r="I772" s="11">
        <v>1.8711384772244199</v>
      </c>
      <c r="J772" s="11">
        <v>1.95844075091403</v>
      </c>
      <c r="K772" s="11">
        <v>1.9509476647678401</v>
      </c>
      <c r="L772" s="11">
        <v>1.9367017164364699</v>
      </c>
      <c r="M772" s="11">
        <v>1.9386894151899601</v>
      </c>
      <c r="N772" s="11">
        <v>1.92082758877487</v>
      </c>
      <c r="O772" s="11">
        <v>1.9253657336018599</v>
      </c>
      <c r="P772" s="12">
        <v>1.9290944842054001</v>
      </c>
    </row>
    <row r="773" spans="1:16" ht="15.75" customHeight="1">
      <c r="A773" s="9">
        <v>771</v>
      </c>
      <c r="B773" s="50" t="s">
        <v>898</v>
      </c>
      <c r="C773" s="9" t="s">
        <v>93</v>
      </c>
      <c r="D773" s="3" t="s">
        <v>30</v>
      </c>
      <c r="E773" s="10">
        <v>2.0612905630299099</v>
      </c>
      <c r="F773" s="11">
        <v>2.0484230929053702</v>
      </c>
      <c r="G773" s="11">
        <v>2.0803665830592202</v>
      </c>
      <c r="H773" s="11">
        <v>2.07928172092365</v>
      </c>
      <c r="I773" s="11">
        <v>2.1032390874190798</v>
      </c>
      <c r="J773" s="11">
        <v>2.1536878941252899</v>
      </c>
      <c r="K773" s="11">
        <v>2.1462030703194599</v>
      </c>
      <c r="L773" s="11">
        <v>2.1389233922180102</v>
      </c>
      <c r="M773" s="11">
        <v>2.1704940061724098</v>
      </c>
      <c r="N773" s="11">
        <v>1.9829132675847501</v>
      </c>
      <c r="O773" s="11">
        <v>2.1241600571160499</v>
      </c>
      <c r="P773" s="12">
        <v>1.9973419229759799</v>
      </c>
    </row>
    <row r="774" spans="1:16" ht="15.75" customHeight="1">
      <c r="A774" s="9">
        <v>772</v>
      </c>
      <c r="B774" s="50" t="s">
        <v>899</v>
      </c>
      <c r="C774" s="9" t="s">
        <v>93</v>
      </c>
      <c r="D774" s="3" t="s">
        <v>30</v>
      </c>
      <c r="E774" s="10">
        <v>2.0477147664366999</v>
      </c>
      <c r="F774" s="11">
        <v>2.0538004935235401</v>
      </c>
      <c r="G774" s="11">
        <v>2.15823827761026</v>
      </c>
      <c r="H774" s="11">
        <v>2.0409516362072901</v>
      </c>
      <c r="I774" s="11">
        <v>2.1127909888648602</v>
      </c>
      <c r="J774" s="11">
        <v>2.1410139671673498</v>
      </c>
      <c r="K774" s="11">
        <v>2.1806033241073202</v>
      </c>
      <c r="L774" s="11">
        <v>2.1283596937486799</v>
      </c>
      <c r="M774" s="11">
        <v>2.0708971674035501</v>
      </c>
      <c r="N774" s="11">
        <v>2.1344436640162399</v>
      </c>
      <c r="O774" s="11">
        <v>2.1046787019609399</v>
      </c>
      <c r="P774" s="12">
        <v>2.0753764290007499</v>
      </c>
    </row>
    <row r="775" spans="1:16" ht="15.75" customHeight="1">
      <c r="A775" s="9">
        <v>773</v>
      </c>
      <c r="B775" s="50" t="s">
        <v>900</v>
      </c>
      <c r="C775" s="9" t="s">
        <v>93</v>
      </c>
      <c r="D775" s="3" t="s">
        <v>30</v>
      </c>
      <c r="E775" s="10">
        <v>1.9552115251722</v>
      </c>
      <c r="F775" s="11">
        <v>1.9483898129695501</v>
      </c>
      <c r="G775" s="11">
        <v>1.9386427439467999</v>
      </c>
      <c r="H775" s="11">
        <v>1.92534421443793</v>
      </c>
      <c r="I775" s="11">
        <v>1.9431153226264</v>
      </c>
      <c r="J775" s="11">
        <v>1.9575158479911601</v>
      </c>
      <c r="K775" s="11">
        <v>1.9911817520110799</v>
      </c>
      <c r="L775" s="11">
        <v>1.99876662353759</v>
      </c>
      <c r="M775" s="11">
        <v>2.0108561776899601</v>
      </c>
      <c r="N775" s="11">
        <v>1.9941817110556099</v>
      </c>
      <c r="O775" s="11">
        <v>1.97346844440883</v>
      </c>
      <c r="P775" s="12">
        <v>1.9594763687744201</v>
      </c>
    </row>
    <row r="776" spans="1:16" ht="15.75" customHeight="1">
      <c r="A776" s="9">
        <v>774</v>
      </c>
      <c r="B776" s="50" t="s">
        <v>901</v>
      </c>
      <c r="C776" s="9" t="s">
        <v>93</v>
      </c>
      <c r="D776" s="3" t="s">
        <v>30</v>
      </c>
      <c r="E776" s="10">
        <v>2.02095293006747</v>
      </c>
      <c r="F776" s="11">
        <v>2.0445855705611899</v>
      </c>
      <c r="G776" s="11">
        <v>2.1122885103453601</v>
      </c>
      <c r="H776" s="11">
        <v>2.1024763387352698</v>
      </c>
      <c r="I776" s="11">
        <v>2.1205381705599602</v>
      </c>
      <c r="J776" s="11">
        <v>2.10218912852844</v>
      </c>
      <c r="K776" s="11">
        <v>2.08811452006052</v>
      </c>
      <c r="L776" s="11">
        <v>2.0896472867529901</v>
      </c>
      <c r="M776" s="11">
        <v>2.1002072548853201</v>
      </c>
      <c r="N776" s="11">
        <v>2.0588118557773001</v>
      </c>
      <c r="O776" s="11">
        <v>2.0473217076941301</v>
      </c>
      <c r="P776" s="12">
        <v>2.0287862645649</v>
      </c>
    </row>
    <row r="777" spans="1:16" ht="15.75" customHeight="1">
      <c r="A777" s="9">
        <v>775</v>
      </c>
      <c r="B777" s="50" t="s">
        <v>902</v>
      </c>
      <c r="C777" s="9" t="s">
        <v>93</v>
      </c>
      <c r="D777" s="3" t="s">
        <v>20</v>
      </c>
      <c r="E777" s="10">
        <v>2.1662839783925101</v>
      </c>
      <c r="F777" s="11">
        <v>2.22156202175817</v>
      </c>
      <c r="G777" s="11">
        <v>2.1594383505871799</v>
      </c>
      <c r="H777" s="11">
        <v>2.16803807903116</v>
      </c>
      <c r="I777" s="11">
        <v>2.1860598568893899</v>
      </c>
      <c r="J777" s="11">
        <v>2.24792695608904</v>
      </c>
      <c r="K777" s="11">
        <v>2.2859995646793698</v>
      </c>
      <c r="L777" s="11">
        <v>2.28020341430893</v>
      </c>
      <c r="M777" s="11">
        <v>2.2431238471005499</v>
      </c>
      <c r="N777" s="11">
        <v>2.1713556667329801</v>
      </c>
      <c r="O777" s="11">
        <v>2.1614425783834199</v>
      </c>
      <c r="P777" s="12">
        <v>2.1787307729920302</v>
      </c>
    </row>
    <row r="778" spans="1:16" ht="15.75" customHeight="1">
      <c r="A778" s="9">
        <v>776</v>
      </c>
      <c r="B778" s="50" t="s">
        <v>903</v>
      </c>
      <c r="C778" s="9" t="s">
        <v>93</v>
      </c>
      <c r="D778" s="3" t="s">
        <v>30</v>
      </c>
      <c r="E778" s="10">
        <v>2.0252990551442198</v>
      </c>
      <c r="F778" s="11">
        <v>2.0177852976272201</v>
      </c>
      <c r="G778" s="11">
        <v>2.0181036941994699</v>
      </c>
      <c r="H778" s="11">
        <v>2.02973439374155</v>
      </c>
      <c r="I778" s="11">
        <v>2.0735862471256801</v>
      </c>
      <c r="J778" s="11">
        <v>2.1123974403384298</v>
      </c>
      <c r="K778" s="11">
        <v>2.0952788018452799</v>
      </c>
      <c r="L778" s="11">
        <v>2.1045477485410902</v>
      </c>
      <c r="M778" s="11">
        <v>2.0759336091927998</v>
      </c>
      <c r="N778" s="11">
        <v>2.0977472288793</v>
      </c>
      <c r="O778" s="11">
        <v>2.0879732150871</v>
      </c>
      <c r="P778" s="12">
        <v>2.0391909883100698</v>
      </c>
    </row>
    <row r="779" spans="1:16" ht="15.75" customHeight="1">
      <c r="A779" s="9">
        <v>777</v>
      </c>
      <c r="B779" s="50" t="s">
        <v>904</v>
      </c>
      <c r="C779" s="9" t="s">
        <v>93</v>
      </c>
      <c r="D779" s="3" t="s">
        <v>30</v>
      </c>
      <c r="E779" s="10">
        <v>1.97767643483361</v>
      </c>
      <c r="F779" s="11">
        <v>2.00929028517095</v>
      </c>
      <c r="G779" s="11">
        <v>2.0372219615319702</v>
      </c>
      <c r="H779" s="11">
        <v>2.0795465030407301</v>
      </c>
      <c r="I779" s="11">
        <v>2.1071003801133101</v>
      </c>
      <c r="J779" s="11">
        <v>2.04617299032315</v>
      </c>
      <c r="K779" s="11">
        <v>2.0477327006289401</v>
      </c>
      <c r="L779" s="11">
        <v>2.0931667687684201</v>
      </c>
      <c r="M779" s="11">
        <v>2.0906760594462002</v>
      </c>
      <c r="N779" s="11">
        <v>2.07271526854821</v>
      </c>
      <c r="O779" s="11">
        <v>2.0345704473902999</v>
      </c>
      <c r="P779" s="12">
        <v>2.0336620917397799</v>
      </c>
    </row>
    <row r="780" spans="1:16" ht="15.75" customHeight="1">
      <c r="A780" s="9">
        <v>778</v>
      </c>
      <c r="B780" s="50" t="s">
        <v>905</v>
      </c>
      <c r="C780" s="9" t="s">
        <v>235</v>
      </c>
      <c r="D780" s="3" t="s">
        <v>78</v>
      </c>
      <c r="E780" s="10">
        <v>2.1089675303865301</v>
      </c>
      <c r="F780" s="11">
        <v>2.10585868925835</v>
      </c>
      <c r="G780" s="11">
        <v>2.1327535765493399</v>
      </c>
      <c r="H780" s="11">
        <v>2.1046392442968598</v>
      </c>
      <c r="I780" s="11">
        <v>2.10242517341291</v>
      </c>
      <c r="J780" s="11">
        <v>2.0847926220412001</v>
      </c>
      <c r="K780" s="11">
        <v>2.08263399345224</v>
      </c>
      <c r="L780" s="11">
        <v>2.08173053688459</v>
      </c>
      <c r="M780" s="11">
        <v>2.0775068624677102</v>
      </c>
      <c r="N780" s="11">
        <v>2.06107583037232</v>
      </c>
      <c r="O780" s="11">
        <v>2.07292913305155</v>
      </c>
      <c r="P780" s="12">
        <v>2.0829190811504801</v>
      </c>
    </row>
    <row r="781" spans="1:16" ht="15.75" customHeight="1">
      <c r="A781" s="9">
        <v>779</v>
      </c>
      <c r="B781" s="50" t="s">
        <v>906</v>
      </c>
      <c r="C781" s="9" t="s">
        <v>235</v>
      </c>
      <c r="D781" s="3" t="s">
        <v>78</v>
      </c>
      <c r="E781" s="10">
        <v>1.97930893234987</v>
      </c>
      <c r="F781" s="11">
        <v>2.0512152588753501</v>
      </c>
      <c r="G781" s="11">
        <v>1.9818586064147199</v>
      </c>
      <c r="H781" s="11">
        <v>1.96203689329099</v>
      </c>
      <c r="I781" s="11">
        <v>1.87359447502754</v>
      </c>
      <c r="J781" s="11">
        <v>1.8628974935704099</v>
      </c>
      <c r="K781" s="11">
        <v>1.8413887030117599</v>
      </c>
      <c r="L781" s="11">
        <v>1.8818952470316399</v>
      </c>
      <c r="M781" s="11">
        <v>1.8966187710093101</v>
      </c>
      <c r="N781" s="11">
        <v>1.9527890206836001</v>
      </c>
      <c r="O781" s="11">
        <v>1.9687949255127799</v>
      </c>
      <c r="P781" s="12">
        <v>2.02159203143832</v>
      </c>
    </row>
    <row r="782" spans="1:16" ht="15.75" customHeight="1">
      <c r="A782" s="9">
        <v>780</v>
      </c>
      <c r="B782" s="50" t="s">
        <v>907</v>
      </c>
      <c r="C782" s="9" t="s">
        <v>235</v>
      </c>
      <c r="D782" s="3" t="s">
        <v>78</v>
      </c>
      <c r="E782" s="10">
        <v>2.1415614513399399</v>
      </c>
      <c r="F782" s="11">
        <v>2.1102485056627098</v>
      </c>
      <c r="G782" s="11">
        <v>2.1116835156798701</v>
      </c>
      <c r="H782" s="11">
        <v>2.0971580818593001</v>
      </c>
      <c r="I782" s="11">
        <v>2.11109251864228</v>
      </c>
      <c r="J782" s="11">
        <v>2.1052132389998102</v>
      </c>
      <c r="K782" s="11">
        <v>2.1092007126691499</v>
      </c>
      <c r="L782" s="11">
        <v>2.1214496369419602</v>
      </c>
      <c r="M782" s="11">
        <v>2.14191839883599</v>
      </c>
      <c r="N782" s="11">
        <v>2.1538127089855399</v>
      </c>
      <c r="O782" s="11">
        <v>2.19182929335348</v>
      </c>
      <c r="P782" s="12">
        <v>2.17403078379184</v>
      </c>
    </row>
    <row r="783" spans="1:16" ht="15.75" customHeight="1">
      <c r="A783" s="9">
        <v>781</v>
      </c>
      <c r="B783" s="50" t="s">
        <v>908</v>
      </c>
      <c r="C783" s="9" t="s">
        <v>235</v>
      </c>
      <c r="D783" s="3" t="s">
        <v>78</v>
      </c>
      <c r="E783" s="10">
        <v>2.1046343032212902</v>
      </c>
      <c r="F783" s="11">
        <v>2.1458618293604799</v>
      </c>
      <c r="G783" s="11">
        <v>2.1192213030559799</v>
      </c>
      <c r="H783" s="11">
        <v>2.1132642282448399</v>
      </c>
      <c r="I783" s="11">
        <v>2.1545518781221298</v>
      </c>
      <c r="J783" s="11">
        <v>2.1030183051722799</v>
      </c>
      <c r="K783" s="11">
        <v>2.1030014406531299</v>
      </c>
      <c r="L783" s="11">
        <v>2.12523965262967</v>
      </c>
      <c r="M783" s="11">
        <v>2.1821614879859901</v>
      </c>
      <c r="N783" s="11">
        <v>2.0887686810572501</v>
      </c>
      <c r="O783" s="11">
        <v>2.0682976087949001</v>
      </c>
      <c r="P783" s="12">
        <v>2.0982268359115999</v>
      </c>
    </row>
    <row r="784" spans="1:16" ht="15.75" customHeight="1">
      <c r="A784" s="9">
        <v>782</v>
      </c>
      <c r="B784" s="50" t="s">
        <v>127</v>
      </c>
      <c r="C784" s="9" t="s">
        <v>235</v>
      </c>
      <c r="D784" s="3" t="s">
        <v>78</v>
      </c>
      <c r="E784" s="10">
        <v>2.1730075467884999</v>
      </c>
      <c r="F784" s="11">
        <v>2.1714245749404899</v>
      </c>
      <c r="G784" s="11">
        <v>2.1492454131098899</v>
      </c>
      <c r="H784" s="11">
        <v>2.1120042435223798</v>
      </c>
      <c r="I784" s="11">
        <v>2.0654891160541902</v>
      </c>
      <c r="J784" s="11">
        <v>2.0472575577062901</v>
      </c>
      <c r="K784" s="11">
        <v>2.0637097355796299</v>
      </c>
      <c r="L784" s="11">
        <v>2.0859158206436001</v>
      </c>
      <c r="M784" s="11">
        <v>2.1582119212637201</v>
      </c>
      <c r="N784" s="11">
        <v>2.1747827566204401</v>
      </c>
      <c r="O784" s="11">
        <v>2.1790470114968401</v>
      </c>
      <c r="P784" s="12">
        <v>2.1668030550094701</v>
      </c>
    </row>
    <row r="785" spans="1:16" ht="15.75" customHeight="1">
      <c r="A785" s="9">
        <v>783</v>
      </c>
      <c r="B785" s="50" t="s">
        <v>909</v>
      </c>
      <c r="C785" s="9" t="s">
        <v>235</v>
      </c>
      <c r="D785" s="3" t="s">
        <v>78</v>
      </c>
      <c r="E785" s="10">
        <v>2.0047592561583101</v>
      </c>
      <c r="F785" s="11">
        <v>2.5282021893637499</v>
      </c>
      <c r="G785" s="11">
        <v>2.2417492832088799</v>
      </c>
      <c r="H785" s="11">
        <v>2.0477503222815701</v>
      </c>
      <c r="I785" s="11">
        <v>2.1481676099431</v>
      </c>
      <c r="J785" s="11">
        <v>2.3606098427138398</v>
      </c>
      <c r="K785" s="11">
        <v>2.2360923741171899</v>
      </c>
      <c r="L785" s="11">
        <v>2.1219652252959502</v>
      </c>
      <c r="M785" s="11">
        <v>2.12771699492375</v>
      </c>
      <c r="N785" s="11">
        <v>2.0936468057952302</v>
      </c>
      <c r="O785" s="11">
        <v>2.06664689901441</v>
      </c>
      <c r="P785" s="12">
        <v>2.0532284426463199</v>
      </c>
    </row>
    <row r="786" spans="1:16" ht="15.75" customHeight="1">
      <c r="A786" s="9">
        <v>784</v>
      </c>
      <c r="B786" s="50" t="s">
        <v>910</v>
      </c>
      <c r="C786" s="9" t="s">
        <v>235</v>
      </c>
      <c r="D786" s="3" t="s">
        <v>78</v>
      </c>
      <c r="E786" s="10">
        <v>2.1151743934264302</v>
      </c>
      <c r="F786" s="11">
        <v>2.07538890055541</v>
      </c>
      <c r="G786" s="11">
        <v>2.0617458137877902</v>
      </c>
      <c r="H786" s="11">
        <v>2.03790567714486</v>
      </c>
      <c r="I786" s="11">
        <v>1.98120703436965</v>
      </c>
      <c r="J786" s="11">
        <v>1.9092288427177699</v>
      </c>
      <c r="K786" s="11">
        <v>1.8911944234311799</v>
      </c>
      <c r="L786" s="11">
        <v>1.95445987920237</v>
      </c>
      <c r="M786" s="11">
        <v>2.0089598359107299</v>
      </c>
      <c r="N786" s="11">
        <v>2.0314477716541099</v>
      </c>
      <c r="O786" s="11">
        <v>2.06041010565436</v>
      </c>
      <c r="P786" s="12">
        <v>2.0938603997432099</v>
      </c>
    </row>
    <row r="787" spans="1:16" ht="15.75" customHeight="1">
      <c r="A787" s="9">
        <v>785</v>
      </c>
      <c r="B787" s="50" t="s">
        <v>911</v>
      </c>
      <c r="C787" s="9" t="s">
        <v>235</v>
      </c>
      <c r="D787" s="3" t="s">
        <v>78</v>
      </c>
      <c r="E787" s="10">
        <v>2.0849137661323298</v>
      </c>
      <c r="F787" s="11">
        <v>2.0779909659968001</v>
      </c>
      <c r="G787" s="11">
        <v>2.0569514038865702</v>
      </c>
      <c r="H787" s="11">
        <v>1.9959820254460501</v>
      </c>
      <c r="I787" s="11">
        <v>2.0712205621096702</v>
      </c>
      <c r="J787" s="11">
        <v>2.0707263429349898</v>
      </c>
      <c r="K787" s="11">
        <v>2.0055124554952801</v>
      </c>
      <c r="L787" s="11">
        <v>2.0137771170942602</v>
      </c>
      <c r="M787" s="11">
        <v>2.0838383347382101</v>
      </c>
      <c r="N787" s="11">
        <v>2.0827659593633201</v>
      </c>
      <c r="O787" s="11">
        <v>2.1271877035793501</v>
      </c>
      <c r="P787" s="12">
        <v>2.1409493621340201</v>
      </c>
    </row>
    <row r="788" spans="1:16" ht="15.75" customHeight="1">
      <c r="A788" s="9">
        <v>786</v>
      </c>
      <c r="B788" s="50" t="s">
        <v>912</v>
      </c>
      <c r="C788" s="9" t="s">
        <v>235</v>
      </c>
      <c r="D788" s="3" t="s">
        <v>78</v>
      </c>
      <c r="E788" s="10">
        <v>2.1108171185810201</v>
      </c>
      <c r="F788" s="11">
        <v>2.11806159188286</v>
      </c>
      <c r="G788" s="11">
        <v>2.1300122206338701</v>
      </c>
      <c r="H788" s="11">
        <v>2.1117069604459102</v>
      </c>
      <c r="I788" s="11">
        <v>2.0971895331911501</v>
      </c>
      <c r="J788" s="11">
        <v>2.10324795427886</v>
      </c>
      <c r="K788" s="11">
        <v>2.0970790999069902</v>
      </c>
      <c r="L788" s="11">
        <v>2.0871717251391502</v>
      </c>
      <c r="M788" s="11">
        <v>2.0753361768241199</v>
      </c>
      <c r="N788" s="11">
        <v>2.0667376279590499</v>
      </c>
      <c r="O788" s="11">
        <v>2.0608987248098298</v>
      </c>
      <c r="P788" s="12">
        <v>2.08718387982718</v>
      </c>
    </row>
    <row r="789" spans="1:16" ht="15.75" customHeight="1">
      <c r="A789" s="9">
        <v>787</v>
      </c>
      <c r="B789" s="50" t="s">
        <v>913</v>
      </c>
      <c r="C789" s="9" t="s">
        <v>235</v>
      </c>
      <c r="D789" s="3" t="s">
        <v>78</v>
      </c>
      <c r="E789" s="10">
        <v>2.1640664229384998</v>
      </c>
      <c r="F789" s="11">
        <v>2.1243078364335202</v>
      </c>
      <c r="G789" s="11">
        <v>2.1580164067212602</v>
      </c>
      <c r="H789" s="11">
        <v>2.10890869897041</v>
      </c>
      <c r="I789" s="11">
        <v>2.0346691163969002</v>
      </c>
      <c r="J789" s="11">
        <v>2.02118004582338</v>
      </c>
      <c r="K789" s="11">
        <v>2.0074176204658301</v>
      </c>
      <c r="L789" s="11">
        <v>1.9853235620162499</v>
      </c>
      <c r="M789" s="11">
        <v>2.0992508015751401</v>
      </c>
      <c r="N789" s="11">
        <v>2.1153937653152202</v>
      </c>
      <c r="O789" s="11">
        <v>2.1843249093257699</v>
      </c>
      <c r="P789" s="12">
        <v>2.1630794803140301</v>
      </c>
    </row>
    <row r="790" spans="1:16" ht="15.75" customHeight="1">
      <c r="A790" s="9">
        <v>788</v>
      </c>
      <c r="B790" s="50" t="s">
        <v>914</v>
      </c>
      <c r="C790" s="9" t="s">
        <v>235</v>
      </c>
      <c r="D790" s="3" t="s">
        <v>78</v>
      </c>
      <c r="E790" s="10">
        <v>1.82132800027705</v>
      </c>
      <c r="F790" s="11">
        <v>1.9824099752937301</v>
      </c>
      <c r="G790" s="11">
        <v>2.0283320523022201</v>
      </c>
      <c r="H790" s="11">
        <v>2.0128431255157202</v>
      </c>
      <c r="I790" s="11">
        <v>1.9944672701544399</v>
      </c>
      <c r="J790" s="11">
        <v>1.9866019585174499</v>
      </c>
      <c r="K790" s="11">
        <v>1.95806770708259</v>
      </c>
      <c r="L790" s="11">
        <v>1.9775792039782101</v>
      </c>
      <c r="M790" s="11">
        <v>1.99804609202789</v>
      </c>
      <c r="N790" s="11">
        <v>1.9847628778050299</v>
      </c>
      <c r="O790" s="11">
        <v>1.9885667754571601</v>
      </c>
      <c r="P790" s="12">
        <v>1.9901269244987101</v>
      </c>
    </row>
    <row r="791" spans="1:16" ht="15.75" customHeight="1">
      <c r="A791" s="9">
        <v>789</v>
      </c>
      <c r="B791" s="50" t="s">
        <v>915</v>
      </c>
      <c r="C791" s="9" t="s">
        <v>206</v>
      </c>
      <c r="D791" s="3" t="s">
        <v>78</v>
      </c>
      <c r="E791" s="10">
        <v>1.9821907181110401</v>
      </c>
      <c r="F791" s="11">
        <v>1.9992695777889999</v>
      </c>
      <c r="G791" s="11">
        <v>1.9893880950627401</v>
      </c>
      <c r="H791" s="11">
        <v>1.97892769630052</v>
      </c>
      <c r="I791" s="11">
        <v>1.99146237211549</v>
      </c>
      <c r="J791" s="11">
        <v>1.9581412041442401</v>
      </c>
      <c r="K791" s="11">
        <v>1.95270295557213</v>
      </c>
      <c r="L791" s="11">
        <v>1.9606866166358701</v>
      </c>
      <c r="M791" s="11">
        <v>1.96497777463954</v>
      </c>
      <c r="N791" s="11">
        <v>1.96453530817766</v>
      </c>
      <c r="O791" s="11">
        <v>1.9620552900971</v>
      </c>
      <c r="P791" s="12">
        <v>1.97061252576829</v>
      </c>
    </row>
    <row r="792" spans="1:16" ht="15.75" customHeight="1">
      <c r="A792" s="9">
        <v>790</v>
      </c>
      <c r="B792" s="50" t="s">
        <v>916</v>
      </c>
      <c r="C792" s="9" t="s">
        <v>415</v>
      </c>
      <c r="D792" s="3" t="s">
        <v>78</v>
      </c>
      <c r="E792" s="10">
        <v>2.0461023503306102</v>
      </c>
      <c r="F792" s="11">
        <v>2.05289503457877</v>
      </c>
      <c r="G792" s="11">
        <v>2.0487975957864699</v>
      </c>
      <c r="H792" s="11">
        <v>2.0609152670113602</v>
      </c>
      <c r="I792" s="11">
        <v>2.0495328885008099</v>
      </c>
      <c r="J792" s="11">
        <v>2.04850003214827</v>
      </c>
      <c r="K792" s="11">
        <v>2.0491278958463801</v>
      </c>
      <c r="L792" s="11">
        <v>2.03769372798733</v>
      </c>
      <c r="M792" s="11">
        <v>2.0337185166089999</v>
      </c>
      <c r="N792" s="11">
        <v>2.01833409919672</v>
      </c>
      <c r="O792" s="11">
        <v>2.0568240153790498</v>
      </c>
      <c r="P792" s="12">
        <v>2.0437255452205898</v>
      </c>
    </row>
    <row r="793" spans="1:16" ht="15.75" customHeight="1">
      <c r="A793" s="9">
        <v>791</v>
      </c>
      <c r="B793" s="50" t="s">
        <v>917</v>
      </c>
      <c r="C793" s="9" t="s">
        <v>415</v>
      </c>
      <c r="D793" s="3" t="s">
        <v>78</v>
      </c>
      <c r="E793" s="10">
        <v>2.0244090864038702</v>
      </c>
      <c r="F793" s="11">
        <v>2.0209044025366398</v>
      </c>
      <c r="G793" s="11">
        <v>2.0355055261192501</v>
      </c>
      <c r="H793" s="11">
        <v>2.0075077496552698</v>
      </c>
      <c r="I793" s="11">
        <v>2.0146117285267802</v>
      </c>
      <c r="J793" s="11">
        <v>2.01993807625565</v>
      </c>
      <c r="K793" s="11">
        <v>2.0409120902632298</v>
      </c>
      <c r="L793" s="11">
        <v>2.0248520456442498</v>
      </c>
      <c r="M793" s="11">
        <v>2.0100243112549201</v>
      </c>
      <c r="N793" s="11">
        <v>2.0111960968653402</v>
      </c>
      <c r="O793" s="11">
        <v>2.0217448651527601</v>
      </c>
      <c r="P793" s="12">
        <v>2.00052894792349</v>
      </c>
    </row>
    <row r="794" spans="1:16" ht="15.75" customHeight="1">
      <c r="A794" s="9">
        <v>792</v>
      </c>
      <c r="B794" s="50" t="s">
        <v>918</v>
      </c>
      <c r="C794" s="9" t="s">
        <v>435</v>
      </c>
      <c r="D794" s="3" t="s">
        <v>30</v>
      </c>
      <c r="E794" s="10">
        <v>2.0264817195380802</v>
      </c>
      <c r="F794" s="11">
        <v>2.04514453457183</v>
      </c>
      <c r="G794" s="11">
        <v>2.0062398240177401</v>
      </c>
      <c r="H794" s="11">
        <v>2.0159754269207402</v>
      </c>
      <c r="I794" s="11">
        <v>2.0479446677255999</v>
      </c>
      <c r="J794" s="11">
        <v>2.0426854761915298</v>
      </c>
      <c r="K794" s="11">
        <v>2.0574475276342699</v>
      </c>
      <c r="L794" s="11">
        <v>2.0311590686416401</v>
      </c>
      <c r="M794" s="11">
        <v>2.0032584185636799</v>
      </c>
      <c r="N794" s="11">
        <v>2.0095067890620899</v>
      </c>
      <c r="O794" s="11">
        <v>2.0449944123911701</v>
      </c>
      <c r="P794" s="12">
        <v>2.02489405764504</v>
      </c>
    </row>
    <row r="795" spans="1:16" ht="15.75" customHeight="1">
      <c r="A795" s="9">
        <v>793</v>
      </c>
      <c r="B795" s="50" t="s">
        <v>919</v>
      </c>
      <c r="C795" s="9" t="s">
        <v>435</v>
      </c>
      <c r="D795" s="3" t="s">
        <v>45</v>
      </c>
      <c r="E795" s="10">
        <v>1.8113162858191401</v>
      </c>
      <c r="F795" s="11">
        <v>1.8213031758537499</v>
      </c>
      <c r="G795" s="11">
        <v>1.91386722427403</v>
      </c>
      <c r="H795" s="11">
        <v>1.97475993704163</v>
      </c>
      <c r="I795" s="11">
        <v>2.0172470768289501</v>
      </c>
      <c r="J795" s="11">
        <v>2.0066324719286199</v>
      </c>
      <c r="K795" s="11">
        <v>2.0063182195515199</v>
      </c>
      <c r="L795" s="11">
        <v>2.0067450178572699</v>
      </c>
      <c r="M795" s="11">
        <v>1.9852969460991901</v>
      </c>
      <c r="N795" s="11">
        <v>1.9829848531577601</v>
      </c>
      <c r="O795" s="11">
        <v>1.9106604803957301</v>
      </c>
      <c r="P795" s="12">
        <v>1.8847557494856499</v>
      </c>
    </row>
    <row r="796" spans="1:16" ht="15.75" customHeight="1">
      <c r="A796" s="9">
        <v>794</v>
      </c>
      <c r="B796" s="50" t="s">
        <v>920</v>
      </c>
      <c r="C796" s="9" t="s">
        <v>86</v>
      </c>
      <c r="D796" s="3" t="s">
        <v>78</v>
      </c>
      <c r="E796" s="10">
        <v>1.90269500791449</v>
      </c>
      <c r="F796" s="11">
        <v>1.90638144687165</v>
      </c>
      <c r="G796" s="11">
        <v>1.9142753245020001</v>
      </c>
      <c r="H796" s="11">
        <v>1.8797773177843</v>
      </c>
      <c r="I796" s="11">
        <v>1.9060922520354899</v>
      </c>
      <c r="J796" s="11">
        <v>1.8755110736981899</v>
      </c>
      <c r="K796" s="11">
        <v>1.87208050549123</v>
      </c>
      <c r="L796" s="11">
        <v>1.8796089263475999</v>
      </c>
      <c r="M796" s="11">
        <v>1.8793844002901099</v>
      </c>
      <c r="N796" s="11">
        <v>1.8670426723468501</v>
      </c>
      <c r="O796" s="11">
        <v>1.8662183636815399</v>
      </c>
      <c r="P796" s="12">
        <v>1.8998204493893001</v>
      </c>
    </row>
    <row r="797" spans="1:16" ht="15.75" customHeight="1">
      <c r="A797" s="9">
        <v>795</v>
      </c>
      <c r="B797" s="50" t="s">
        <v>921</v>
      </c>
      <c r="C797" s="9" t="s">
        <v>922</v>
      </c>
      <c r="D797" s="3" t="s">
        <v>65</v>
      </c>
      <c r="E797" s="10">
        <v>2.0965258737553301</v>
      </c>
      <c r="F797" s="11">
        <v>1.9895116743853301</v>
      </c>
      <c r="G797" s="11">
        <v>2.14455061937212</v>
      </c>
      <c r="H797" s="11">
        <v>2.1195723482769999</v>
      </c>
      <c r="I797" s="11">
        <v>2.1483808114511098</v>
      </c>
      <c r="J797" s="11">
        <v>2.20375796447372</v>
      </c>
      <c r="K797" s="11">
        <v>2.1944974158346402</v>
      </c>
      <c r="L797" s="11">
        <v>2.2161941119364199</v>
      </c>
      <c r="M797" s="11">
        <v>2.1870696494535702</v>
      </c>
      <c r="N797" s="11">
        <v>2.2002717107616201</v>
      </c>
      <c r="O797" s="11">
        <v>2.2280600690487198</v>
      </c>
      <c r="P797" s="12">
        <v>2.1641567345851498</v>
      </c>
    </row>
    <row r="798" spans="1:16" ht="15.75" customHeight="1">
      <c r="A798" s="9">
        <v>796</v>
      </c>
      <c r="B798" s="50" t="s">
        <v>923</v>
      </c>
      <c r="C798" s="9" t="s">
        <v>922</v>
      </c>
      <c r="D798" s="3" t="s">
        <v>65</v>
      </c>
      <c r="E798" s="10">
        <v>2.05456296408759</v>
      </c>
      <c r="F798" s="11">
        <v>2.0355564120951302</v>
      </c>
      <c r="G798" s="11">
        <v>2.0600055031228002</v>
      </c>
      <c r="H798" s="11">
        <v>2.09991694325246</v>
      </c>
      <c r="I798" s="11">
        <v>2.0855092303345102</v>
      </c>
      <c r="J798" s="11">
        <v>2.0539407260867599</v>
      </c>
      <c r="K798" s="11">
        <v>2.1978034207136701</v>
      </c>
      <c r="L798" s="11">
        <v>2.1432047737108499</v>
      </c>
      <c r="M798" s="11">
        <v>2.1286555194595702</v>
      </c>
      <c r="N798" s="11">
        <v>2.1211014818752099</v>
      </c>
      <c r="O798" s="11">
        <v>2.11949266081835</v>
      </c>
      <c r="P798" s="12">
        <v>2.1714476080189402</v>
      </c>
    </row>
    <row r="799" spans="1:16" ht="15.75" customHeight="1">
      <c r="A799" s="9">
        <v>797</v>
      </c>
      <c r="B799" s="50" t="s">
        <v>924</v>
      </c>
      <c r="C799" s="9" t="s">
        <v>922</v>
      </c>
      <c r="D799" s="3" t="s">
        <v>65</v>
      </c>
      <c r="E799" s="10">
        <v>2.1057335322314601</v>
      </c>
      <c r="F799" s="11">
        <v>2.1344862562282199</v>
      </c>
      <c r="G799" s="11">
        <v>2.0964926605946199</v>
      </c>
      <c r="H799" s="11">
        <v>2.0872921058407701</v>
      </c>
      <c r="I799" s="11">
        <v>2.0891156844136698</v>
      </c>
      <c r="J799" s="11">
        <v>2.0799354417137601</v>
      </c>
      <c r="K799" s="11">
        <v>2.1055457116126801</v>
      </c>
      <c r="L799" s="11">
        <v>2.1002261950355798</v>
      </c>
      <c r="M799" s="11">
        <v>2.12514856212574</v>
      </c>
      <c r="N799" s="11">
        <v>2.0830944177764201</v>
      </c>
      <c r="O799" s="11">
        <v>2.09506842235559</v>
      </c>
      <c r="P799" s="12">
        <v>2.1475209218685398</v>
      </c>
    </row>
    <row r="800" spans="1:16" ht="15.75" customHeight="1">
      <c r="A800" s="9">
        <v>798</v>
      </c>
      <c r="B800" s="50" t="s">
        <v>925</v>
      </c>
      <c r="C800" s="9" t="s">
        <v>922</v>
      </c>
      <c r="D800" s="3" t="s">
        <v>65</v>
      </c>
      <c r="E800" s="10">
        <v>1.98946708149942</v>
      </c>
      <c r="F800" s="11">
        <v>2.0177602957800098</v>
      </c>
      <c r="G800" s="11">
        <v>1.96893407669534</v>
      </c>
      <c r="H800" s="11">
        <v>2.0788003823202601</v>
      </c>
      <c r="I800" s="11">
        <v>2.1189339898852602</v>
      </c>
      <c r="J800" s="11">
        <v>2.13909682359983</v>
      </c>
      <c r="K800" s="11">
        <v>2.2020202160576599</v>
      </c>
      <c r="L800" s="11">
        <v>2.22587303739442</v>
      </c>
      <c r="M800" s="11">
        <v>2.10948266422468</v>
      </c>
      <c r="N800" s="11">
        <v>2.0481799591098899</v>
      </c>
      <c r="O800" s="11">
        <v>2.03361718373184</v>
      </c>
      <c r="P800" s="12">
        <v>2.06627167487457</v>
      </c>
    </row>
    <row r="801" spans="1:16" ht="15.75" customHeight="1">
      <c r="A801" s="9">
        <v>799</v>
      </c>
      <c r="B801" s="50" t="s">
        <v>926</v>
      </c>
      <c r="C801" s="9" t="s">
        <v>173</v>
      </c>
      <c r="D801" s="3" t="s">
        <v>20</v>
      </c>
      <c r="E801" s="10">
        <v>2.1642168470479302</v>
      </c>
      <c r="F801" s="11">
        <v>2.1017381281589702</v>
      </c>
      <c r="G801" s="11">
        <v>2.0923406899171599</v>
      </c>
      <c r="H801" s="11">
        <v>2.1386063377631901</v>
      </c>
      <c r="I801" s="11">
        <v>2.13581168982516</v>
      </c>
      <c r="J801" s="11">
        <v>2.1357339145385001</v>
      </c>
      <c r="K801" s="11">
        <v>2.12107349023516</v>
      </c>
      <c r="L801" s="11">
        <v>2.1211205270245501</v>
      </c>
      <c r="M801" s="11">
        <v>2.1326441922349901</v>
      </c>
      <c r="N801" s="11">
        <v>2.1463186766464899</v>
      </c>
      <c r="O801" s="11">
        <v>2.1619159227250702</v>
      </c>
      <c r="P801" s="12">
        <v>2.1649792158001602</v>
      </c>
    </row>
    <row r="802" spans="1:16" ht="15.75" customHeight="1">
      <c r="A802" s="9">
        <v>800</v>
      </c>
      <c r="B802" s="50" t="s">
        <v>927</v>
      </c>
      <c r="C802" s="9" t="s">
        <v>113</v>
      </c>
      <c r="D802" s="3" t="s">
        <v>65</v>
      </c>
      <c r="E802" s="10">
        <v>2.0069547324073098</v>
      </c>
      <c r="F802" s="11">
        <v>1.98918588498299</v>
      </c>
      <c r="G802" s="11">
        <v>2.03095176544557</v>
      </c>
      <c r="H802" s="11">
        <v>2.0792001568030498</v>
      </c>
      <c r="I802" s="11">
        <v>2.0920974127380298</v>
      </c>
      <c r="J802" s="11">
        <v>2.0559146404356099</v>
      </c>
      <c r="K802" s="11">
        <v>2.18340993381429</v>
      </c>
      <c r="L802" s="11">
        <v>2.1217780567219799</v>
      </c>
      <c r="M802" s="11">
        <v>2.1048476513396799</v>
      </c>
      <c r="N802" s="11">
        <v>2.0975470106524798</v>
      </c>
      <c r="O802" s="11">
        <v>2.08629444999081</v>
      </c>
      <c r="P802" s="12">
        <v>2.1190499439802499</v>
      </c>
    </row>
    <row r="803" spans="1:16" ht="15.75" customHeight="1">
      <c r="A803" s="9">
        <v>801</v>
      </c>
      <c r="B803" s="50" t="s">
        <v>928</v>
      </c>
      <c r="C803" s="9" t="s">
        <v>113</v>
      </c>
      <c r="D803" s="3" t="s">
        <v>65</v>
      </c>
      <c r="E803" s="10">
        <v>2.0000802446205901</v>
      </c>
      <c r="F803" s="11">
        <v>1.9775161439073601</v>
      </c>
      <c r="G803" s="11">
        <v>2.03410480449485</v>
      </c>
      <c r="H803" s="11">
        <v>2.07782709884447</v>
      </c>
      <c r="I803" s="11">
        <v>2.06191181284118</v>
      </c>
      <c r="J803" s="11">
        <v>2.0648360775055399</v>
      </c>
      <c r="K803" s="11">
        <v>2.1913267108907801</v>
      </c>
      <c r="L803" s="11">
        <v>2.1259985106891501</v>
      </c>
      <c r="M803" s="11">
        <v>2.1025077147108</v>
      </c>
      <c r="N803" s="11">
        <v>2.13168347021699</v>
      </c>
      <c r="O803" s="11">
        <v>2.0745842371974299</v>
      </c>
      <c r="P803" s="12">
        <v>2.11056947935902</v>
      </c>
    </row>
    <row r="804" spans="1:16" ht="15.75" customHeight="1">
      <c r="A804" s="9">
        <v>802</v>
      </c>
      <c r="B804" s="50" t="s">
        <v>929</v>
      </c>
      <c r="C804" s="9" t="s">
        <v>386</v>
      </c>
      <c r="D804" s="3" t="s">
        <v>20</v>
      </c>
      <c r="E804" s="10">
        <v>1.9396447908991701</v>
      </c>
      <c r="F804" s="11">
        <v>1.9380737114768001</v>
      </c>
      <c r="G804" s="11">
        <v>1.87106802115543</v>
      </c>
      <c r="H804" s="11">
        <v>1.95340142087633</v>
      </c>
      <c r="I804" s="11">
        <v>1.9357657487675</v>
      </c>
      <c r="J804" s="11">
        <v>1.9826922083176</v>
      </c>
      <c r="K804" s="11">
        <v>2.0531716255215899</v>
      </c>
      <c r="L804" s="11">
        <v>1.88129450662242</v>
      </c>
      <c r="M804" s="11">
        <v>2.0640217967158501</v>
      </c>
      <c r="N804" s="11">
        <v>1.9060344654846999</v>
      </c>
      <c r="O804" s="11">
        <v>1.8871229535296801</v>
      </c>
      <c r="P804" s="12">
        <v>1.9517900190103901</v>
      </c>
    </row>
    <row r="805" spans="1:16" ht="15.75" customHeight="1">
      <c r="A805" s="9">
        <v>803</v>
      </c>
      <c r="B805" s="50" t="s">
        <v>930</v>
      </c>
      <c r="C805" s="9" t="s">
        <v>386</v>
      </c>
      <c r="D805" s="3" t="s">
        <v>20</v>
      </c>
      <c r="E805" s="10">
        <v>1.86580667899204</v>
      </c>
      <c r="F805" s="11">
        <v>1.9112460413243999</v>
      </c>
      <c r="G805" s="11">
        <v>1.8803490040148001</v>
      </c>
      <c r="H805" s="11">
        <v>1.9243229368358501</v>
      </c>
      <c r="I805" s="11">
        <v>1.93734189469346</v>
      </c>
      <c r="J805" s="11">
        <v>1.9275260101249301</v>
      </c>
      <c r="K805" s="11">
        <v>1.9817917619462899</v>
      </c>
      <c r="L805" s="11">
        <v>1.9811256895498399</v>
      </c>
      <c r="M805" s="11">
        <v>1.9545725068303801</v>
      </c>
      <c r="N805" s="11">
        <v>1.8737930964985301</v>
      </c>
      <c r="O805" s="11">
        <v>1.8667461298822501</v>
      </c>
      <c r="P805" s="12">
        <v>1.87700747486931</v>
      </c>
    </row>
    <row r="806" spans="1:16" ht="15.75" customHeight="1">
      <c r="A806" s="9">
        <v>804</v>
      </c>
      <c r="B806" s="50" t="s">
        <v>931</v>
      </c>
      <c r="C806" s="9" t="s">
        <v>386</v>
      </c>
      <c r="D806" s="3" t="s">
        <v>20</v>
      </c>
      <c r="E806" s="10">
        <v>1.7108826418733301</v>
      </c>
      <c r="F806" s="11">
        <v>1.72030879535396</v>
      </c>
      <c r="G806" s="11">
        <v>1.90537457216545</v>
      </c>
      <c r="H806" s="11">
        <v>1.88631440232282</v>
      </c>
      <c r="I806" s="11">
        <v>1.88772622745517</v>
      </c>
      <c r="J806" s="11">
        <v>1.8872099039311701</v>
      </c>
      <c r="K806" s="11">
        <v>1.8734581840364799</v>
      </c>
      <c r="L806" s="11">
        <v>1.9165842703599301</v>
      </c>
      <c r="M806" s="11">
        <v>1.9619373326584399</v>
      </c>
      <c r="N806" s="11">
        <v>1.94718433931014</v>
      </c>
      <c r="O806" s="11">
        <v>1.91718317024944</v>
      </c>
      <c r="P806" s="12">
        <v>1.98779245035135</v>
      </c>
    </row>
    <row r="807" spans="1:16" ht="15.75" customHeight="1">
      <c r="A807" s="9">
        <v>805</v>
      </c>
      <c r="B807" s="50" t="s">
        <v>932</v>
      </c>
      <c r="C807" s="9" t="s">
        <v>386</v>
      </c>
      <c r="D807" s="3" t="s">
        <v>20</v>
      </c>
      <c r="E807" s="10">
        <v>2.01118721596246</v>
      </c>
      <c r="F807" s="11">
        <v>2.0953076439387002</v>
      </c>
      <c r="G807" s="11">
        <v>2.1425438251805198</v>
      </c>
      <c r="H807" s="11">
        <v>2.0143728282517999</v>
      </c>
      <c r="I807" s="11">
        <v>2.0174718335715802</v>
      </c>
      <c r="J807" s="11">
        <v>2.0560954983999</v>
      </c>
      <c r="K807" s="11">
        <v>2.1567057541624099</v>
      </c>
      <c r="L807" s="11">
        <v>2.1524180358182599</v>
      </c>
      <c r="M807" s="11">
        <v>2.1082195301594102</v>
      </c>
      <c r="N807" s="11">
        <v>2.1199624708939999</v>
      </c>
      <c r="O807" s="11">
        <v>2.0140029498554299</v>
      </c>
      <c r="P807" s="12">
        <v>2.0870186211644599</v>
      </c>
    </row>
    <row r="808" spans="1:16" ht="15.75" customHeight="1">
      <c r="A808" s="9">
        <v>806</v>
      </c>
      <c r="B808" s="50" t="s">
        <v>933</v>
      </c>
      <c r="C808" s="9" t="s">
        <v>386</v>
      </c>
      <c r="D808" s="3" t="s">
        <v>20</v>
      </c>
      <c r="E808" s="10">
        <v>1.9781211095628199</v>
      </c>
      <c r="F808" s="11">
        <v>1.99438121636379</v>
      </c>
      <c r="G808" s="11">
        <v>1.95873154334065</v>
      </c>
      <c r="H808" s="11">
        <v>1.9052812176565199</v>
      </c>
      <c r="I808" s="11">
        <v>1.8915247134178801</v>
      </c>
      <c r="J808" s="11">
        <v>2.0285036373834999</v>
      </c>
      <c r="K808" s="11">
        <v>2.0561653728054101</v>
      </c>
      <c r="L808" s="11">
        <v>1.97058296153871</v>
      </c>
      <c r="M808" s="11">
        <v>2.0118833369546598</v>
      </c>
      <c r="N808" s="11">
        <v>1.9689460964641701</v>
      </c>
      <c r="O808" s="11">
        <v>1.96626920681391</v>
      </c>
      <c r="P808" s="12">
        <v>2.0047058377653899</v>
      </c>
    </row>
    <row r="809" spans="1:16" ht="15.75" customHeight="1">
      <c r="A809" s="9">
        <v>807</v>
      </c>
      <c r="B809" s="50" t="s">
        <v>934</v>
      </c>
      <c r="C809" s="9" t="s">
        <v>52</v>
      </c>
      <c r="D809" s="3" t="s">
        <v>20</v>
      </c>
      <c r="E809" s="10">
        <v>1.68059718001301</v>
      </c>
      <c r="F809" s="11">
        <v>1.7278782663608101</v>
      </c>
      <c r="G809" s="11">
        <v>1.75151125283128</v>
      </c>
      <c r="H809" s="11">
        <v>1.79318003497246</v>
      </c>
      <c r="I809" s="11">
        <v>1.9484173012117301</v>
      </c>
      <c r="J809" s="11">
        <v>1.98428218568739</v>
      </c>
      <c r="K809" s="11">
        <v>2.0361075057627702</v>
      </c>
      <c r="L809" s="11">
        <v>1.9147583255846901</v>
      </c>
      <c r="M809" s="11">
        <v>1.8676771526114899</v>
      </c>
      <c r="N809" s="11">
        <v>1.88846527803273</v>
      </c>
      <c r="O809" s="11">
        <v>1.82069246821757</v>
      </c>
      <c r="P809" s="12">
        <v>1.7053143726036</v>
      </c>
    </row>
    <row r="810" spans="1:16" ht="15.75" customHeight="1">
      <c r="A810" s="9">
        <v>808</v>
      </c>
      <c r="B810" s="50" t="s">
        <v>935</v>
      </c>
      <c r="C810" s="9" t="s">
        <v>271</v>
      </c>
      <c r="D810" s="3" t="s">
        <v>30</v>
      </c>
      <c r="E810" s="10">
        <v>1.7380891892348</v>
      </c>
      <c r="F810" s="11">
        <v>1.8141299119544201</v>
      </c>
      <c r="G810" s="11">
        <v>1.7794434069582701</v>
      </c>
      <c r="H810" s="11">
        <v>1.78595565766249</v>
      </c>
      <c r="I810" s="11">
        <v>1.8279346295453101</v>
      </c>
      <c r="J810" s="11">
        <v>1.8451923182335701</v>
      </c>
      <c r="K810" s="11">
        <v>1.88318640163991</v>
      </c>
      <c r="L810" s="11">
        <v>1.8446036991744099</v>
      </c>
      <c r="M810" s="11">
        <v>1.8570095702123599</v>
      </c>
      <c r="N810" s="11">
        <v>1.8282119001758901</v>
      </c>
      <c r="O810" s="11">
        <v>1.7964925148428501</v>
      </c>
      <c r="P810" s="12">
        <v>1.7376594126114699</v>
      </c>
    </row>
    <row r="811" spans="1:16" ht="15.75" customHeight="1">
      <c r="A811" s="9">
        <v>809</v>
      </c>
      <c r="B811" s="50" t="s">
        <v>936</v>
      </c>
      <c r="C811" s="9" t="s">
        <v>271</v>
      </c>
      <c r="D811" s="3" t="s">
        <v>30</v>
      </c>
      <c r="E811" s="10">
        <v>1.57455594616428</v>
      </c>
      <c r="F811" s="11">
        <v>1.7145938891521599</v>
      </c>
      <c r="G811" s="11">
        <v>1.67761327710571</v>
      </c>
      <c r="H811" s="11">
        <v>1.73074719314306</v>
      </c>
      <c r="I811" s="11">
        <v>1.82710809982722</v>
      </c>
      <c r="J811" s="11">
        <v>1.8616915171900199</v>
      </c>
      <c r="K811" s="11">
        <v>1.8613994572418999</v>
      </c>
      <c r="L811" s="11">
        <v>1.8488055461322199</v>
      </c>
      <c r="M811" s="11">
        <v>1.8501281228121</v>
      </c>
      <c r="N811" s="11">
        <v>1.8084164472800801</v>
      </c>
      <c r="O811" s="11">
        <v>1.7691314713495001</v>
      </c>
      <c r="P811" s="12">
        <v>1.69175576965454</v>
      </c>
    </row>
    <row r="812" spans="1:16" ht="15.75" customHeight="1">
      <c r="A812" s="9">
        <v>810</v>
      </c>
      <c r="B812" s="50" t="s">
        <v>937</v>
      </c>
      <c r="C812" s="9" t="s">
        <v>271</v>
      </c>
      <c r="D812" s="3" t="s">
        <v>30</v>
      </c>
      <c r="E812" s="10">
        <v>1.7956078079637099</v>
      </c>
      <c r="F812" s="11">
        <v>1.8332953046214899</v>
      </c>
      <c r="G812" s="11">
        <v>1.84290200175999</v>
      </c>
      <c r="H812" s="11">
        <v>1.8713036938921599</v>
      </c>
      <c r="I812" s="11">
        <v>1.90804167532396</v>
      </c>
      <c r="J812" s="11">
        <v>1.8953659674013199</v>
      </c>
      <c r="K812" s="11">
        <v>1.9086119417038001</v>
      </c>
      <c r="L812" s="11">
        <v>1.85090044212161</v>
      </c>
      <c r="M812" s="11">
        <v>1.8565278357716399</v>
      </c>
      <c r="N812" s="11">
        <v>1.8793956644484699</v>
      </c>
      <c r="O812" s="11">
        <v>1.87306017429958</v>
      </c>
      <c r="P812" s="12">
        <v>1.84028380766118</v>
      </c>
    </row>
    <row r="813" spans="1:16" ht="15.75" customHeight="1">
      <c r="A813" s="9">
        <v>811</v>
      </c>
      <c r="B813" s="50" t="s">
        <v>938</v>
      </c>
      <c r="C813" s="9" t="s">
        <v>271</v>
      </c>
      <c r="D813" s="3" t="s">
        <v>30</v>
      </c>
      <c r="E813" s="10">
        <v>1.6834652081928001</v>
      </c>
      <c r="F813" s="11">
        <v>1.73219945002636</v>
      </c>
      <c r="G813" s="11">
        <v>1.7924520870568801</v>
      </c>
      <c r="H813" s="11">
        <v>1.8635570520450699</v>
      </c>
      <c r="I813" s="11">
        <v>1.92770650565609</v>
      </c>
      <c r="J813" s="11">
        <v>1.9341022723305601</v>
      </c>
      <c r="K813" s="11">
        <v>1.9641025155720799</v>
      </c>
      <c r="L813" s="11">
        <v>1.9406842607058601</v>
      </c>
      <c r="M813" s="11">
        <v>1.93622584372914</v>
      </c>
      <c r="N813" s="11">
        <v>1.88032398791918</v>
      </c>
      <c r="O813" s="11">
        <v>1.84254074938958</v>
      </c>
      <c r="P813" s="12">
        <v>1.76033593311317</v>
      </c>
    </row>
    <row r="814" spans="1:16" ht="15.75" customHeight="1">
      <c r="A814" s="9">
        <v>812</v>
      </c>
      <c r="B814" s="50" t="s">
        <v>939</v>
      </c>
      <c r="C814" s="9" t="s">
        <v>235</v>
      </c>
      <c r="D814" s="3" t="s">
        <v>33</v>
      </c>
      <c r="E814" s="10">
        <v>1.96141485689726</v>
      </c>
      <c r="F814" s="11">
        <v>1.9520697756487699</v>
      </c>
      <c r="G814" s="11">
        <v>1.9804996042944401</v>
      </c>
      <c r="H814" s="11">
        <v>1.9047639370667699</v>
      </c>
      <c r="I814" s="11">
        <v>1.9578759064776701</v>
      </c>
      <c r="J814" s="11">
        <v>2.0258574531848601</v>
      </c>
      <c r="K814" s="11">
        <v>2.00446283349376</v>
      </c>
      <c r="L814" s="11">
        <v>2.0070147988765599</v>
      </c>
      <c r="M814" s="11">
        <v>1.9416178166483999</v>
      </c>
      <c r="N814" s="11">
        <v>1.9440807588014499</v>
      </c>
      <c r="O814" s="11">
        <v>1.90045145290481</v>
      </c>
      <c r="P814" s="12">
        <v>1.95187665801977</v>
      </c>
    </row>
    <row r="815" spans="1:16" ht="15.75" customHeight="1">
      <c r="A815" s="9">
        <v>813</v>
      </c>
      <c r="B815" s="50" t="s">
        <v>940</v>
      </c>
      <c r="C815" s="9" t="s">
        <v>235</v>
      </c>
      <c r="D815" s="3" t="s">
        <v>33</v>
      </c>
      <c r="E815" s="10">
        <v>2.0226950538351902</v>
      </c>
      <c r="F815" s="11">
        <v>2.03296406938406</v>
      </c>
      <c r="G815" s="11">
        <v>2.03911203624964</v>
      </c>
      <c r="H815" s="11">
        <v>1.9883958334557199</v>
      </c>
      <c r="I815" s="11">
        <v>1.96139801109939</v>
      </c>
      <c r="J815" s="11">
        <v>1.9945154543038499</v>
      </c>
      <c r="K815" s="11">
        <v>1.9287244096593501</v>
      </c>
      <c r="L815" s="11">
        <v>1.9378927262765999</v>
      </c>
      <c r="M815" s="11">
        <v>1.94491412142397</v>
      </c>
      <c r="N815" s="11">
        <v>1.9398528296783299</v>
      </c>
      <c r="O815" s="11">
        <v>1.95354800108127</v>
      </c>
      <c r="P815" s="12">
        <v>2.0080749397514199</v>
      </c>
    </row>
    <row r="816" spans="1:16" ht="15.75" customHeight="1">
      <c r="A816" s="9">
        <v>814</v>
      </c>
      <c r="B816" s="50" t="s">
        <v>941</v>
      </c>
      <c r="C816" s="9" t="s">
        <v>235</v>
      </c>
      <c r="D816" s="3" t="s">
        <v>33</v>
      </c>
      <c r="E816" s="10">
        <v>2.02516461475031</v>
      </c>
      <c r="F816" s="11">
        <v>2.0337175087305401</v>
      </c>
      <c r="G816" s="11">
        <v>2.0517803812711501</v>
      </c>
      <c r="H816" s="11">
        <v>2.0411821558808798</v>
      </c>
      <c r="I816" s="11">
        <v>2.03868306537123</v>
      </c>
      <c r="J816" s="11">
        <v>2.0234452977661901</v>
      </c>
      <c r="K816" s="11">
        <v>2.0138026822812001</v>
      </c>
      <c r="L816" s="11">
        <v>2.0199920703004799</v>
      </c>
      <c r="M816" s="11">
        <v>2.01720926836777</v>
      </c>
      <c r="N816" s="11">
        <v>2.01093393373651</v>
      </c>
      <c r="O816" s="11">
        <v>2.0087863939622501</v>
      </c>
      <c r="P816" s="12">
        <v>2.0114720002097299</v>
      </c>
    </row>
    <row r="817" spans="1:16" ht="15.75" customHeight="1">
      <c r="A817" s="9">
        <v>815</v>
      </c>
      <c r="B817" s="50" t="s">
        <v>942</v>
      </c>
      <c r="C817" s="9" t="s">
        <v>235</v>
      </c>
      <c r="D817" s="3" t="s">
        <v>33</v>
      </c>
      <c r="E817" s="10">
        <v>1.9970084409244899</v>
      </c>
      <c r="F817" s="11">
        <v>1.9852330192049701</v>
      </c>
      <c r="G817" s="11">
        <v>1.9547487502219301</v>
      </c>
      <c r="H817" s="11">
        <v>1.98135446945472</v>
      </c>
      <c r="I817" s="11">
        <v>1.96697267158691</v>
      </c>
      <c r="J817" s="11">
        <v>1.9752483528531299</v>
      </c>
      <c r="K817" s="11">
        <v>1.9376192000782</v>
      </c>
      <c r="L817" s="11">
        <v>1.9438291673054</v>
      </c>
      <c r="M817" s="11">
        <v>1.96928631407736</v>
      </c>
      <c r="N817" s="11">
        <v>1.9792292914893199</v>
      </c>
      <c r="O817" s="11">
        <v>1.9355641260251899</v>
      </c>
      <c r="P817" s="12">
        <v>1.9660717255014799</v>
      </c>
    </row>
    <row r="818" spans="1:16" ht="15.75" customHeight="1">
      <c r="A818" s="9">
        <v>816</v>
      </c>
      <c r="B818" s="50" t="s">
        <v>943</v>
      </c>
      <c r="C818" s="9" t="s">
        <v>235</v>
      </c>
      <c r="D818" s="3" t="s">
        <v>33</v>
      </c>
      <c r="E818" s="10">
        <v>1.97775877178619</v>
      </c>
      <c r="F818" s="11">
        <v>1.9592801756504901</v>
      </c>
      <c r="G818" s="11">
        <v>1.9597011007862599</v>
      </c>
      <c r="H818" s="11">
        <v>1.97956764344254</v>
      </c>
      <c r="I818" s="11">
        <v>1.9625695824962801</v>
      </c>
      <c r="J818" s="11">
        <v>1.9763975176200499</v>
      </c>
      <c r="K818" s="11">
        <v>1.9296349398327699</v>
      </c>
      <c r="L818" s="11">
        <v>1.9378179787829599</v>
      </c>
      <c r="M818" s="11">
        <v>1.9640151416012199</v>
      </c>
      <c r="N818" s="11">
        <v>1.9767995910395799</v>
      </c>
      <c r="O818" s="11">
        <v>1.9399059548968001</v>
      </c>
      <c r="P818" s="12">
        <v>1.9666656441188699</v>
      </c>
    </row>
    <row r="819" spans="1:16" ht="15.75" customHeight="1">
      <c r="A819" s="9">
        <v>817</v>
      </c>
      <c r="B819" s="50" t="s">
        <v>944</v>
      </c>
      <c r="C819" s="9" t="s">
        <v>235</v>
      </c>
      <c r="D819" s="3" t="s">
        <v>33</v>
      </c>
      <c r="E819" s="10">
        <v>1.97115600643228</v>
      </c>
      <c r="F819" s="11">
        <v>1.9593289701908001</v>
      </c>
      <c r="G819" s="11">
        <v>1.9590323829491101</v>
      </c>
      <c r="H819" s="11">
        <v>1.98105193968765</v>
      </c>
      <c r="I819" s="11">
        <v>1.96171230979416</v>
      </c>
      <c r="J819" s="11">
        <v>1.9833496658902601</v>
      </c>
      <c r="K819" s="11">
        <v>1.93492677449585</v>
      </c>
      <c r="L819" s="11">
        <v>1.9327540000433101</v>
      </c>
      <c r="M819" s="11">
        <v>1.96264377635803</v>
      </c>
      <c r="N819" s="11">
        <v>1.9758736812776301</v>
      </c>
      <c r="O819" s="11">
        <v>1.9401383840783799</v>
      </c>
      <c r="P819" s="12">
        <v>1.96051261837738</v>
      </c>
    </row>
    <row r="820" spans="1:16" ht="15.75" customHeight="1">
      <c r="A820" s="9">
        <v>818</v>
      </c>
      <c r="B820" s="50" t="s">
        <v>945</v>
      </c>
      <c r="C820" s="9" t="s">
        <v>235</v>
      </c>
      <c r="D820" s="3" t="s">
        <v>33</v>
      </c>
      <c r="E820" s="10">
        <v>1.93126025289002</v>
      </c>
      <c r="F820" s="11">
        <v>1.9751713574441201</v>
      </c>
      <c r="G820" s="11">
        <v>1.9465889618258001</v>
      </c>
      <c r="H820" s="11">
        <v>1.99289517878024</v>
      </c>
      <c r="I820" s="11">
        <v>1.9246153197185401</v>
      </c>
      <c r="J820" s="11">
        <v>1.90313603247631</v>
      </c>
      <c r="K820" s="11">
        <v>1.91339292503187</v>
      </c>
      <c r="L820" s="11">
        <v>1.8798354638557699</v>
      </c>
      <c r="M820" s="11">
        <v>1.91941853379558</v>
      </c>
      <c r="N820" s="11">
        <v>1.9363122366680401</v>
      </c>
      <c r="O820" s="11">
        <v>1.89498642283445</v>
      </c>
      <c r="P820" s="12">
        <v>1.8918406604886799</v>
      </c>
    </row>
    <row r="821" spans="1:16" ht="15.75" customHeight="1">
      <c r="A821" s="9">
        <v>819</v>
      </c>
      <c r="B821" s="50" t="s">
        <v>946</v>
      </c>
      <c r="C821" s="9" t="s">
        <v>235</v>
      </c>
      <c r="D821" s="3" t="s">
        <v>33</v>
      </c>
      <c r="E821" s="10">
        <v>2.0443350046079898</v>
      </c>
      <c r="F821" s="11">
        <v>2.0337960506040398</v>
      </c>
      <c r="G821" s="11">
        <v>2.0039909711848001</v>
      </c>
      <c r="H821" s="11">
        <v>2.04710561964409</v>
      </c>
      <c r="I821" s="11">
        <v>2.0316142203793199</v>
      </c>
      <c r="J821" s="11">
        <v>2.03348595735073</v>
      </c>
      <c r="K821" s="11">
        <v>2.0048953567488099</v>
      </c>
      <c r="L821" s="11">
        <v>1.99653153624868</v>
      </c>
      <c r="M821" s="11">
        <v>2.0323767080883801</v>
      </c>
      <c r="N821" s="11">
        <v>2.00499404887307</v>
      </c>
      <c r="O821" s="11">
        <v>2.0080498482500002</v>
      </c>
      <c r="P821" s="12">
        <v>2.0345538192225501</v>
      </c>
    </row>
    <row r="822" spans="1:16" ht="15.75" customHeight="1">
      <c r="A822" s="9">
        <v>820</v>
      </c>
      <c r="B822" s="50" t="s">
        <v>947</v>
      </c>
      <c r="C822" s="9" t="s">
        <v>235</v>
      </c>
      <c r="D822" s="3" t="s">
        <v>33</v>
      </c>
      <c r="E822" s="10">
        <v>2.0852170251487099</v>
      </c>
      <c r="F822" s="11">
        <v>2.0917673375793</v>
      </c>
      <c r="G822" s="11">
        <v>2.05728132102566</v>
      </c>
      <c r="H822" s="11">
        <v>2.06511110041864</v>
      </c>
      <c r="I822" s="11">
        <v>2.0188835833447301</v>
      </c>
      <c r="J822" s="11">
        <v>1.9838985204917801</v>
      </c>
      <c r="K822" s="11">
        <v>1.97972276329012</v>
      </c>
      <c r="L822" s="11">
        <v>2.00816385065017</v>
      </c>
      <c r="M822" s="11">
        <v>2.0224640041654101</v>
      </c>
      <c r="N822" s="11">
        <v>2.03872186619822</v>
      </c>
      <c r="O822" s="11">
        <v>2.0699511406452098</v>
      </c>
      <c r="P822" s="12">
        <v>2.0776609240367998</v>
      </c>
    </row>
    <row r="823" spans="1:16" ht="15.75" customHeight="1">
      <c r="A823" s="9">
        <v>821</v>
      </c>
      <c r="B823" s="50" t="s">
        <v>948</v>
      </c>
      <c r="C823" s="9" t="s">
        <v>235</v>
      </c>
      <c r="D823" s="3" t="s">
        <v>33</v>
      </c>
      <c r="E823" s="10">
        <v>2.04586244583267</v>
      </c>
      <c r="F823" s="11">
        <v>2.0363357338105201</v>
      </c>
      <c r="G823" s="11">
        <v>2.0046773563034299</v>
      </c>
      <c r="H823" s="11">
        <v>2.0453059196921499</v>
      </c>
      <c r="I823" s="11">
        <v>2.0281546103563599</v>
      </c>
      <c r="J823" s="11">
        <v>2.0268112883281102</v>
      </c>
      <c r="K823" s="11">
        <v>1.9957624244130401</v>
      </c>
      <c r="L823" s="11">
        <v>1.9869862451821001</v>
      </c>
      <c r="M823" s="11">
        <v>2.0257812642813202</v>
      </c>
      <c r="N823" s="11">
        <v>2.0008333535329998</v>
      </c>
      <c r="O823" s="11">
        <v>2.00583116794032</v>
      </c>
      <c r="P823" s="12">
        <v>2.03513475049485</v>
      </c>
    </row>
    <row r="824" spans="1:16" ht="15.75" customHeight="1">
      <c r="A824" s="9">
        <v>822</v>
      </c>
      <c r="B824" s="50" t="s">
        <v>949</v>
      </c>
      <c r="C824" s="9" t="s">
        <v>235</v>
      </c>
      <c r="D824" s="3" t="s">
        <v>33</v>
      </c>
      <c r="E824" s="10">
        <v>2.0950021258303799</v>
      </c>
      <c r="F824" s="11">
        <v>2.0953630235556502</v>
      </c>
      <c r="G824" s="11">
        <v>2.06265908085228</v>
      </c>
      <c r="H824" s="11">
        <v>2.0683115659531102</v>
      </c>
      <c r="I824" s="11">
        <v>2.02484640679921</v>
      </c>
      <c r="J824" s="11">
        <v>2.0228481069087998</v>
      </c>
      <c r="K824" s="11">
        <v>1.98138244376872</v>
      </c>
      <c r="L824" s="11">
        <v>2.0060863309251702</v>
      </c>
      <c r="M824" s="11">
        <v>2.0116181364109602</v>
      </c>
      <c r="N824" s="11">
        <v>2.0314334795023599</v>
      </c>
      <c r="O824" s="11">
        <v>2.0672728656224599</v>
      </c>
      <c r="P824" s="12">
        <v>2.0715500200339401</v>
      </c>
    </row>
    <row r="825" spans="1:16" ht="15.75" customHeight="1">
      <c r="A825" s="9">
        <v>823</v>
      </c>
      <c r="B825" s="50" t="s">
        <v>950</v>
      </c>
      <c r="C825" s="9" t="s">
        <v>235</v>
      </c>
      <c r="D825" s="3" t="s">
        <v>33</v>
      </c>
      <c r="E825" s="10">
        <v>2.1049510605800301</v>
      </c>
      <c r="F825" s="11">
        <v>2.1022986194021098</v>
      </c>
      <c r="G825" s="11">
        <v>2.07046410195677</v>
      </c>
      <c r="H825" s="11">
        <v>2.0788756525521102</v>
      </c>
      <c r="I825" s="11">
        <v>2.0232120412046202</v>
      </c>
      <c r="J825" s="11">
        <v>2.0137962450201998</v>
      </c>
      <c r="K825" s="11">
        <v>1.9835098982846899</v>
      </c>
      <c r="L825" s="11">
        <v>2.01357055528974</v>
      </c>
      <c r="M825" s="11">
        <v>2.0109151017893399</v>
      </c>
      <c r="N825" s="11">
        <v>2.0251413949926</v>
      </c>
      <c r="O825" s="11">
        <v>2.0694502552975602</v>
      </c>
      <c r="P825" s="12">
        <v>2.0869419228047401</v>
      </c>
    </row>
    <row r="826" spans="1:16" ht="15.75" customHeight="1">
      <c r="A826" s="9">
        <v>824</v>
      </c>
      <c r="B826" s="50" t="s">
        <v>951</v>
      </c>
      <c r="C826" s="9" t="s">
        <v>235</v>
      </c>
      <c r="D826" s="3" t="s">
        <v>33</v>
      </c>
      <c r="E826" s="10">
        <v>2.0754810458442599</v>
      </c>
      <c r="F826" s="11">
        <v>2.15496058743823</v>
      </c>
      <c r="G826" s="11">
        <v>2.13845746579858</v>
      </c>
      <c r="H826" s="11">
        <v>2.0576538985155599</v>
      </c>
      <c r="I826" s="11">
        <v>2.0458931128975699</v>
      </c>
      <c r="J826" s="11">
        <v>1.9919325617977099</v>
      </c>
      <c r="K826" s="11">
        <v>1.98142042848292</v>
      </c>
      <c r="L826" s="11">
        <v>1.98589485718743</v>
      </c>
      <c r="M826" s="11">
        <v>2.0119223998451301</v>
      </c>
      <c r="N826" s="11">
        <v>2.03170335880306</v>
      </c>
      <c r="O826" s="11">
        <v>2.0639050021559102</v>
      </c>
      <c r="P826" s="12">
        <v>2.0885827532984602</v>
      </c>
    </row>
    <row r="827" spans="1:16" ht="15.75" customHeight="1">
      <c r="A827" s="9">
        <v>825</v>
      </c>
      <c r="B827" s="50" t="s">
        <v>952</v>
      </c>
      <c r="C827" s="9" t="s">
        <v>235</v>
      </c>
      <c r="D827" s="3" t="s">
        <v>33</v>
      </c>
      <c r="E827" s="10">
        <v>2.0796815766027601</v>
      </c>
      <c r="F827" s="11">
        <v>2.1092786523157598</v>
      </c>
      <c r="G827" s="11">
        <v>2.0751483098624499</v>
      </c>
      <c r="H827" s="11">
        <v>2.0374403822483802</v>
      </c>
      <c r="I827" s="11">
        <v>2.0243304145462799</v>
      </c>
      <c r="J827" s="11">
        <v>2.0196206144690398</v>
      </c>
      <c r="K827" s="11">
        <v>2.0219215526595402</v>
      </c>
      <c r="L827" s="11">
        <v>2.0094577132401401</v>
      </c>
      <c r="M827" s="11">
        <v>1.98753991289026</v>
      </c>
      <c r="N827" s="11">
        <v>2.0093573675006802</v>
      </c>
      <c r="O827" s="11">
        <v>2.0409043568856702</v>
      </c>
      <c r="P827" s="12">
        <v>2.0618144791541999</v>
      </c>
    </row>
    <row r="828" spans="1:16" ht="15.75" customHeight="1">
      <c r="A828" s="9">
        <v>826</v>
      </c>
      <c r="B828" s="50" t="s">
        <v>953</v>
      </c>
      <c r="C828" s="9" t="s">
        <v>235</v>
      </c>
      <c r="D828" s="3" t="s">
        <v>33</v>
      </c>
      <c r="E828" s="10">
        <v>2.0705294055974601</v>
      </c>
      <c r="F828" s="11">
        <v>2.0586673962637199</v>
      </c>
      <c r="G828" s="11">
        <v>2.0411867298833499</v>
      </c>
      <c r="H828" s="11">
        <v>2.0235568627904899</v>
      </c>
      <c r="I828" s="11">
        <v>2.02080158664188</v>
      </c>
      <c r="J828" s="11">
        <v>1.9967123030465499</v>
      </c>
      <c r="K828" s="11">
        <v>2.0251510393848702</v>
      </c>
      <c r="L828" s="11">
        <v>1.99739363034358</v>
      </c>
      <c r="M828" s="11">
        <v>1.9818544498310899</v>
      </c>
      <c r="N828" s="11">
        <v>1.9785927469656901</v>
      </c>
      <c r="O828" s="11">
        <v>2.02366170391634</v>
      </c>
      <c r="P828" s="12">
        <v>2.04993581451637</v>
      </c>
    </row>
    <row r="829" spans="1:16" ht="15.75" customHeight="1">
      <c r="A829" s="9">
        <v>827</v>
      </c>
      <c r="B829" s="50" t="s">
        <v>954</v>
      </c>
      <c r="C829" s="9" t="s">
        <v>235</v>
      </c>
      <c r="D829" s="3" t="s">
        <v>33</v>
      </c>
      <c r="E829" s="10">
        <v>2.0874457904158898</v>
      </c>
      <c r="F829" s="11">
        <v>2.0585948153347302</v>
      </c>
      <c r="G829" s="11">
        <v>2.0652122605334</v>
      </c>
      <c r="H829" s="11">
        <v>2.0288819343729001</v>
      </c>
      <c r="I829" s="11">
        <v>2.04665684399987</v>
      </c>
      <c r="J829" s="11">
        <v>2.0399455613231501</v>
      </c>
      <c r="K829" s="11">
        <v>1.9947330531302601</v>
      </c>
      <c r="L829" s="11">
        <v>2.0068674804976698</v>
      </c>
      <c r="M829" s="11">
        <v>1.97469522866856</v>
      </c>
      <c r="N829" s="11">
        <v>2.02106791740797</v>
      </c>
      <c r="O829" s="11">
        <v>2.05853062022691</v>
      </c>
      <c r="P829" s="12">
        <v>2.0844544601914201</v>
      </c>
    </row>
    <row r="830" spans="1:16" ht="15.75" customHeight="1">
      <c r="A830" s="9">
        <v>828</v>
      </c>
      <c r="B830" s="50" t="s">
        <v>955</v>
      </c>
      <c r="C830" s="9" t="s">
        <v>235</v>
      </c>
      <c r="D830" s="3" t="s">
        <v>33</v>
      </c>
      <c r="E830" s="10">
        <v>2.1362426555592702</v>
      </c>
      <c r="F830" s="11">
        <v>2.1139771678812398</v>
      </c>
      <c r="G830" s="11">
        <v>2.0731254450205898</v>
      </c>
      <c r="H830" s="11">
        <v>2.0754610069626001</v>
      </c>
      <c r="I830" s="11">
        <v>2.0333201903755098</v>
      </c>
      <c r="J830" s="11">
        <v>1.97675627369629</v>
      </c>
      <c r="K830" s="11">
        <v>2.0047479335935998</v>
      </c>
      <c r="L830" s="11">
        <v>2.0277519596936999</v>
      </c>
      <c r="M830" s="11">
        <v>2.0370217520673699</v>
      </c>
      <c r="N830" s="11">
        <v>2.0926425957732602</v>
      </c>
      <c r="O830" s="11">
        <v>2.1034683815592898</v>
      </c>
      <c r="P830" s="12">
        <v>2.1330083712871999</v>
      </c>
    </row>
    <row r="831" spans="1:16" ht="15.75" customHeight="1">
      <c r="A831" s="9">
        <v>829</v>
      </c>
      <c r="B831" s="50" t="s">
        <v>956</v>
      </c>
      <c r="C831" s="9" t="s">
        <v>235</v>
      </c>
      <c r="D831" s="3" t="s">
        <v>33</v>
      </c>
      <c r="E831" s="10">
        <v>2.1800258448759799</v>
      </c>
      <c r="F831" s="11">
        <v>2.14364336199634</v>
      </c>
      <c r="G831" s="11">
        <v>2.0640013058959199</v>
      </c>
      <c r="H831" s="11">
        <v>2.1337089241919802</v>
      </c>
      <c r="I831" s="11">
        <v>2.1206391501997399</v>
      </c>
      <c r="J831" s="11">
        <v>2.07839528982969</v>
      </c>
      <c r="K831" s="11">
        <v>2.0596390784774798</v>
      </c>
      <c r="L831" s="11">
        <v>2.0806833696970601</v>
      </c>
      <c r="M831" s="11">
        <v>2.1168364877589601</v>
      </c>
      <c r="N831" s="11">
        <v>2.1400397649557301</v>
      </c>
      <c r="O831" s="11">
        <v>2.1383604128292601</v>
      </c>
      <c r="P831" s="12">
        <v>2.14111089303614</v>
      </c>
    </row>
    <row r="832" spans="1:16" ht="15.75" customHeight="1">
      <c r="A832" s="9">
        <v>830</v>
      </c>
      <c r="B832" s="50" t="s">
        <v>957</v>
      </c>
      <c r="C832" s="9" t="s">
        <v>235</v>
      </c>
      <c r="D832" s="3" t="s">
        <v>33</v>
      </c>
      <c r="E832" s="10">
        <v>2.0978439557607702</v>
      </c>
      <c r="F832" s="11">
        <v>2.0930159424125998</v>
      </c>
      <c r="G832" s="11">
        <v>2.0016474866630101</v>
      </c>
      <c r="H832" s="11">
        <v>2.0572925231166299</v>
      </c>
      <c r="I832" s="11">
        <v>2.0139587766277098</v>
      </c>
      <c r="J832" s="11">
        <v>2.0079394238799702</v>
      </c>
      <c r="K832" s="11">
        <v>2.00604008423374</v>
      </c>
      <c r="L832" s="11">
        <v>2.0037690542245601</v>
      </c>
      <c r="M832" s="11">
        <v>2.0490627201516598</v>
      </c>
      <c r="N832" s="11">
        <v>2.0911995289158498</v>
      </c>
      <c r="O832" s="11">
        <v>2.0810815213612299</v>
      </c>
      <c r="P832" s="12">
        <v>2.0852471138026401</v>
      </c>
    </row>
    <row r="833" spans="1:16" ht="15.75" customHeight="1">
      <c r="A833" s="9">
        <v>831</v>
      </c>
      <c r="B833" s="50" t="s">
        <v>958</v>
      </c>
      <c r="C833" s="9" t="s">
        <v>235</v>
      </c>
      <c r="D833" s="3" t="s">
        <v>33</v>
      </c>
      <c r="E833" s="10">
        <v>2.1451241448489502</v>
      </c>
      <c r="F833" s="11">
        <v>2.1331436372799102</v>
      </c>
      <c r="G833" s="11">
        <v>2.1292248721264699</v>
      </c>
      <c r="H833" s="11">
        <v>2.09664170067997</v>
      </c>
      <c r="I833" s="11">
        <v>2.0953206089583598</v>
      </c>
      <c r="J833" s="11">
        <v>2.0278923262743498</v>
      </c>
      <c r="K833" s="11">
        <v>2.0207824168870401</v>
      </c>
      <c r="L833" s="11">
        <v>2.05689846541607</v>
      </c>
      <c r="M833" s="11">
        <v>2.0966227527300498</v>
      </c>
      <c r="N833" s="11">
        <v>2.1304390817860002</v>
      </c>
      <c r="O833" s="11">
        <v>2.13279793819137</v>
      </c>
      <c r="P833" s="12">
        <v>2.1287498590553602</v>
      </c>
    </row>
    <row r="834" spans="1:16" ht="15.75" customHeight="1">
      <c r="A834" s="9">
        <v>832</v>
      </c>
      <c r="B834" s="50" t="s">
        <v>959</v>
      </c>
      <c r="C834" s="9" t="s">
        <v>235</v>
      </c>
      <c r="D834" s="3" t="s">
        <v>33</v>
      </c>
      <c r="E834" s="10">
        <v>2.0176126144570898</v>
      </c>
      <c r="F834" s="11">
        <v>2.0041997210010298</v>
      </c>
      <c r="G834" s="11">
        <v>2.0345803654480799</v>
      </c>
      <c r="H834" s="11">
        <v>1.9679465404459699</v>
      </c>
      <c r="I834" s="11">
        <v>1.9182392175793499</v>
      </c>
      <c r="J834" s="11">
        <v>1.90741153212649</v>
      </c>
      <c r="K834" s="11">
        <v>1.8820520592343699</v>
      </c>
      <c r="L834" s="11">
        <v>1.9407368161562499</v>
      </c>
      <c r="M834" s="11">
        <v>1.9832312517619</v>
      </c>
      <c r="N834" s="11">
        <v>2.0152805585237998</v>
      </c>
      <c r="O834" s="11">
        <v>2.0203547928494401</v>
      </c>
      <c r="P834" s="12">
        <v>1.99182839247363</v>
      </c>
    </row>
    <row r="835" spans="1:16" ht="15.75" customHeight="1">
      <c r="A835" s="9">
        <v>833</v>
      </c>
      <c r="B835" s="50" t="s">
        <v>960</v>
      </c>
      <c r="C835" s="9" t="s">
        <v>235</v>
      </c>
      <c r="D835" s="3" t="s">
        <v>33</v>
      </c>
      <c r="E835" s="10">
        <v>2.0458453075677898</v>
      </c>
      <c r="F835" s="11">
        <v>2.0411640328783398</v>
      </c>
      <c r="G835" s="11">
        <v>2.0363012190345899</v>
      </c>
      <c r="H835" s="11">
        <v>2.0138955888766401</v>
      </c>
      <c r="I835" s="11">
        <v>1.94514863657245</v>
      </c>
      <c r="J835" s="11">
        <v>1.9894063853888</v>
      </c>
      <c r="K835" s="11">
        <v>1.9656937603222</v>
      </c>
      <c r="L835" s="11">
        <v>1.9568698894396099</v>
      </c>
      <c r="M835" s="11">
        <v>2.0466708514523502</v>
      </c>
      <c r="N835" s="11">
        <v>2.1149311306106502</v>
      </c>
      <c r="O835" s="11">
        <v>2.0774880747524298</v>
      </c>
      <c r="P835" s="12">
        <v>2.1228685048074998</v>
      </c>
    </row>
    <row r="836" spans="1:16" ht="15.75" customHeight="1">
      <c r="A836" s="9">
        <v>834</v>
      </c>
      <c r="B836" s="50" t="s">
        <v>961</v>
      </c>
      <c r="C836" s="9" t="s">
        <v>235</v>
      </c>
      <c r="D836" s="3" t="s">
        <v>33</v>
      </c>
      <c r="E836" s="10">
        <v>2.05405906271525</v>
      </c>
      <c r="F836" s="11">
        <v>2.0143176694810099</v>
      </c>
      <c r="G836" s="11">
        <v>2.0173544991855601</v>
      </c>
      <c r="H836" s="11">
        <v>1.98808488313022</v>
      </c>
      <c r="I836" s="11">
        <v>1.9646873806930201</v>
      </c>
      <c r="J836" s="11">
        <v>1.9694791889868399</v>
      </c>
      <c r="K836" s="11">
        <v>1.9063857486260101</v>
      </c>
      <c r="L836" s="11">
        <v>2.0203505025212398</v>
      </c>
      <c r="M836" s="11">
        <v>2.0749944762217698</v>
      </c>
      <c r="N836" s="11">
        <v>2.10965236687808</v>
      </c>
      <c r="O836" s="11">
        <v>2.0617499994035202</v>
      </c>
      <c r="P836" s="12">
        <v>2.1155131172455399</v>
      </c>
    </row>
    <row r="837" spans="1:16" ht="15.75" customHeight="1">
      <c r="A837" s="9">
        <v>835</v>
      </c>
      <c r="B837" s="50" t="s">
        <v>962</v>
      </c>
      <c r="C837" s="9" t="s">
        <v>235</v>
      </c>
      <c r="D837" s="3" t="s">
        <v>33</v>
      </c>
      <c r="E837" s="10">
        <v>2.3404748339322299</v>
      </c>
      <c r="F837" s="11">
        <v>2.17931646042577</v>
      </c>
      <c r="G837" s="11">
        <v>1.98741352315874</v>
      </c>
      <c r="H837" s="11">
        <v>1.9427787316315701</v>
      </c>
      <c r="I837" s="11">
        <v>2.15543671943629</v>
      </c>
      <c r="J837" s="11">
        <v>2.0103969475605799</v>
      </c>
      <c r="K837" s="11">
        <v>2.2050959052808499</v>
      </c>
      <c r="L837" s="11">
        <v>2.2410670530699499</v>
      </c>
      <c r="M837" s="11">
        <v>2.2320633849137899</v>
      </c>
      <c r="N837" s="11">
        <v>2.2183534591649501</v>
      </c>
      <c r="O837" s="11">
        <v>2.2172111460864699</v>
      </c>
      <c r="P837" s="12">
        <v>2.3466392939227299</v>
      </c>
    </row>
    <row r="838" spans="1:16" ht="15.75" customHeight="1">
      <c r="A838" s="9">
        <v>836</v>
      </c>
      <c r="B838" s="50" t="s">
        <v>963</v>
      </c>
      <c r="C838" s="9" t="s">
        <v>235</v>
      </c>
      <c r="D838" s="3" t="s">
        <v>33</v>
      </c>
      <c r="E838" s="10">
        <v>2.1270424921242701</v>
      </c>
      <c r="F838" s="11">
        <v>2.0964313178853899</v>
      </c>
      <c r="G838" s="11">
        <v>2.0399300685318602</v>
      </c>
      <c r="H838" s="11">
        <v>2.0059491220027801</v>
      </c>
      <c r="I838" s="11">
        <v>2.0608670792736898</v>
      </c>
      <c r="J838" s="11">
        <v>2.0723207388590099</v>
      </c>
      <c r="K838" s="11">
        <v>2.11845590027675</v>
      </c>
      <c r="L838" s="11">
        <v>2.15042780917554</v>
      </c>
      <c r="M838" s="11">
        <v>2.12294635307298</v>
      </c>
      <c r="N838" s="11">
        <v>2.0874497720593799</v>
      </c>
      <c r="O838" s="11">
        <v>2.0770747969662899</v>
      </c>
      <c r="P838" s="12">
        <v>2.1204247408908299</v>
      </c>
    </row>
    <row r="839" spans="1:16" ht="15.75" customHeight="1">
      <c r="A839" s="9">
        <v>837</v>
      </c>
      <c r="B839" s="50" t="s">
        <v>964</v>
      </c>
      <c r="C839" s="9" t="s">
        <v>235</v>
      </c>
      <c r="D839" s="3" t="s">
        <v>78</v>
      </c>
      <c r="E839" s="10">
        <v>2.1497026818367102</v>
      </c>
      <c r="F839" s="11">
        <v>2.1316566011962799</v>
      </c>
      <c r="G839" s="11">
        <v>2.0844218958331902</v>
      </c>
      <c r="H839" s="11">
        <v>2.0757959532406498</v>
      </c>
      <c r="I839" s="11">
        <v>2.0548854614230101</v>
      </c>
      <c r="J839" s="11">
        <v>2.1074199148704298</v>
      </c>
      <c r="K839" s="11">
        <v>2.1031078611489802</v>
      </c>
      <c r="L839" s="11">
        <v>2.1207401967186099</v>
      </c>
      <c r="M839" s="11">
        <v>2.13675270939151</v>
      </c>
      <c r="N839" s="11">
        <v>2.1633682157802601</v>
      </c>
      <c r="O839" s="11">
        <v>2.18765114781029</v>
      </c>
      <c r="P839" s="12">
        <v>2.1887860782068902</v>
      </c>
    </row>
    <row r="840" spans="1:16" ht="15.75" customHeight="1">
      <c r="A840" s="9">
        <v>838</v>
      </c>
      <c r="B840" s="50" t="s">
        <v>965</v>
      </c>
      <c r="C840" s="9" t="s">
        <v>235</v>
      </c>
      <c r="D840" s="3" t="s">
        <v>78</v>
      </c>
      <c r="E840" s="10">
        <v>2.0631543671482202</v>
      </c>
      <c r="F840" s="11">
        <v>2.04884859133537</v>
      </c>
      <c r="G840" s="11">
        <v>2.0374902342293102</v>
      </c>
      <c r="H840" s="11">
        <v>1.9702402570718001</v>
      </c>
      <c r="I840" s="11">
        <v>1.9656371562810899</v>
      </c>
      <c r="J840" s="11">
        <v>1.9394703878908199</v>
      </c>
      <c r="K840" s="11">
        <v>1.9637204033367399</v>
      </c>
      <c r="L840" s="11">
        <v>2.0372011682095801</v>
      </c>
      <c r="M840" s="11">
        <v>2.03583174220678</v>
      </c>
      <c r="N840" s="11">
        <v>2.0187156568107998</v>
      </c>
      <c r="O840" s="11">
        <v>2.0668123005140799</v>
      </c>
      <c r="P840" s="12">
        <v>2.0615167368003</v>
      </c>
    </row>
    <row r="841" spans="1:16" ht="15.75" customHeight="1">
      <c r="A841" s="9">
        <v>839</v>
      </c>
      <c r="B841" s="50" t="s">
        <v>966</v>
      </c>
      <c r="C841" s="9" t="s">
        <v>235</v>
      </c>
      <c r="D841" s="3" t="s">
        <v>33</v>
      </c>
      <c r="E841" s="10">
        <v>1.83167035321759</v>
      </c>
      <c r="F841" s="11">
        <v>1.88938438584872</v>
      </c>
      <c r="G841" s="11">
        <v>2.0120637327297999</v>
      </c>
      <c r="H841" s="11">
        <v>1.9393431602740401</v>
      </c>
      <c r="I841" s="11">
        <v>1.94233656986655</v>
      </c>
      <c r="J841" s="11">
        <v>1.96012155415158</v>
      </c>
      <c r="K841" s="11">
        <v>1.8251592316468901</v>
      </c>
      <c r="L841" s="11">
        <v>1.8996864407571299</v>
      </c>
      <c r="M841" s="11">
        <v>1.90719400234563</v>
      </c>
      <c r="N841" s="11">
        <v>1.9580394658062199</v>
      </c>
      <c r="O841" s="11">
        <v>1.97342246333904</v>
      </c>
      <c r="P841" s="12">
        <v>1.9449443124753001</v>
      </c>
    </row>
    <row r="842" spans="1:16" ht="15.75" customHeight="1">
      <c r="A842" s="9">
        <v>840</v>
      </c>
      <c r="B842" s="50" t="s">
        <v>967</v>
      </c>
      <c r="C842" s="9" t="s">
        <v>235</v>
      </c>
      <c r="D842" s="3" t="s">
        <v>33</v>
      </c>
      <c r="E842" s="10">
        <v>1.86547484358739</v>
      </c>
      <c r="F842" s="11">
        <v>1.9088998508714901</v>
      </c>
      <c r="G842" s="11">
        <v>2.0221871472083102</v>
      </c>
      <c r="H842" s="11">
        <v>1.9261746709654399</v>
      </c>
      <c r="I842" s="11">
        <v>1.9106011529937199</v>
      </c>
      <c r="J842" s="11">
        <v>1.9177112208195299</v>
      </c>
      <c r="K842" s="11">
        <v>1.8014348937414899</v>
      </c>
      <c r="L842" s="11">
        <v>1.8935751818236299</v>
      </c>
      <c r="M842" s="11">
        <v>1.9224488635361401</v>
      </c>
      <c r="N842" s="11">
        <v>1.9891902212046499</v>
      </c>
      <c r="O842" s="11">
        <v>2.0105697736185002</v>
      </c>
      <c r="P842" s="12">
        <v>1.9823165393612501</v>
      </c>
    </row>
    <row r="843" spans="1:16" ht="15.75" customHeight="1">
      <c r="A843" s="9">
        <v>841</v>
      </c>
      <c r="B843" s="50" t="s">
        <v>968</v>
      </c>
      <c r="C843" s="9" t="s">
        <v>235</v>
      </c>
      <c r="D843" s="3" t="s">
        <v>33</v>
      </c>
      <c r="E843" s="10">
        <v>2.0825052126425101</v>
      </c>
      <c r="F843" s="11">
        <v>2.02732683854788</v>
      </c>
      <c r="G843" s="11">
        <v>2.0349901062269899</v>
      </c>
      <c r="H843" s="11">
        <v>2.0511890668979</v>
      </c>
      <c r="I843" s="11">
        <v>2.0777553449916</v>
      </c>
      <c r="J843" s="11">
        <v>2.08783896985021</v>
      </c>
      <c r="K843" s="11">
        <v>2.0548255885061502</v>
      </c>
      <c r="L843" s="11">
        <v>2.12483678960584</v>
      </c>
      <c r="M843" s="11">
        <v>2.1178349565239798</v>
      </c>
      <c r="N843" s="11">
        <v>2.1423123340768999</v>
      </c>
      <c r="O843" s="11">
        <v>2.1535886221826201</v>
      </c>
      <c r="P843" s="12">
        <v>2.0862600723096301</v>
      </c>
    </row>
    <row r="844" spans="1:16" ht="15.75" customHeight="1">
      <c r="A844" s="9">
        <v>842</v>
      </c>
      <c r="B844" s="50" t="s">
        <v>969</v>
      </c>
      <c r="C844" s="9" t="s">
        <v>235</v>
      </c>
      <c r="D844" s="3" t="s">
        <v>78</v>
      </c>
      <c r="E844" s="10">
        <v>1.9564528335487901</v>
      </c>
      <c r="F844" s="11">
        <v>2.0439464249352102</v>
      </c>
      <c r="G844" s="11">
        <v>2.0344882961220798</v>
      </c>
      <c r="H844" s="11">
        <v>2.0386110877261001</v>
      </c>
      <c r="I844" s="11">
        <v>2.02840992092304</v>
      </c>
      <c r="J844" s="11">
        <v>1.99946785471225</v>
      </c>
      <c r="K844" s="11">
        <v>1.9978646439779699</v>
      </c>
      <c r="L844" s="11">
        <v>2.0002775948467399</v>
      </c>
      <c r="M844" s="11">
        <v>2.0015140484887102</v>
      </c>
      <c r="N844" s="11">
        <v>1.9924185218466599</v>
      </c>
      <c r="O844" s="11">
        <v>2.0060801739841398</v>
      </c>
      <c r="P844" s="12">
        <v>2.0019815206924698</v>
      </c>
    </row>
    <row r="845" spans="1:16" ht="15.75" customHeight="1">
      <c r="A845" s="9">
        <v>843</v>
      </c>
      <c r="B845" s="50" t="s">
        <v>970</v>
      </c>
      <c r="C845" s="9" t="s">
        <v>235</v>
      </c>
      <c r="D845" s="3" t="s">
        <v>78</v>
      </c>
      <c r="E845" s="10">
        <v>2.0725615010623701</v>
      </c>
      <c r="F845" s="11">
        <v>2.0595131383627798</v>
      </c>
      <c r="G845" s="11">
        <v>2.0484312764267099</v>
      </c>
      <c r="H845" s="11">
        <v>1.9948904789397801</v>
      </c>
      <c r="I845" s="11">
        <v>1.97040331613845</v>
      </c>
      <c r="J845" s="11">
        <v>1.9978836095055299</v>
      </c>
      <c r="K845" s="11">
        <v>1.88395824446813</v>
      </c>
      <c r="L845" s="11">
        <v>1.9742080410582099</v>
      </c>
      <c r="M845" s="11">
        <v>1.9605717769136499</v>
      </c>
      <c r="N845" s="11">
        <v>2.0625241481568701</v>
      </c>
      <c r="O845" s="11">
        <v>2.1120326322097598</v>
      </c>
      <c r="P845" s="12">
        <v>2.07679905020168</v>
      </c>
    </row>
    <row r="846" spans="1:16" ht="15.75" customHeight="1">
      <c r="A846" s="9">
        <v>844</v>
      </c>
      <c r="B846" s="50" t="s">
        <v>971</v>
      </c>
      <c r="C846" s="9" t="s">
        <v>235</v>
      </c>
      <c r="D846" s="3" t="s">
        <v>78</v>
      </c>
      <c r="E846" s="10">
        <v>2.1006138868331701</v>
      </c>
      <c r="F846" s="11">
        <v>2.1114960727922298</v>
      </c>
      <c r="G846" s="11">
        <v>1.9808730146382501</v>
      </c>
      <c r="H846" s="11">
        <v>1.94075396918359</v>
      </c>
      <c r="I846" s="11">
        <v>1.85836663367168</v>
      </c>
      <c r="J846" s="11">
        <v>1.84495735836227</v>
      </c>
      <c r="K846" s="11">
        <v>1.8899325778590299</v>
      </c>
      <c r="L846" s="11">
        <v>1.8864568175871199</v>
      </c>
      <c r="M846" s="11">
        <v>1.9839097874404199</v>
      </c>
      <c r="N846" s="11">
        <v>1.94916938850991</v>
      </c>
      <c r="O846" s="11">
        <v>2.0973154241979</v>
      </c>
      <c r="P846" s="12">
        <v>2.0533772992694099</v>
      </c>
    </row>
    <row r="847" spans="1:16" ht="15.75" customHeight="1">
      <c r="A847" s="9">
        <v>845</v>
      </c>
      <c r="B847" s="50" t="s">
        <v>972</v>
      </c>
      <c r="C847" s="9" t="s">
        <v>235</v>
      </c>
      <c r="D847" s="3" t="s">
        <v>78</v>
      </c>
      <c r="E847" s="10">
        <v>1.87246860145424</v>
      </c>
      <c r="F847" s="11">
        <v>1.8835186278326299</v>
      </c>
      <c r="G847" s="11">
        <v>1.8959052533249401</v>
      </c>
      <c r="H847" s="11">
        <v>1.89008897359187</v>
      </c>
      <c r="I847" s="11">
        <v>1.8506588893434699</v>
      </c>
      <c r="J847" s="11">
        <v>1.8166075238239401</v>
      </c>
      <c r="K847" s="11">
        <v>1.8219100285226</v>
      </c>
      <c r="L847" s="11">
        <v>1.82151698614747</v>
      </c>
      <c r="M847" s="11">
        <v>1.84243322304635</v>
      </c>
      <c r="N847" s="11">
        <v>1.86852072972663</v>
      </c>
      <c r="O847" s="11">
        <v>1.8647018252765499</v>
      </c>
      <c r="P847" s="12">
        <v>1.8066944241635501</v>
      </c>
    </row>
    <row r="848" spans="1:16" ht="15.75" customHeight="1">
      <c r="A848" s="9">
        <v>846</v>
      </c>
      <c r="B848" s="50" t="s">
        <v>973</v>
      </c>
      <c r="C848" s="9" t="s">
        <v>235</v>
      </c>
      <c r="D848" s="3" t="s">
        <v>78</v>
      </c>
      <c r="E848" s="10">
        <v>2.0273059210391402</v>
      </c>
      <c r="F848" s="11">
        <v>2.0397581402453402</v>
      </c>
      <c r="G848" s="11">
        <v>2.01176162699279</v>
      </c>
      <c r="H848" s="11">
        <v>1.9969877055196099</v>
      </c>
      <c r="I848" s="11">
        <v>1.9435209057605001</v>
      </c>
      <c r="J848" s="11">
        <v>1.91569681325765</v>
      </c>
      <c r="K848" s="11">
        <v>1.91513187331801</v>
      </c>
      <c r="L848" s="11">
        <v>1.92012425080947</v>
      </c>
      <c r="M848" s="11">
        <v>1.9279296392076499</v>
      </c>
      <c r="N848" s="11">
        <v>1.9738469915638299</v>
      </c>
      <c r="O848" s="11">
        <v>1.9871949459229199</v>
      </c>
      <c r="P848" s="12">
        <v>2.0043156132502302</v>
      </c>
    </row>
    <row r="849" spans="1:16" ht="15.75" customHeight="1">
      <c r="A849" s="9">
        <v>847</v>
      </c>
      <c r="B849" s="50" t="s">
        <v>974</v>
      </c>
      <c r="C849" s="9" t="s">
        <v>235</v>
      </c>
      <c r="D849" s="3" t="s">
        <v>78</v>
      </c>
      <c r="E849" s="10">
        <v>2.00972158048158</v>
      </c>
      <c r="F849" s="11">
        <v>2.0768063418910399</v>
      </c>
      <c r="G849" s="11">
        <v>2.03496163441684</v>
      </c>
      <c r="H849" s="11">
        <v>2.0144629455513998</v>
      </c>
      <c r="I849" s="11">
        <v>1.9737113634986301</v>
      </c>
      <c r="J849" s="11">
        <v>1.93396107827432</v>
      </c>
      <c r="K849" s="11">
        <v>1.9242200312334701</v>
      </c>
      <c r="L849" s="11">
        <v>1.94225091797669</v>
      </c>
      <c r="M849" s="11">
        <v>1.96194942626631</v>
      </c>
      <c r="N849" s="11">
        <v>1.98907260597182</v>
      </c>
      <c r="O849" s="11">
        <v>2.03322280867412</v>
      </c>
      <c r="P849" s="12">
        <v>2.0465421563380399</v>
      </c>
    </row>
    <row r="850" spans="1:16" ht="15.75" customHeight="1">
      <c r="A850" s="9">
        <v>848</v>
      </c>
      <c r="B850" s="50" t="s">
        <v>975</v>
      </c>
      <c r="C850" s="9" t="s">
        <v>18</v>
      </c>
      <c r="D850" s="3" t="s">
        <v>24</v>
      </c>
      <c r="E850" s="10">
        <v>2.2537004032530201</v>
      </c>
      <c r="F850" s="11">
        <v>2.22504287302288</v>
      </c>
      <c r="G850" s="11">
        <v>2.0418618239556801</v>
      </c>
      <c r="H850" s="11">
        <v>1.9576941190103001</v>
      </c>
      <c r="I850" s="11">
        <v>2.0596371892494298</v>
      </c>
      <c r="J850" s="11">
        <v>2.1126992832404898</v>
      </c>
      <c r="K850" s="11">
        <v>2.1399866790139499</v>
      </c>
      <c r="L850" s="11">
        <v>2.1848677662317</v>
      </c>
      <c r="M850" s="11">
        <v>2.1751103058717902</v>
      </c>
      <c r="N850" s="11">
        <v>2.1946812331094701</v>
      </c>
      <c r="O850" s="11">
        <v>2.2088661057152899</v>
      </c>
      <c r="P850" s="12">
        <v>2.2084187593183202</v>
      </c>
    </row>
    <row r="851" spans="1:16" ht="15.75" customHeight="1">
      <c r="A851" s="9">
        <v>849</v>
      </c>
      <c r="B851" s="50" t="s">
        <v>976</v>
      </c>
      <c r="C851" s="9" t="s">
        <v>18</v>
      </c>
      <c r="D851" s="3" t="s">
        <v>24</v>
      </c>
      <c r="E851" s="10">
        <v>2.1497960152011601</v>
      </c>
      <c r="F851" s="11">
        <v>2.1436182137173598</v>
      </c>
      <c r="G851" s="11">
        <v>2.1386524959284601</v>
      </c>
      <c r="H851" s="11">
        <v>2.1268425561084001</v>
      </c>
      <c r="I851" s="11">
        <v>2.1414719712608199</v>
      </c>
      <c r="J851" s="11">
        <v>2.1520360870892601</v>
      </c>
      <c r="K851" s="11">
        <v>2.1440772065523399</v>
      </c>
      <c r="L851" s="11">
        <v>2.1449615160003801</v>
      </c>
      <c r="M851" s="11">
        <v>2.1410888165264299</v>
      </c>
      <c r="N851" s="11">
        <v>2.1455038065898702</v>
      </c>
      <c r="O851" s="11">
        <v>2.1504517528878702</v>
      </c>
      <c r="P851" s="12">
        <v>2.1542344787554599</v>
      </c>
    </row>
    <row r="852" spans="1:16" ht="15.75" customHeight="1">
      <c r="A852" s="9">
        <v>850</v>
      </c>
      <c r="B852" s="50" t="s">
        <v>977</v>
      </c>
      <c r="C852" s="9" t="s">
        <v>18</v>
      </c>
      <c r="D852" s="3" t="s">
        <v>24</v>
      </c>
      <c r="E852" s="10">
        <v>2.1678039384661898</v>
      </c>
      <c r="F852" s="11">
        <v>2.1265668135536102</v>
      </c>
      <c r="G852" s="11">
        <v>2.1412987653940898</v>
      </c>
      <c r="H852" s="11">
        <v>2.1645742958234</v>
      </c>
      <c r="I852" s="11">
        <v>2.1667725104786499</v>
      </c>
      <c r="J852" s="11">
        <v>2.1577441702683999</v>
      </c>
      <c r="K852" s="11">
        <v>2.15796758444572</v>
      </c>
      <c r="L852" s="11">
        <v>2.1539271376243598</v>
      </c>
      <c r="M852" s="11">
        <v>2.1574688179949102</v>
      </c>
      <c r="N852" s="11">
        <v>2.1476379870727098</v>
      </c>
      <c r="O852" s="11">
        <v>2.1609499313420502</v>
      </c>
      <c r="P852" s="12">
        <v>2.1520907987037399</v>
      </c>
    </row>
    <row r="853" spans="1:16" ht="15.75" customHeight="1">
      <c r="A853" s="9">
        <v>851</v>
      </c>
      <c r="B853" s="50" t="s">
        <v>978</v>
      </c>
      <c r="C853" s="9" t="s">
        <v>18</v>
      </c>
      <c r="D853" s="3" t="s">
        <v>24</v>
      </c>
      <c r="E853" s="10">
        <v>2.1703017477625601</v>
      </c>
      <c r="F853" s="11">
        <v>2.1356578540422402</v>
      </c>
      <c r="G853" s="11">
        <v>2.1460571342008898</v>
      </c>
      <c r="H853" s="11">
        <v>2.1657661742632102</v>
      </c>
      <c r="I853" s="11">
        <v>2.16619048934797</v>
      </c>
      <c r="J853" s="11">
        <v>2.1515288401097599</v>
      </c>
      <c r="K853" s="11">
        <v>2.15580214487533</v>
      </c>
      <c r="L853" s="11">
        <v>2.1540110288891201</v>
      </c>
      <c r="M853" s="11">
        <v>2.1571355549815601</v>
      </c>
      <c r="N853" s="11">
        <v>2.1494469314581202</v>
      </c>
      <c r="O853" s="11">
        <v>2.1542356102007898</v>
      </c>
      <c r="P853" s="12">
        <v>2.1535512106492001</v>
      </c>
    </row>
    <row r="854" spans="1:16" ht="15.75" customHeight="1">
      <c r="A854" s="9">
        <v>852</v>
      </c>
      <c r="B854" s="50" t="s">
        <v>979</v>
      </c>
      <c r="C854" s="9" t="s">
        <v>18</v>
      </c>
      <c r="D854" s="3" t="s">
        <v>24</v>
      </c>
      <c r="E854" s="10">
        <v>2.1374938306714801</v>
      </c>
      <c r="F854" s="11">
        <v>2.1740112954265598</v>
      </c>
      <c r="G854" s="11">
        <v>2.1798385707768499</v>
      </c>
      <c r="H854" s="11">
        <v>2.16198404644603</v>
      </c>
      <c r="I854" s="11">
        <v>2.1779533747392001</v>
      </c>
      <c r="J854" s="11">
        <v>2.16975737004022</v>
      </c>
      <c r="K854" s="11">
        <v>2.1804969981612699</v>
      </c>
      <c r="L854" s="11">
        <v>2.16205012327194</v>
      </c>
      <c r="M854" s="11">
        <v>2.1729361474135001</v>
      </c>
      <c r="N854" s="11">
        <v>2.1719757995129099</v>
      </c>
      <c r="O854" s="11">
        <v>2.1930861644812301</v>
      </c>
      <c r="P854" s="12">
        <v>2.1931841929348601</v>
      </c>
    </row>
    <row r="855" spans="1:16" ht="15.75" customHeight="1">
      <c r="A855" s="9">
        <v>853</v>
      </c>
      <c r="B855" s="50" t="s">
        <v>980</v>
      </c>
      <c r="C855" s="9" t="s">
        <v>18</v>
      </c>
      <c r="D855" s="3" t="s">
        <v>24</v>
      </c>
      <c r="E855" s="10">
        <v>2.1578149068947301</v>
      </c>
      <c r="F855" s="11">
        <v>2.1571841105768401</v>
      </c>
      <c r="G855" s="11">
        <v>2.1633168190651402</v>
      </c>
      <c r="H855" s="11">
        <v>2.1395016919148699</v>
      </c>
      <c r="I855" s="11">
        <v>2.1462238104550502</v>
      </c>
      <c r="J855" s="11">
        <v>2.1336880632623898</v>
      </c>
      <c r="K855" s="11">
        <v>2.1293525440902199</v>
      </c>
      <c r="L855" s="11">
        <v>2.1259136148066098</v>
      </c>
      <c r="M855" s="11">
        <v>2.1325860762692699</v>
      </c>
      <c r="N855" s="11">
        <v>2.1417033645862902</v>
      </c>
      <c r="O855" s="11">
        <v>2.1540849222326099</v>
      </c>
      <c r="P855" s="12">
        <v>2.1525624002716599</v>
      </c>
    </row>
    <row r="856" spans="1:16" ht="15.75" customHeight="1">
      <c r="A856" s="9">
        <v>854</v>
      </c>
      <c r="B856" s="50" t="s">
        <v>981</v>
      </c>
      <c r="C856" s="9" t="s">
        <v>18</v>
      </c>
      <c r="D856" s="3" t="s">
        <v>24</v>
      </c>
      <c r="E856" s="10">
        <v>2.2204355564283098</v>
      </c>
      <c r="F856" s="11">
        <v>2.2223010198637798</v>
      </c>
      <c r="G856" s="11">
        <v>2.2406221609200898</v>
      </c>
      <c r="H856" s="11">
        <v>2.2014722337468702</v>
      </c>
      <c r="I856" s="11">
        <v>2.2035695086715599</v>
      </c>
      <c r="J856" s="11">
        <v>2.1793804475994198</v>
      </c>
      <c r="K856" s="11">
        <v>2.1855277706819498</v>
      </c>
      <c r="L856" s="11">
        <v>2.1869585812601802</v>
      </c>
      <c r="M856" s="11">
        <v>2.1982522648150802</v>
      </c>
      <c r="N856" s="11">
        <v>2.21480557793475</v>
      </c>
      <c r="O856" s="11">
        <v>2.2129899555842898</v>
      </c>
      <c r="P856" s="12">
        <v>2.1913077518734001</v>
      </c>
    </row>
    <row r="857" spans="1:16" ht="15.75" customHeight="1">
      <c r="A857" s="9">
        <v>855</v>
      </c>
      <c r="B857" s="50" t="s">
        <v>982</v>
      </c>
      <c r="C857" s="9" t="s">
        <v>18</v>
      </c>
      <c r="D857" s="3" t="s">
        <v>24</v>
      </c>
      <c r="E857" s="10">
        <v>2.2644743372728602</v>
      </c>
      <c r="F857" s="11">
        <v>2.2658757591438801</v>
      </c>
      <c r="G857" s="11">
        <v>2.2780428705959501</v>
      </c>
      <c r="H857" s="11">
        <v>2.25713436191181</v>
      </c>
      <c r="I857" s="11">
        <v>2.2820250617862499</v>
      </c>
      <c r="J857" s="11">
        <v>2.2257197116935101</v>
      </c>
      <c r="K857" s="11">
        <v>2.22034219404371</v>
      </c>
      <c r="L857" s="11">
        <v>2.2258590162535299</v>
      </c>
      <c r="M857" s="11">
        <v>2.2647999258123899</v>
      </c>
      <c r="N857" s="11">
        <v>2.2744838002540302</v>
      </c>
      <c r="O857" s="11">
        <v>2.2813631851621099</v>
      </c>
      <c r="P857" s="12">
        <v>2.2791684370089502</v>
      </c>
    </row>
    <row r="858" spans="1:16" ht="15.75" customHeight="1">
      <c r="A858" s="9">
        <v>856</v>
      </c>
      <c r="B858" s="50" t="s">
        <v>983</v>
      </c>
      <c r="C858" s="9" t="s">
        <v>18</v>
      </c>
      <c r="D858" s="3" t="s">
        <v>24</v>
      </c>
      <c r="E858" s="10">
        <v>2.47496241251114</v>
      </c>
      <c r="F858" s="11">
        <v>2.4971370381726299</v>
      </c>
      <c r="G858" s="11">
        <v>2.2476013400366801</v>
      </c>
      <c r="H858" s="11">
        <v>2.4239423254057</v>
      </c>
      <c r="I858" s="11">
        <v>2.4072322453667301</v>
      </c>
      <c r="J858" s="11">
        <v>2.4005382181665</v>
      </c>
      <c r="K858" s="11">
        <v>2.1590800798645202</v>
      </c>
      <c r="L858" s="11">
        <v>2.2235460124361901</v>
      </c>
      <c r="M858" s="11">
        <v>2.1771429709175498</v>
      </c>
      <c r="N858" s="11">
        <v>2.2436986518262101</v>
      </c>
      <c r="O858" s="11">
        <v>2.2543337005088202</v>
      </c>
      <c r="P858" s="12">
        <v>2.22475960869681</v>
      </c>
    </row>
    <row r="859" spans="1:16" ht="15.75" customHeight="1">
      <c r="A859" s="9">
        <v>857</v>
      </c>
      <c r="B859" s="50" t="s">
        <v>984</v>
      </c>
      <c r="C859" s="9" t="s">
        <v>18</v>
      </c>
      <c r="D859" s="3" t="s">
        <v>24</v>
      </c>
      <c r="E859" s="10">
        <v>2.3596339419266799</v>
      </c>
      <c r="F859" s="11">
        <v>2.38199245418912</v>
      </c>
      <c r="G859" s="11">
        <v>2.4120455867360602</v>
      </c>
      <c r="H859" s="11">
        <v>2.4102311920214201</v>
      </c>
      <c r="I859" s="11">
        <v>2.4320167475722401</v>
      </c>
      <c r="J859" s="11">
        <v>2.3409157988235401</v>
      </c>
      <c r="K859" s="11">
        <v>2.3813457505743401</v>
      </c>
      <c r="L859" s="11">
        <v>2.3613383614896</v>
      </c>
      <c r="M859" s="11">
        <v>2.3995038961615101</v>
      </c>
      <c r="N859" s="11">
        <v>2.3972096351352699</v>
      </c>
      <c r="O859" s="11">
        <v>2.4153035058215102</v>
      </c>
      <c r="P859" s="12">
        <v>2.37930505684976</v>
      </c>
    </row>
    <row r="860" spans="1:16" ht="15.75" customHeight="1">
      <c r="A860" s="9">
        <v>858</v>
      </c>
      <c r="B860" s="50" t="s">
        <v>985</v>
      </c>
      <c r="C860" s="9" t="s">
        <v>18</v>
      </c>
      <c r="D860" s="3" t="s">
        <v>24</v>
      </c>
      <c r="E860" s="10">
        <v>2.3320705460813</v>
      </c>
      <c r="F860" s="11">
        <v>2.3462691568456799</v>
      </c>
      <c r="G860" s="11">
        <v>2.2919566245937899</v>
      </c>
      <c r="H860" s="11">
        <v>2.3004533240131702</v>
      </c>
      <c r="I860" s="11">
        <v>2.2839557485273199</v>
      </c>
      <c r="J860" s="11">
        <v>2.3329528427001498</v>
      </c>
      <c r="K860" s="11">
        <v>2.3402967020060799</v>
      </c>
      <c r="L860" s="11">
        <v>2.33719929477938</v>
      </c>
      <c r="M860" s="11">
        <v>2.34231183062212</v>
      </c>
      <c r="N860" s="11">
        <v>2.3242552860871699</v>
      </c>
      <c r="O860" s="11">
        <v>2.2967263273446399</v>
      </c>
      <c r="P860" s="12">
        <v>2.28946700122136</v>
      </c>
    </row>
    <row r="861" spans="1:16" ht="15.75" customHeight="1">
      <c r="A861" s="9">
        <v>859</v>
      </c>
      <c r="B861" s="50" t="s">
        <v>986</v>
      </c>
      <c r="C861" s="9" t="s">
        <v>18</v>
      </c>
      <c r="D861" s="3" t="s">
        <v>24</v>
      </c>
      <c r="E861" s="10">
        <v>2.32982136650147</v>
      </c>
      <c r="F861" s="11">
        <v>2.3720471149142699</v>
      </c>
      <c r="G861" s="11">
        <v>2.3397675979763601</v>
      </c>
      <c r="H861" s="11">
        <v>2.3531503649570098</v>
      </c>
      <c r="I861" s="11">
        <v>2.32305508042958</v>
      </c>
      <c r="J861" s="11">
        <v>2.3098343295886998</v>
      </c>
      <c r="K861" s="11">
        <v>2.3749915980798302</v>
      </c>
      <c r="L861" s="11">
        <v>2.2798522597194202</v>
      </c>
      <c r="M861" s="11">
        <v>2.28902692232016</v>
      </c>
      <c r="N861" s="11">
        <v>2.28182532643909</v>
      </c>
      <c r="O861" s="11">
        <v>2.4028842160047001</v>
      </c>
      <c r="P861" s="12">
        <v>2.4599873582177998</v>
      </c>
    </row>
    <row r="862" spans="1:16" ht="15.75" customHeight="1">
      <c r="A862" s="9">
        <v>860</v>
      </c>
      <c r="B862" s="50" t="s">
        <v>987</v>
      </c>
      <c r="C862" s="9" t="s">
        <v>18</v>
      </c>
      <c r="D862" s="3" t="s">
        <v>24</v>
      </c>
      <c r="E862" s="10">
        <v>2.3913237920863399</v>
      </c>
      <c r="F862" s="11">
        <v>2.3213502104169601</v>
      </c>
      <c r="G862" s="11">
        <v>2.3372195830618998</v>
      </c>
      <c r="H862" s="11">
        <v>2.3807840493180801</v>
      </c>
      <c r="I862" s="11">
        <v>2.3488064594633</v>
      </c>
      <c r="J862" s="11">
        <v>2.3824929751640198</v>
      </c>
      <c r="K862" s="11">
        <v>2.3610800757923101</v>
      </c>
      <c r="L862" s="11">
        <v>2.3516381422435302</v>
      </c>
      <c r="M862" s="11">
        <v>2.4230894826413301</v>
      </c>
      <c r="N862" s="11">
        <v>2.35545612499548</v>
      </c>
      <c r="O862" s="11">
        <v>2.35763739035681</v>
      </c>
      <c r="P862" s="12">
        <v>2.3761383571607402</v>
      </c>
    </row>
    <row r="863" spans="1:16" ht="15.75" customHeight="1">
      <c r="A863" s="9">
        <v>861</v>
      </c>
      <c r="B863" s="50" t="s">
        <v>988</v>
      </c>
      <c r="C863" s="9" t="s">
        <v>18</v>
      </c>
      <c r="D863" s="3" t="s">
        <v>24</v>
      </c>
      <c r="E863" s="10">
        <v>2.08705921479</v>
      </c>
      <c r="F863" s="11">
        <v>2.1154138554655</v>
      </c>
      <c r="G863" s="11">
        <v>2.12324057977286</v>
      </c>
      <c r="H863" s="11">
        <v>2.13106323135555</v>
      </c>
      <c r="I863" s="11">
        <v>2.0824501149556398</v>
      </c>
      <c r="J863" s="11">
        <v>2.0087576323370402</v>
      </c>
      <c r="K863" s="11">
        <v>1.9567335215247801</v>
      </c>
      <c r="L863" s="11">
        <v>1.97643051856161</v>
      </c>
      <c r="M863" s="11">
        <v>1.9868794230700899</v>
      </c>
      <c r="N863" s="11">
        <v>2.0038354974592498</v>
      </c>
      <c r="O863" s="11">
        <v>2.0069781874297798</v>
      </c>
      <c r="P863" s="12">
        <v>2.0574541792231198</v>
      </c>
    </row>
    <row r="864" spans="1:16" ht="15.75" customHeight="1">
      <c r="A864" s="9">
        <v>862</v>
      </c>
      <c r="B864" s="50" t="s">
        <v>989</v>
      </c>
      <c r="C864" s="9" t="s">
        <v>18</v>
      </c>
      <c r="D864" s="3" t="s">
        <v>24</v>
      </c>
      <c r="E864" s="10">
        <v>2.0598448618776199</v>
      </c>
      <c r="F864" s="11">
        <v>2.01565675660374</v>
      </c>
      <c r="G864" s="11">
        <v>2.0583155454092901</v>
      </c>
      <c r="H864" s="11">
        <v>2.02873360851263</v>
      </c>
      <c r="I864" s="11">
        <v>2.0547744451328498</v>
      </c>
      <c r="J864" s="11">
        <v>1.99337735574763</v>
      </c>
      <c r="K864" s="11">
        <v>1.95255912660222</v>
      </c>
      <c r="L864" s="11">
        <v>1.9759962816688399</v>
      </c>
      <c r="M864" s="11">
        <v>2.0068997763052798</v>
      </c>
      <c r="N864" s="11">
        <v>1.98101959311014</v>
      </c>
      <c r="O864" s="11">
        <v>2.0144927053484598</v>
      </c>
      <c r="P864" s="12">
        <v>1.99784861913552</v>
      </c>
    </row>
    <row r="865" spans="1:16" ht="15.75" customHeight="1">
      <c r="A865" s="9">
        <v>863</v>
      </c>
      <c r="B865" s="50" t="s">
        <v>990</v>
      </c>
      <c r="C865" s="9" t="s">
        <v>18</v>
      </c>
      <c r="D865" s="3" t="s">
        <v>24</v>
      </c>
      <c r="E865" s="10">
        <v>2.3041877710177698</v>
      </c>
      <c r="F865" s="11">
        <v>2.2285902867560301</v>
      </c>
      <c r="G865" s="11">
        <v>2.2095306936090102</v>
      </c>
      <c r="H865" s="11">
        <v>2.2610009938884299</v>
      </c>
      <c r="I865" s="11">
        <v>1.9641775903316101</v>
      </c>
      <c r="J865" s="11">
        <v>2.0940568468609602</v>
      </c>
      <c r="K865" s="11">
        <v>2.1918538045585501</v>
      </c>
      <c r="L865" s="11">
        <v>2.2758154819651999</v>
      </c>
      <c r="M865" s="11">
        <v>2.1796338260909098</v>
      </c>
      <c r="N865" s="11">
        <v>2.04374806985764</v>
      </c>
      <c r="O865" s="11">
        <v>1.99923405375579</v>
      </c>
      <c r="P865" s="12">
        <v>2.2938316103960799</v>
      </c>
    </row>
    <row r="866" spans="1:16" ht="15.75" customHeight="1">
      <c r="A866" s="9">
        <v>864</v>
      </c>
      <c r="B866" s="50" t="s">
        <v>991</v>
      </c>
      <c r="C866" s="9" t="s">
        <v>18</v>
      </c>
      <c r="D866" s="3" t="s">
        <v>24</v>
      </c>
      <c r="E866" s="10">
        <v>2.0156381405627699</v>
      </c>
      <c r="F866" s="11">
        <v>2.12138028069106</v>
      </c>
      <c r="G866" s="11">
        <v>2.1310197335184098</v>
      </c>
      <c r="H866" s="11">
        <v>2.1421274062774698</v>
      </c>
      <c r="I866" s="11">
        <v>2.0965060551236898</v>
      </c>
      <c r="J866" s="11">
        <v>2.0134754637126302</v>
      </c>
      <c r="K866" s="11">
        <v>1.9940883499292099</v>
      </c>
      <c r="L866" s="11">
        <v>2.01544855943831</v>
      </c>
      <c r="M866" s="11">
        <v>2.0004880763806399</v>
      </c>
      <c r="N866" s="11">
        <v>2.0310417577586701</v>
      </c>
      <c r="O866" s="11">
        <v>2.0466416125923099</v>
      </c>
      <c r="P866" s="12">
        <v>2.0601844980853601</v>
      </c>
    </row>
    <row r="867" spans="1:16" ht="15.75" customHeight="1">
      <c r="A867" s="9">
        <v>865</v>
      </c>
      <c r="B867" s="50" t="s">
        <v>992</v>
      </c>
      <c r="C867" s="9" t="s">
        <v>18</v>
      </c>
      <c r="D867" s="3" t="s">
        <v>24</v>
      </c>
      <c r="E867" s="10">
        <v>2.1448465042666598</v>
      </c>
      <c r="F867" s="11">
        <v>2.1280278142160398</v>
      </c>
      <c r="G867" s="11">
        <v>2.1367115387751001</v>
      </c>
      <c r="H867" s="11">
        <v>2.13739525346121</v>
      </c>
      <c r="I867" s="11">
        <v>2.06914747915196</v>
      </c>
      <c r="J867" s="11">
        <v>1.98633153316557</v>
      </c>
      <c r="K867" s="11">
        <v>2.028445282421</v>
      </c>
      <c r="L867" s="11">
        <v>2.0390107041497298</v>
      </c>
      <c r="M867" s="11">
        <v>1.98423100851352</v>
      </c>
      <c r="N867" s="11">
        <v>2.0392881629783499</v>
      </c>
      <c r="O867" s="11">
        <v>2.0867922717320799</v>
      </c>
      <c r="P867" s="12">
        <v>2.0781416269788302</v>
      </c>
    </row>
    <row r="868" spans="1:16" ht="15.75" customHeight="1">
      <c r="A868" s="9">
        <v>866</v>
      </c>
      <c r="B868" s="50" t="s">
        <v>993</v>
      </c>
      <c r="C868" s="9" t="s">
        <v>18</v>
      </c>
      <c r="D868" s="3" t="s">
        <v>24</v>
      </c>
      <c r="E868" s="10">
        <v>2.16389331765934</v>
      </c>
      <c r="F868" s="11">
        <v>2.1776711537836402</v>
      </c>
      <c r="G868" s="11">
        <v>2.1344818407076098</v>
      </c>
      <c r="H868" s="11">
        <v>2.1544834842280598</v>
      </c>
      <c r="I868" s="11">
        <v>2.0792138490627798</v>
      </c>
      <c r="J868" s="11">
        <v>2.0103390926199798</v>
      </c>
      <c r="K868" s="11">
        <v>1.9632879692580101</v>
      </c>
      <c r="L868" s="11">
        <v>1.9944220565152699</v>
      </c>
      <c r="M868" s="11">
        <v>2.0123314628690099</v>
      </c>
      <c r="N868" s="11">
        <v>2.0649224297550499</v>
      </c>
      <c r="O868" s="11">
        <v>2.1002444411163701</v>
      </c>
      <c r="P868" s="12">
        <v>2.1007879264343701</v>
      </c>
    </row>
    <row r="869" spans="1:16" ht="15.75" customHeight="1">
      <c r="A869" s="9">
        <v>867</v>
      </c>
      <c r="B869" s="50" t="s">
        <v>994</v>
      </c>
      <c r="C869" s="9" t="s">
        <v>18</v>
      </c>
      <c r="D869" s="3" t="s">
        <v>24</v>
      </c>
      <c r="E869" s="10">
        <v>2.1250497087716602</v>
      </c>
      <c r="F869" s="11">
        <v>2.1378968864758798</v>
      </c>
      <c r="G869" s="11">
        <v>2.1199482464749302</v>
      </c>
      <c r="H869" s="11">
        <v>2.1071451333729798</v>
      </c>
      <c r="I869" s="11">
        <v>2.0272922206809998</v>
      </c>
      <c r="J869" s="11">
        <v>1.9597209361886001</v>
      </c>
      <c r="K869" s="11">
        <v>1.88616784939559</v>
      </c>
      <c r="L869" s="11">
        <v>1.9206512302711201</v>
      </c>
      <c r="M869" s="11">
        <v>1.9154147362351199</v>
      </c>
      <c r="N869" s="11">
        <v>2.0005177188572998</v>
      </c>
      <c r="O869" s="11">
        <v>2.0480498871103801</v>
      </c>
      <c r="P869" s="12">
        <v>2.0545090275987499</v>
      </c>
    </row>
    <row r="870" spans="1:16" ht="15.75" customHeight="1">
      <c r="A870" s="9">
        <v>868</v>
      </c>
      <c r="B870" s="50" t="s">
        <v>995</v>
      </c>
      <c r="C870" s="9" t="s">
        <v>996</v>
      </c>
      <c r="D870" s="3" t="s">
        <v>24</v>
      </c>
      <c r="E870" s="10">
        <v>1.9548017911315501</v>
      </c>
      <c r="F870" s="11">
        <v>1.99800628010392</v>
      </c>
      <c r="G870" s="11">
        <v>1.93143902170356</v>
      </c>
      <c r="H870" s="11">
        <v>1.87788055912589</v>
      </c>
      <c r="I870" s="11">
        <v>1.7986588039588101</v>
      </c>
      <c r="J870" s="11">
        <v>1.7183987445861999</v>
      </c>
      <c r="K870" s="11">
        <v>1.72140236325267</v>
      </c>
      <c r="L870" s="11">
        <v>1.8081955755963599</v>
      </c>
      <c r="M870" s="11">
        <v>1.8062260481296999</v>
      </c>
      <c r="N870" s="11">
        <v>1.7764805790954701</v>
      </c>
      <c r="O870" s="11">
        <v>1.8016811410253599</v>
      </c>
      <c r="P870" s="12">
        <v>1.8768375981052201</v>
      </c>
    </row>
    <row r="871" spans="1:16" ht="15.75" customHeight="1">
      <c r="A871" s="9">
        <v>869</v>
      </c>
      <c r="B871" s="49" t="s">
        <v>1059</v>
      </c>
      <c r="C871" s="9" t="s">
        <v>528</v>
      </c>
      <c r="D871" s="3" t="s">
        <v>20</v>
      </c>
      <c r="E871" s="10">
        <v>2.0017364368161799</v>
      </c>
      <c r="F871" s="11">
        <v>2.0697882930289602</v>
      </c>
      <c r="G871" s="11">
        <v>2.0744429895757901</v>
      </c>
      <c r="H871" s="11">
        <v>2.0185645851456502</v>
      </c>
      <c r="I871" s="11">
        <v>2.0897303004363401</v>
      </c>
      <c r="J871" s="11">
        <v>2.0675369366998599</v>
      </c>
      <c r="K871" s="11">
        <v>2.08341711479062</v>
      </c>
      <c r="L871" s="11">
        <v>2.0853044454151801</v>
      </c>
      <c r="M871" s="11">
        <v>2.0927528180212098</v>
      </c>
      <c r="N871" s="11">
        <v>2.1004592922793299</v>
      </c>
      <c r="O871" s="11">
        <v>2.10323859101997</v>
      </c>
      <c r="P871" s="12">
        <v>2.0888633516395001</v>
      </c>
    </row>
    <row r="872" spans="1:16" ht="15.75" customHeight="1">
      <c r="A872" s="9">
        <v>870</v>
      </c>
      <c r="B872" s="49" t="s">
        <v>1060</v>
      </c>
      <c r="C872" s="9" t="s">
        <v>528</v>
      </c>
      <c r="D872" s="3" t="s">
        <v>20</v>
      </c>
      <c r="E872" s="10">
        <v>2.0749212119723701</v>
      </c>
      <c r="F872" s="11">
        <v>2.08355311799914</v>
      </c>
      <c r="G872" s="11">
        <v>1.97728125878273</v>
      </c>
      <c r="H872" s="11">
        <v>2.0448303180083598</v>
      </c>
      <c r="I872" s="11">
        <v>2.0342702249577802</v>
      </c>
      <c r="J872" s="11">
        <v>2.0262382926820299</v>
      </c>
      <c r="K872" s="11">
        <v>2.0786111192246399</v>
      </c>
      <c r="L872" s="11">
        <v>2.0717055190503699</v>
      </c>
      <c r="M872" s="11">
        <v>2.1256758329570502</v>
      </c>
      <c r="N872" s="11">
        <v>2.1065757368253299</v>
      </c>
      <c r="O872" s="11">
        <v>2.0996080471758201</v>
      </c>
      <c r="P872" s="12">
        <v>2.0671908503904799</v>
      </c>
    </row>
    <row r="873" spans="1:16" ht="15.75" customHeight="1">
      <c r="A873" s="9">
        <v>871</v>
      </c>
      <c r="B873" s="49" t="s">
        <v>1061</v>
      </c>
      <c r="C873" s="9" t="s">
        <v>117</v>
      </c>
      <c r="D873" s="3" t="s">
        <v>20</v>
      </c>
      <c r="E873" s="10">
        <v>1.9329923139466201</v>
      </c>
      <c r="F873" s="11">
        <v>1.9203283468319401</v>
      </c>
      <c r="G873" s="11">
        <v>1.86262368878117</v>
      </c>
      <c r="H873" s="11">
        <v>1.8570894380371401</v>
      </c>
      <c r="I873" s="11">
        <v>1.8346610240949599</v>
      </c>
      <c r="J873" s="11">
        <v>1.8807073351832</v>
      </c>
      <c r="K873" s="11">
        <v>1.9005202794808</v>
      </c>
      <c r="L873" s="11">
        <v>1.92782652948709</v>
      </c>
      <c r="M873" s="11">
        <v>1.93792974235246</v>
      </c>
      <c r="N873" s="11">
        <v>1.9291307252658501</v>
      </c>
      <c r="O873" s="11">
        <v>1.9518426965473601</v>
      </c>
      <c r="P873" s="12">
        <v>1.9541855739684999</v>
      </c>
    </row>
    <row r="874" spans="1:16" ht="15.75" customHeight="1">
      <c r="A874" s="9">
        <v>872</v>
      </c>
      <c r="B874" s="49" t="s">
        <v>1062</v>
      </c>
      <c r="C874" s="9" t="s">
        <v>117</v>
      </c>
      <c r="D874" s="3" t="s">
        <v>20</v>
      </c>
      <c r="E874" s="10">
        <v>1.8964189124252999</v>
      </c>
      <c r="F874" s="11">
        <v>1.9018169759696799</v>
      </c>
      <c r="G874" s="11">
        <v>1.9843654025778601</v>
      </c>
      <c r="H874" s="11">
        <v>1.9720949413206099</v>
      </c>
      <c r="I874" s="11">
        <v>1.9735814627549999</v>
      </c>
      <c r="J874" s="11">
        <v>1.9842741708931</v>
      </c>
      <c r="K874" s="11">
        <v>2.0091933609469401</v>
      </c>
      <c r="L874" s="11">
        <v>1.99829392291259</v>
      </c>
      <c r="M874" s="11">
        <v>2.0076844440607702</v>
      </c>
      <c r="N874" s="11">
        <v>1.9886140241768699</v>
      </c>
      <c r="O874" s="11">
        <v>1.9647653768031601</v>
      </c>
      <c r="P874" s="12">
        <v>1.92172388768058</v>
      </c>
    </row>
    <row r="875" spans="1:16" ht="15.75" customHeight="1">
      <c r="A875" s="9">
        <v>873</v>
      </c>
      <c r="B875" s="49" t="s">
        <v>1063</v>
      </c>
      <c r="C875" s="9" t="s">
        <v>113</v>
      </c>
      <c r="D875" s="3" t="s">
        <v>65</v>
      </c>
      <c r="E875" s="10">
        <v>2.07286799163596</v>
      </c>
      <c r="F875" s="11">
        <v>2.0909522413591102</v>
      </c>
      <c r="G875" s="11">
        <v>2.0897403834469701</v>
      </c>
      <c r="H875" s="11">
        <v>2.1078319873715299</v>
      </c>
      <c r="I875" s="11">
        <v>2.1181725532551199</v>
      </c>
      <c r="J875" s="11">
        <v>2.13679864069077</v>
      </c>
      <c r="K875" s="11">
        <v>2.1892759641092701</v>
      </c>
      <c r="L875" s="11">
        <v>2.1765566558184202</v>
      </c>
      <c r="M875" s="11">
        <v>2.17534225649137</v>
      </c>
      <c r="N875" s="11">
        <v>2.1698192968001999</v>
      </c>
      <c r="O875" s="11">
        <v>2.14376744013911</v>
      </c>
      <c r="P875" s="12">
        <v>2.1180919707363199</v>
      </c>
    </row>
    <row r="876" spans="1:16" ht="15.75" customHeight="1">
      <c r="A876" s="9">
        <v>874</v>
      </c>
      <c r="B876" s="49" t="s">
        <v>1064</v>
      </c>
      <c r="C876" s="9" t="s">
        <v>226</v>
      </c>
      <c r="D876" s="3" t="s">
        <v>20</v>
      </c>
      <c r="E876" s="10">
        <v>1.7149559041145199</v>
      </c>
      <c r="F876" s="11">
        <v>1.8224897703791001</v>
      </c>
      <c r="G876" s="11">
        <v>1.96330392132121</v>
      </c>
      <c r="H876" s="11">
        <v>1.9451940500317599</v>
      </c>
      <c r="I876" s="11">
        <v>1.9630204643224001</v>
      </c>
      <c r="J876" s="11">
        <v>1.9608888079507101</v>
      </c>
      <c r="K876" s="11">
        <v>1.9585466225838399</v>
      </c>
      <c r="L876" s="11">
        <v>1.9601193307895901</v>
      </c>
      <c r="M876" s="11">
        <v>1.9662569524717</v>
      </c>
      <c r="N876" s="11">
        <v>1.9750359191070499</v>
      </c>
      <c r="O876" s="11">
        <v>1.9879337112284901</v>
      </c>
      <c r="P876" s="12">
        <v>1.9953996726727199</v>
      </c>
    </row>
    <row r="877" spans="1:16" ht="15.75" customHeight="1">
      <c r="A877" s="9">
        <v>875</v>
      </c>
      <c r="B877" s="49" t="s">
        <v>1065</v>
      </c>
      <c r="C877" s="9" t="s">
        <v>226</v>
      </c>
      <c r="D877" s="3" t="s">
        <v>20</v>
      </c>
      <c r="E877" s="10">
        <v>1.97348103192497</v>
      </c>
      <c r="F877" s="11">
        <v>1.9871163937709999</v>
      </c>
      <c r="G877" s="11">
        <v>1.92846355244639</v>
      </c>
      <c r="H877" s="11">
        <v>2.0066637714231201</v>
      </c>
      <c r="I877" s="11">
        <v>2.0435067277844698</v>
      </c>
      <c r="J877" s="11">
        <v>2.0274425177851301</v>
      </c>
      <c r="K877" s="11">
        <v>2.05282073696302</v>
      </c>
      <c r="L877" s="11">
        <v>2.0679483612740301</v>
      </c>
      <c r="M877" s="11">
        <v>2.0620874265298998</v>
      </c>
      <c r="N877" s="11">
        <v>2.0565202499163702</v>
      </c>
      <c r="O877" s="11">
        <v>2.0132384466221098</v>
      </c>
      <c r="P877" s="12">
        <v>2.0528937369639202</v>
      </c>
    </row>
    <row r="878" spans="1:16" ht="15.75" customHeight="1">
      <c r="A878" s="9">
        <v>876</v>
      </c>
      <c r="B878" s="49" t="s">
        <v>1066</v>
      </c>
      <c r="C878" s="9" t="s">
        <v>226</v>
      </c>
      <c r="D878" s="3" t="s">
        <v>20</v>
      </c>
      <c r="E878" s="10">
        <v>2.0199691855977702</v>
      </c>
      <c r="F878" s="11">
        <v>1.9381886347402999</v>
      </c>
      <c r="G878" s="11">
        <v>1.9733045264148801</v>
      </c>
      <c r="H878" s="11">
        <v>1.93608157109039</v>
      </c>
      <c r="I878" s="11">
        <v>1.9206112503913599</v>
      </c>
      <c r="J878" s="11">
        <v>1.99313923616699</v>
      </c>
      <c r="K878" s="11">
        <v>1.9111041958900701</v>
      </c>
      <c r="L878" s="11">
        <v>1.89536146931505</v>
      </c>
      <c r="M878" s="11">
        <v>1.8784703158635601</v>
      </c>
      <c r="N878" s="11">
        <v>1.9511010751025899</v>
      </c>
      <c r="O878" s="11">
        <v>1.9516620646037399</v>
      </c>
      <c r="P878" s="12">
        <v>1.9551269521258801</v>
      </c>
    </row>
    <row r="879" spans="1:16" ht="15.75" customHeight="1">
      <c r="A879" s="9">
        <v>877</v>
      </c>
      <c r="B879" s="49" t="s">
        <v>1067</v>
      </c>
      <c r="C879" s="9" t="s">
        <v>226</v>
      </c>
      <c r="D879" s="3" t="s">
        <v>20</v>
      </c>
      <c r="E879" s="10">
        <v>1.7851430194342599</v>
      </c>
      <c r="F879" s="11">
        <v>1.8714170292048999</v>
      </c>
      <c r="G879" s="11">
        <v>1.9077367374426699</v>
      </c>
      <c r="H879" s="11">
        <v>1.9254924463044001</v>
      </c>
      <c r="I879" s="11">
        <v>1.9100066759432599</v>
      </c>
      <c r="J879" s="11">
        <v>1.9301611257021301</v>
      </c>
      <c r="K879" s="11">
        <v>1.9534124321084201</v>
      </c>
      <c r="L879" s="11">
        <v>1.9452669705965999</v>
      </c>
      <c r="M879" s="11">
        <v>1.9660368951568601</v>
      </c>
      <c r="N879" s="11">
        <v>1.9577524338238399</v>
      </c>
      <c r="O879" s="11">
        <v>1.9750574961762799</v>
      </c>
      <c r="P879" s="12">
        <v>1.97696557621446</v>
      </c>
    </row>
    <row r="880" spans="1:16" ht="15.75" customHeight="1">
      <c r="A880" s="9">
        <v>878</v>
      </c>
      <c r="B880" s="49" t="s">
        <v>1068</v>
      </c>
      <c r="C880" s="9" t="s">
        <v>97</v>
      </c>
      <c r="D880" s="3" t="s">
        <v>20</v>
      </c>
      <c r="E880" s="10">
        <v>1.9491734209379601</v>
      </c>
      <c r="F880" s="11">
        <v>1.93790970582575</v>
      </c>
      <c r="G880" s="11">
        <v>1.9253250492014899</v>
      </c>
      <c r="H880" s="11">
        <v>1.9585629746340401</v>
      </c>
      <c r="I880" s="11">
        <v>1.9152745766475301</v>
      </c>
      <c r="J880" s="11">
        <v>1.98864451338154</v>
      </c>
      <c r="K880" s="11">
        <v>2.0029695121728799</v>
      </c>
      <c r="L880" s="11">
        <v>2.0031510184612</v>
      </c>
      <c r="M880" s="11">
        <v>1.99558817077898</v>
      </c>
      <c r="N880" s="11">
        <v>1.9627683065791</v>
      </c>
      <c r="O880" s="11">
        <v>1.9340291202747499</v>
      </c>
      <c r="P880" s="12">
        <v>1.9472502530495499</v>
      </c>
    </row>
    <row r="881" spans="1:16" ht="15.75" customHeight="1">
      <c r="A881" s="9">
        <v>879</v>
      </c>
      <c r="B881" s="49" t="s">
        <v>1069</v>
      </c>
      <c r="C881" s="9" t="s">
        <v>997</v>
      </c>
      <c r="D881" s="3" t="s">
        <v>20</v>
      </c>
      <c r="E881" s="10">
        <v>2.01820702402203</v>
      </c>
      <c r="F881" s="11">
        <v>1.8428806688588599</v>
      </c>
      <c r="G881" s="11">
        <v>1.83244254677393</v>
      </c>
      <c r="H881" s="11">
        <v>1.9088373446734801</v>
      </c>
      <c r="I881" s="11">
        <v>1.8104160191991501</v>
      </c>
      <c r="J881" s="11">
        <v>1.98595688581508</v>
      </c>
      <c r="K881" s="11">
        <v>1.9987980673513901</v>
      </c>
      <c r="L881" s="11">
        <v>2.02763501281503</v>
      </c>
      <c r="M881" s="11">
        <v>1.98709801062061</v>
      </c>
      <c r="N881" s="11">
        <v>1.95164355168574</v>
      </c>
      <c r="O881" s="11">
        <v>1.93410189281672</v>
      </c>
      <c r="P881" s="12">
        <v>1.9417824485186399</v>
      </c>
    </row>
    <row r="882" spans="1:16" ht="15.75" customHeight="1">
      <c r="A882" s="9">
        <v>880</v>
      </c>
      <c r="B882" s="49" t="s">
        <v>1070</v>
      </c>
      <c r="C882" s="9" t="s">
        <v>226</v>
      </c>
      <c r="D882" s="3" t="s">
        <v>65</v>
      </c>
      <c r="E882" s="10">
        <v>2.1653169245491601</v>
      </c>
      <c r="F882" s="11">
        <v>2.1435905641067401</v>
      </c>
      <c r="G882" s="11">
        <v>2.1703702367311699</v>
      </c>
      <c r="H882" s="11">
        <v>2.1533758396861802</v>
      </c>
      <c r="I882" s="11">
        <v>2.1978868709790902</v>
      </c>
      <c r="J882" s="11">
        <v>2.1965821620906101</v>
      </c>
      <c r="K882" s="11">
        <v>2.2572826583797698</v>
      </c>
      <c r="L882" s="11">
        <v>2.23050633833373</v>
      </c>
      <c r="M882" s="11">
        <v>2.22366031320625</v>
      </c>
      <c r="N882" s="11">
        <v>2.2064985883251902</v>
      </c>
      <c r="O882" s="11">
        <v>2.2087640379057998</v>
      </c>
      <c r="P882" s="12">
        <v>2.1808007830767702</v>
      </c>
    </row>
    <row r="883" spans="1:16" ht="15.75" customHeight="1">
      <c r="A883" s="9">
        <v>881</v>
      </c>
      <c r="B883" s="49" t="s">
        <v>1071</v>
      </c>
      <c r="C883" s="9" t="s">
        <v>213</v>
      </c>
      <c r="D883" s="3" t="s">
        <v>20</v>
      </c>
      <c r="E883" s="10">
        <v>1.6528957789374299</v>
      </c>
      <c r="F883" s="11">
        <v>1.62447430578857</v>
      </c>
      <c r="G883" s="11">
        <v>1.70256979567853</v>
      </c>
      <c r="H883" s="11">
        <v>1.6569994800436201</v>
      </c>
      <c r="I883" s="11">
        <v>1.6957054982805699</v>
      </c>
      <c r="J883" s="11">
        <v>1.7217133062107699</v>
      </c>
      <c r="K883" s="11">
        <v>1.76890009922129</v>
      </c>
      <c r="L883" s="11">
        <v>1.7938299489589</v>
      </c>
      <c r="M883" s="11">
        <v>1.8056767101801701</v>
      </c>
      <c r="N883" s="11">
        <v>1.81378273456274</v>
      </c>
      <c r="O883" s="11">
        <v>1.8102654723317799</v>
      </c>
      <c r="P883" s="12">
        <v>1.8066120546231701</v>
      </c>
    </row>
    <row r="884" spans="1:16" ht="15.75" customHeight="1">
      <c r="A884" s="9">
        <v>882</v>
      </c>
      <c r="B884" s="49" t="s">
        <v>1072</v>
      </c>
      <c r="C884" s="9" t="s">
        <v>213</v>
      </c>
      <c r="D884" s="3" t="s">
        <v>150</v>
      </c>
      <c r="E884" s="10">
        <v>1.7196299605199601</v>
      </c>
      <c r="F884" s="11">
        <v>1.76111452550083</v>
      </c>
      <c r="G884" s="11">
        <v>1.7505880742358599</v>
      </c>
      <c r="H884" s="11">
        <v>1.7587079877345699</v>
      </c>
      <c r="I884" s="11">
        <v>1.8590537909596601</v>
      </c>
      <c r="J884" s="11">
        <v>2.0168654924863199</v>
      </c>
      <c r="K884" s="11">
        <v>2.06161839548419</v>
      </c>
      <c r="L884" s="11">
        <v>1.9813001514720601</v>
      </c>
      <c r="M884" s="11">
        <v>1.91652953512419</v>
      </c>
      <c r="N884" s="11">
        <v>1.8601803422904299</v>
      </c>
      <c r="O884" s="11">
        <v>1.8330284252168101</v>
      </c>
      <c r="P884" s="12">
        <v>1.84677435654265</v>
      </c>
    </row>
    <row r="885" spans="1:16" ht="15.75" customHeight="1">
      <c r="A885" s="9">
        <v>883</v>
      </c>
      <c r="B885" s="49" t="s">
        <v>1073</v>
      </c>
      <c r="C885" s="9" t="s">
        <v>213</v>
      </c>
      <c r="D885" s="3" t="s">
        <v>150</v>
      </c>
      <c r="E885" s="10">
        <v>1.57159670988788</v>
      </c>
      <c r="F885" s="11">
        <v>1.61134352701289</v>
      </c>
      <c r="G885" s="11">
        <v>1.65939150773064</v>
      </c>
      <c r="H885" s="11">
        <v>1.7962780120098101</v>
      </c>
      <c r="I885" s="11">
        <v>1.8372973430158701</v>
      </c>
      <c r="J885" s="11">
        <v>1.8950969809109699</v>
      </c>
      <c r="K885" s="11">
        <v>1.95473898077917</v>
      </c>
      <c r="L885" s="11">
        <v>1.9002521079825501</v>
      </c>
      <c r="M885" s="11">
        <v>1.7939151668470501</v>
      </c>
      <c r="N885" s="11">
        <v>1.8089961347165999</v>
      </c>
      <c r="O885" s="11">
        <v>1.8015700217544699</v>
      </c>
      <c r="P885" s="12">
        <v>1.8535039165418099</v>
      </c>
    </row>
    <row r="886" spans="1:16" ht="15.75" customHeight="1">
      <c r="A886" s="9">
        <v>884</v>
      </c>
      <c r="B886" s="49" t="s">
        <v>1074</v>
      </c>
      <c r="C886" s="9" t="s">
        <v>213</v>
      </c>
      <c r="D886" s="3" t="s">
        <v>150</v>
      </c>
      <c r="E886" s="10">
        <v>1.74464487075243</v>
      </c>
      <c r="F886" s="11">
        <v>1.7735594229012599</v>
      </c>
      <c r="G886" s="11">
        <v>1.7535775763146699</v>
      </c>
      <c r="H886" s="11">
        <v>1.7611214963947901</v>
      </c>
      <c r="I886" s="11">
        <v>1.83950604701582</v>
      </c>
      <c r="J886" s="11">
        <v>2.0178526542091499</v>
      </c>
      <c r="K886" s="11">
        <v>1.9159204785400401</v>
      </c>
      <c r="L886" s="11">
        <v>1.8475988636268901</v>
      </c>
      <c r="M886" s="11">
        <v>1.80001982919059</v>
      </c>
      <c r="N886" s="11">
        <v>1.71109740679274</v>
      </c>
      <c r="O886" s="11">
        <v>1.6814123891396699</v>
      </c>
      <c r="P886" s="12">
        <v>1.6758116968963901</v>
      </c>
    </row>
    <row r="887" spans="1:16" ht="15.75" customHeight="1">
      <c r="A887" s="9">
        <v>885</v>
      </c>
      <c r="B887" s="49" t="s">
        <v>1075</v>
      </c>
      <c r="C887" s="9" t="s">
        <v>213</v>
      </c>
      <c r="D887" s="3" t="s">
        <v>150</v>
      </c>
      <c r="E887" s="10">
        <v>1.7560299207516501</v>
      </c>
      <c r="F887" s="11">
        <v>1.76514279007567</v>
      </c>
      <c r="G887" s="11">
        <v>1.7466328370154001</v>
      </c>
      <c r="H887" s="11">
        <v>1.7572026481025</v>
      </c>
      <c r="I887" s="11">
        <v>1.83177405275192</v>
      </c>
      <c r="J887" s="11">
        <v>1.9452005299954001</v>
      </c>
      <c r="K887" s="11">
        <v>1.9414463554047501</v>
      </c>
      <c r="L887" s="11">
        <v>1.8962826433795399</v>
      </c>
      <c r="M887" s="11">
        <v>1.8643103134066401</v>
      </c>
      <c r="N887" s="11">
        <v>1.7507932741043699</v>
      </c>
      <c r="O887" s="11">
        <v>1.6699972432636401</v>
      </c>
      <c r="P887" s="12">
        <v>1.69927340219695</v>
      </c>
    </row>
    <row r="888" spans="1:16" ht="15.75" customHeight="1">
      <c r="A888" s="9">
        <v>886</v>
      </c>
      <c r="B888" s="49" t="s">
        <v>1076</v>
      </c>
      <c r="C888" s="9" t="s">
        <v>213</v>
      </c>
      <c r="D888" s="3" t="s">
        <v>150</v>
      </c>
      <c r="E888" s="10">
        <v>1.74491011115814</v>
      </c>
      <c r="F888" s="11">
        <v>1.6496542078002201</v>
      </c>
      <c r="G888" s="11">
        <v>1.7487063997011101</v>
      </c>
      <c r="H888" s="11">
        <v>1.6368713404691599</v>
      </c>
      <c r="I888" s="11">
        <v>1.6785084878626799</v>
      </c>
      <c r="J888" s="11">
        <v>1.73090643588217</v>
      </c>
      <c r="K888" s="11">
        <v>1.7915282772704799</v>
      </c>
      <c r="L888" s="11">
        <v>1.82567600864965</v>
      </c>
      <c r="M888" s="11">
        <v>1.81527580526941</v>
      </c>
      <c r="N888" s="11">
        <v>1.7978829162427901</v>
      </c>
      <c r="O888" s="11">
        <v>1.80479023511838</v>
      </c>
      <c r="P888" s="12">
        <v>1.8219721532396</v>
      </c>
    </row>
    <row r="889" spans="1:16" ht="15.75" customHeight="1">
      <c r="A889" s="9">
        <v>887</v>
      </c>
      <c r="B889" s="49" t="s">
        <v>1077</v>
      </c>
      <c r="C889" s="9" t="s">
        <v>213</v>
      </c>
      <c r="D889" s="3" t="s">
        <v>150</v>
      </c>
      <c r="E889" s="10">
        <v>1.7301397769175499</v>
      </c>
      <c r="F889" s="11">
        <v>1.6023796774665799</v>
      </c>
      <c r="G889" s="11">
        <v>1.65995689807244</v>
      </c>
      <c r="H889" s="11">
        <v>1.56841640636656</v>
      </c>
      <c r="I889" s="11">
        <v>1.69552307207737</v>
      </c>
      <c r="J889" s="11">
        <v>1.81176118118448</v>
      </c>
      <c r="K889" s="11">
        <v>1.7734171401655701</v>
      </c>
      <c r="L889" s="11">
        <v>1.88227781479626</v>
      </c>
      <c r="M889" s="11">
        <v>1.80013505898279</v>
      </c>
      <c r="N889" s="11">
        <v>1.7267278975542399</v>
      </c>
      <c r="O889" s="11">
        <v>1.7446830430935301</v>
      </c>
      <c r="P889" s="12">
        <v>1.7650253028434799</v>
      </c>
    </row>
    <row r="890" spans="1:16" ht="15.75" customHeight="1">
      <c r="A890" s="9">
        <v>888</v>
      </c>
      <c r="B890" s="49" t="s">
        <v>1078</v>
      </c>
      <c r="C890" s="9" t="s">
        <v>213</v>
      </c>
      <c r="D890" s="3" t="s">
        <v>150</v>
      </c>
      <c r="E890" s="10">
        <v>1.7388102455713299</v>
      </c>
      <c r="F890" s="11">
        <v>1.6941625821264199</v>
      </c>
      <c r="G890" s="11">
        <v>1.7637415874640201</v>
      </c>
      <c r="H890" s="11">
        <v>1.74399231739427</v>
      </c>
      <c r="I890" s="11">
        <v>1.7978689456564101</v>
      </c>
      <c r="J890" s="11">
        <v>1.82735571631976</v>
      </c>
      <c r="K890" s="11">
        <v>1.9306798964328999</v>
      </c>
      <c r="L890" s="11">
        <v>1.9465456223028199</v>
      </c>
      <c r="M890" s="11">
        <v>1.83940908229416</v>
      </c>
      <c r="N890" s="11">
        <v>1.75165953672988</v>
      </c>
      <c r="O890" s="11">
        <v>1.73590271978292</v>
      </c>
      <c r="P890" s="12">
        <v>1.7363163671366399</v>
      </c>
    </row>
    <row r="891" spans="1:16" ht="15.75" customHeight="1">
      <c r="A891" s="9">
        <v>889</v>
      </c>
      <c r="B891" s="49" t="s">
        <v>1079</v>
      </c>
      <c r="C891" s="9" t="s">
        <v>213</v>
      </c>
      <c r="D891" s="3" t="s">
        <v>150</v>
      </c>
      <c r="E891" s="10">
        <v>1.7457581587487301</v>
      </c>
      <c r="F891" s="11">
        <v>1.65967487178011</v>
      </c>
      <c r="G891" s="11">
        <v>1.7622362053512499</v>
      </c>
      <c r="H891" s="11">
        <v>1.72984292777416</v>
      </c>
      <c r="I891" s="11">
        <v>1.6919557092312301</v>
      </c>
      <c r="J891" s="11">
        <v>1.8059246044191199</v>
      </c>
      <c r="K891" s="11">
        <v>1.8441428665633099</v>
      </c>
      <c r="L891" s="11">
        <v>1.8516893359806099</v>
      </c>
      <c r="M891" s="11">
        <v>1.81611858913674</v>
      </c>
      <c r="N891" s="11">
        <v>1.7821287753722299</v>
      </c>
      <c r="O891" s="11">
        <v>1.80043185981187</v>
      </c>
      <c r="P891" s="12">
        <v>1.77675205331538</v>
      </c>
    </row>
    <row r="892" spans="1:16" ht="15.75" customHeight="1">
      <c r="A892" s="9">
        <v>890</v>
      </c>
      <c r="B892" s="49" t="s">
        <v>1080</v>
      </c>
      <c r="C892" s="9" t="s">
        <v>213</v>
      </c>
      <c r="D892" s="3" t="s">
        <v>150</v>
      </c>
      <c r="E892" s="10">
        <v>1.59427798295226</v>
      </c>
      <c r="F892" s="11">
        <v>1.6018689986310399</v>
      </c>
      <c r="G892" s="11">
        <v>1.65732503619734</v>
      </c>
      <c r="H892" s="11">
        <v>1.7838520231894801</v>
      </c>
      <c r="I892" s="11">
        <v>1.83844211975623</v>
      </c>
      <c r="J892" s="11">
        <v>1.9474308888676799</v>
      </c>
      <c r="K892" s="11">
        <v>1.98577943493279</v>
      </c>
      <c r="L892" s="11">
        <v>1.88151716103091</v>
      </c>
      <c r="M892" s="11">
        <v>1.8495213188831801</v>
      </c>
      <c r="N892" s="11">
        <v>1.81715827948589</v>
      </c>
      <c r="O892" s="11">
        <v>1.81545821512726</v>
      </c>
      <c r="P892" s="12">
        <v>1.86421088987289</v>
      </c>
    </row>
    <row r="893" spans="1:16" ht="15.75" customHeight="1">
      <c r="A893" s="9">
        <v>891</v>
      </c>
      <c r="B893" s="49" t="s">
        <v>1081</v>
      </c>
      <c r="C893" s="9" t="s">
        <v>213</v>
      </c>
      <c r="D893" s="3" t="s">
        <v>150</v>
      </c>
      <c r="E893" s="10">
        <v>1.5844090264185899</v>
      </c>
      <c r="F893" s="11">
        <v>1.59962090397163</v>
      </c>
      <c r="G893" s="11">
        <v>1.80645596420082</v>
      </c>
      <c r="H893" s="11">
        <v>1.7779093604366401</v>
      </c>
      <c r="I893" s="11">
        <v>1.8336178761345501</v>
      </c>
      <c r="J893" s="11">
        <v>1.9241770420772999</v>
      </c>
      <c r="K893" s="11">
        <v>1.97612666147514</v>
      </c>
      <c r="L893" s="11">
        <v>1.90888064302699</v>
      </c>
      <c r="M893" s="11">
        <v>1.80744043659628</v>
      </c>
      <c r="N893" s="11">
        <v>1.7942091420906301</v>
      </c>
      <c r="O893" s="11">
        <v>1.7918744382543801</v>
      </c>
      <c r="P893" s="12">
        <v>1.8444469495723701</v>
      </c>
    </row>
    <row r="894" spans="1:16" ht="15.75" customHeight="1">
      <c r="A894" s="9">
        <v>892</v>
      </c>
      <c r="B894" s="49" t="s">
        <v>1082</v>
      </c>
      <c r="C894" s="9" t="s">
        <v>213</v>
      </c>
      <c r="D894" s="3" t="s">
        <v>150</v>
      </c>
      <c r="E894" s="10">
        <v>1.7450850679002099</v>
      </c>
      <c r="F894" s="11">
        <v>1.63956239798449</v>
      </c>
      <c r="G894" s="11">
        <v>1.76196875022536</v>
      </c>
      <c r="H894" s="11">
        <v>1.6690605334639399</v>
      </c>
      <c r="I894" s="11">
        <v>1.71692912288266</v>
      </c>
      <c r="J894" s="11">
        <v>1.7607733165350701</v>
      </c>
      <c r="K894" s="11">
        <v>1.81663209467701</v>
      </c>
      <c r="L894" s="11">
        <v>1.85428326217423</v>
      </c>
      <c r="M894" s="11">
        <v>1.86903503703634</v>
      </c>
      <c r="N894" s="11">
        <v>1.83699098969349</v>
      </c>
      <c r="O894" s="11">
        <v>1.8071922180451201</v>
      </c>
      <c r="P894" s="12">
        <v>1.8167753408671701</v>
      </c>
    </row>
    <row r="895" spans="1:16" ht="15.75" customHeight="1">
      <c r="A895" s="9">
        <v>893</v>
      </c>
      <c r="B895" s="49" t="s">
        <v>1083</v>
      </c>
      <c r="C895" s="9" t="s">
        <v>213</v>
      </c>
      <c r="D895" s="3" t="s">
        <v>150</v>
      </c>
      <c r="E895" s="10">
        <v>1.79649175604867</v>
      </c>
      <c r="F895" s="11">
        <v>1.6755322205279699</v>
      </c>
      <c r="G895" s="11">
        <v>1.76389343969322</v>
      </c>
      <c r="H895" s="11">
        <v>1.6525421757727601</v>
      </c>
      <c r="I895" s="11">
        <v>1.6940579255842301</v>
      </c>
      <c r="J895" s="11">
        <v>1.71397689111604</v>
      </c>
      <c r="K895" s="11">
        <v>1.74163762061409</v>
      </c>
      <c r="L895" s="11">
        <v>1.7932908091830999</v>
      </c>
      <c r="M895" s="11">
        <v>1.74838524026497</v>
      </c>
      <c r="N895" s="11">
        <v>1.72748053945794</v>
      </c>
      <c r="O895" s="11">
        <v>1.7938813242512599</v>
      </c>
      <c r="P895" s="12">
        <v>1.8156290923865701</v>
      </c>
    </row>
    <row r="896" spans="1:16" ht="15.75" customHeight="1">
      <c r="A896" s="9">
        <v>894</v>
      </c>
      <c r="B896" s="49" t="s">
        <v>1084</v>
      </c>
      <c r="C896" s="9" t="s">
        <v>213</v>
      </c>
      <c r="D896" s="3" t="s">
        <v>150</v>
      </c>
      <c r="E896" s="10">
        <v>1.7597460587711999</v>
      </c>
      <c r="F896" s="11">
        <v>1.611162929956</v>
      </c>
      <c r="G896" s="11">
        <v>1.69717846499266</v>
      </c>
      <c r="H896" s="11">
        <v>1.61310042364405</v>
      </c>
      <c r="I896" s="11">
        <v>1.5479377230442499</v>
      </c>
      <c r="J896" s="11">
        <v>1.6359579628279901</v>
      </c>
      <c r="K896" s="11">
        <v>1.7593082794005901</v>
      </c>
      <c r="L896" s="11">
        <v>1.80796944654951</v>
      </c>
      <c r="M896" s="11">
        <v>1.73994248184362</v>
      </c>
      <c r="N896" s="11">
        <v>1.75254762185924</v>
      </c>
      <c r="O896" s="11">
        <v>1.7882803878414</v>
      </c>
      <c r="P896" s="12">
        <v>1.7875697174280301</v>
      </c>
    </row>
    <row r="897" spans="1:16" ht="15.75" customHeight="1">
      <c r="A897" s="9">
        <v>895</v>
      </c>
      <c r="B897" s="49" t="s">
        <v>1085</v>
      </c>
      <c r="C897" s="9" t="s">
        <v>213</v>
      </c>
      <c r="D897" s="3" t="s">
        <v>150</v>
      </c>
      <c r="E897" s="10">
        <v>1.7334566607992099</v>
      </c>
      <c r="F897" s="11">
        <v>1.6343011417320901</v>
      </c>
      <c r="G897" s="11">
        <v>1.76243418650104</v>
      </c>
      <c r="H897" s="11">
        <v>1.6723558948130499</v>
      </c>
      <c r="I897" s="11">
        <v>1.71680062283901</v>
      </c>
      <c r="J897" s="11">
        <v>1.77046457612552</v>
      </c>
      <c r="K897" s="11">
        <v>1.8241278171311699</v>
      </c>
      <c r="L897" s="11">
        <v>1.8593182990891901</v>
      </c>
      <c r="M897" s="11">
        <v>1.8724059054693001</v>
      </c>
      <c r="N897" s="11">
        <v>1.8270996381226801</v>
      </c>
      <c r="O897" s="11">
        <v>1.8039404945927699</v>
      </c>
      <c r="P897" s="12">
        <v>1.8127599417476401</v>
      </c>
    </row>
    <row r="898" spans="1:16" ht="15.75" customHeight="1">
      <c r="A898" s="9">
        <v>896</v>
      </c>
      <c r="B898" s="49" t="s">
        <v>1086</v>
      </c>
      <c r="C898" s="9" t="s">
        <v>213</v>
      </c>
      <c r="D898" s="3" t="s">
        <v>150</v>
      </c>
      <c r="E898" s="10">
        <v>1.7213784567452699</v>
      </c>
      <c r="F898" s="11">
        <v>1.7399805995506099</v>
      </c>
      <c r="G898" s="11">
        <v>1.7429629551522301</v>
      </c>
      <c r="H898" s="11">
        <v>1.7781311228679699</v>
      </c>
      <c r="I898" s="11">
        <v>1.8819342344565499</v>
      </c>
      <c r="J898" s="11">
        <v>1.9626241646079601</v>
      </c>
      <c r="K898" s="11">
        <v>2.06651246142963</v>
      </c>
      <c r="L898" s="11">
        <v>1.97900109064716</v>
      </c>
      <c r="M898" s="11">
        <v>1.87677837563784</v>
      </c>
      <c r="N898" s="11">
        <v>1.81982174021398</v>
      </c>
      <c r="O898" s="11">
        <v>1.7601755029279</v>
      </c>
      <c r="P898" s="12">
        <v>1.7967167166892299</v>
      </c>
    </row>
    <row r="899" spans="1:16" ht="15.75" customHeight="1">
      <c r="A899" s="9">
        <v>897</v>
      </c>
      <c r="B899" s="49" t="s">
        <v>1087</v>
      </c>
      <c r="C899" s="9" t="s">
        <v>213</v>
      </c>
      <c r="D899" s="3" t="s">
        <v>150</v>
      </c>
      <c r="E899" s="10">
        <v>1.7535079449864901</v>
      </c>
      <c r="F899" s="11">
        <v>1.6202877549832999</v>
      </c>
      <c r="G899" s="11">
        <v>1.6812603712234599</v>
      </c>
      <c r="H899" s="11">
        <v>1.6097559020438199</v>
      </c>
      <c r="I899" s="11">
        <v>1.6141924383761099</v>
      </c>
      <c r="J899" s="11">
        <v>1.6415798495507701</v>
      </c>
      <c r="K899" s="11">
        <v>1.73374244645805</v>
      </c>
      <c r="L899" s="11">
        <v>1.7886800480723299</v>
      </c>
      <c r="M899" s="11">
        <v>1.8284262063316701</v>
      </c>
      <c r="N899" s="11">
        <v>1.79444214106584</v>
      </c>
      <c r="O899" s="11">
        <v>1.78655997683861</v>
      </c>
      <c r="P899" s="12">
        <v>1.8059710932416799</v>
      </c>
    </row>
    <row r="900" spans="1:16" ht="15.75" customHeight="1">
      <c r="A900" s="9">
        <v>898</v>
      </c>
      <c r="B900" s="49" t="s">
        <v>1088</v>
      </c>
      <c r="C900" s="9" t="s">
        <v>213</v>
      </c>
      <c r="D900" s="3" t="s">
        <v>150</v>
      </c>
      <c r="E900" s="10">
        <v>1.7469307993641501</v>
      </c>
      <c r="F900" s="11">
        <v>1.7246865609386499</v>
      </c>
      <c r="G900" s="11">
        <v>1.7586023213142501</v>
      </c>
      <c r="H900" s="11">
        <v>1.7680574553358299</v>
      </c>
      <c r="I900" s="11">
        <v>1.8049018473332501</v>
      </c>
      <c r="J900" s="11">
        <v>1.89792197872455</v>
      </c>
      <c r="K900" s="11">
        <v>2.0524477700705699</v>
      </c>
      <c r="L900" s="11">
        <v>1.99598542597235</v>
      </c>
      <c r="M900" s="11">
        <v>1.88063097800513</v>
      </c>
      <c r="N900" s="11">
        <v>1.70652993191671</v>
      </c>
      <c r="O900" s="11">
        <v>1.7226170463612001</v>
      </c>
      <c r="P900" s="12">
        <v>1.72871081466906</v>
      </c>
    </row>
    <row r="901" spans="1:16" ht="15.75" customHeight="1">
      <c r="A901" s="9">
        <v>899</v>
      </c>
      <c r="B901" s="49" t="s">
        <v>1089</v>
      </c>
      <c r="C901" s="9" t="s">
        <v>213</v>
      </c>
      <c r="D901" s="3" t="s">
        <v>150</v>
      </c>
      <c r="E901" s="10">
        <v>1.74241354520581</v>
      </c>
      <c r="F901" s="11">
        <v>1.64454833803401</v>
      </c>
      <c r="G901" s="11">
        <v>1.76347187706804</v>
      </c>
      <c r="H901" s="11">
        <v>1.75029039408516</v>
      </c>
      <c r="I901" s="11">
        <v>1.7261809115725799</v>
      </c>
      <c r="J901" s="11">
        <v>1.77587440296889</v>
      </c>
      <c r="K901" s="11">
        <v>1.82732250020661</v>
      </c>
      <c r="L901" s="11">
        <v>1.85098421346848</v>
      </c>
      <c r="M901" s="11">
        <v>1.8662917569733499</v>
      </c>
      <c r="N901" s="11">
        <v>1.8337504899578601</v>
      </c>
      <c r="O901" s="11">
        <v>1.81780699503277</v>
      </c>
      <c r="P901" s="12">
        <v>1.82155998603779</v>
      </c>
    </row>
    <row r="902" spans="1:16" ht="15.75" customHeight="1">
      <c r="A902" s="9">
        <v>900</v>
      </c>
      <c r="B902" s="49" t="s">
        <v>1090</v>
      </c>
      <c r="C902" s="9" t="s">
        <v>213</v>
      </c>
      <c r="D902" s="3" t="s">
        <v>150</v>
      </c>
      <c r="E902" s="10">
        <v>1.7406457512707201</v>
      </c>
      <c r="F902" s="11">
        <v>1.76611706243804</v>
      </c>
      <c r="G902" s="11">
        <v>1.7445494151312499</v>
      </c>
      <c r="H902" s="11">
        <v>1.7496490869213599</v>
      </c>
      <c r="I902" s="11">
        <v>1.8304579356928901</v>
      </c>
      <c r="J902" s="11">
        <v>1.9252791934597</v>
      </c>
      <c r="K902" s="11">
        <v>1.95366640614328</v>
      </c>
      <c r="L902" s="11">
        <v>1.87696418587597</v>
      </c>
      <c r="M902" s="11">
        <v>1.82496459988908</v>
      </c>
      <c r="N902" s="11">
        <v>1.7254308672068499</v>
      </c>
      <c r="O902" s="11">
        <v>1.6600926013533901</v>
      </c>
      <c r="P902" s="12">
        <v>1.6875441848677399</v>
      </c>
    </row>
    <row r="903" spans="1:16" ht="15.75" customHeight="1">
      <c r="A903" s="9">
        <v>901</v>
      </c>
      <c r="B903" s="49" t="s">
        <v>1091</v>
      </c>
      <c r="C903" s="9" t="s">
        <v>213</v>
      </c>
      <c r="D903" s="3" t="s">
        <v>150</v>
      </c>
      <c r="E903" s="10">
        <v>1.73599605882063</v>
      </c>
      <c r="F903" s="11">
        <v>1.76621854948692</v>
      </c>
      <c r="G903" s="11">
        <v>1.74007329866778</v>
      </c>
      <c r="H903" s="11">
        <v>1.74815780025112</v>
      </c>
      <c r="I903" s="11">
        <v>1.8002833653904999</v>
      </c>
      <c r="J903" s="11">
        <v>1.9895699550280099</v>
      </c>
      <c r="K903" s="11">
        <v>1.9797322331201399</v>
      </c>
      <c r="L903" s="11">
        <v>1.9203179014237599</v>
      </c>
      <c r="M903" s="11">
        <v>1.85526226570195</v>
      </c>
      <c r="N903" s="11">
        <v>1.7523619420807801</v>
      </c>
      <c r="O903" s="11">
        <v>1.6524454462489599</v>
      </c>
      <c r="P903" s="12">
        <v>1.6867070840001399</v>
      </c>
    </row>
    <row r="904" spans="1:16" ht="15.75" customHeight="1">
      <c r="A904" s="9">
        <v>902</v>
      </c>
      <c r="B904" s="49" t="s">
        <v>1092</v>
      </c>
      <c r="C904" s="9" t="s">
        <v>213</v>
      </c>
      <c r="D904" s="3" t="s">
        <v>150</v>
      </c>
      <c r="E904" s="10">
        <v>1.7418387032806899</v>
      </c>
      <c r="F904" s="11">
        <v>1.7167810702096999</v>
      </c>
      <c r="G904" s="11">
        <v>1.7649667976324701</v>
      </c>
      <c r="H904" s="11">
        <v>1.8038296341431399</v>
      </c>
      <c r="I904" s="11">
        <v>1.8827093150001599</v>
      </c>
      <c r="J904" s="11">
        <v>1.91075312454552</v>
      </c>
      <c r="K904" s="11">
        <v>2.0340962278171402</v>
      </c>
      <c r="L904" s="11">
        <v>1.9610055092472201</v>
      </c>
      <c r="M904" s="11">
        <v>1.8833745280258001</v>
      </c>
      <c r="N904" s="11">
        <v>1.76579888338281</v>
      </c>
      <c r="O904" s="11">
        <v>1.76848233027263</v>
      </c>
      <c r="P904" s="12">
        <v>1.7791568630043</v>
      </c>
    </row>
    <row r="905" spans="1:16" ht="15.75" customHeight="1">
      <c r="A905" s="9">
        <v>903</v>
      </c>
      <c r="B905" s="49" t="s">
        <v>1093</v>
      </c>
      <c r="C905" s="9" t="s">
        <v>213</v>
      </c>
      <c r="D905" s="3" t="s">
        <v>150</v>
      </c>
      <c r="E905" s="10">
        <v>1.7606971991390901</v>
      </c>
      <c r="F905" s="11">
        <v>1.7689249993928799</v>
      </c>
      <c r="G905" s="11">
        <v>1.7287947468619</v>
      </c>
      <c r="H905" s="11">
        <v>1.7371526496198999</v>
      </c>
      <c r="I905" s="11">
        <v>1.81444951107479</v>
      </c>
      <c r="J905" s="11">
        <v>1.9214819607181399</v>
      </c>
      <c r="K905" s="11">
        <v>2.0299696614255001</v>
      </c>
      <c r="L905" s="11">
        <v>1.9432388761973201</v>
      </c>
      <c r="M905" s="11">
        <v>1.8655649843474</v>
      </c>
      <c r="N905" s="11">
        <v>1.722669055436</v>
      </c>
      <c r="O905" s="11">
        <v>1.6167319604991099</v>
      </c>
      <c r="P905" s="12">
        <v>1.6645686704059199</v>
      </c>
    </row>
    <row r="906" spans="1:16" ht="15.75" customHeight="1">
      <c r="A906" s="9">
        <v>904</v>
      </c>
      <c r="B906" s="49" t="s">
        <v>1094</v>
      </c>
      <c r="C906" s="9" t="s">
        <v>213</v>
      </c>
      <c r="D906" s="3" t="s">
        <v>150</v>
      </c>
      <c r="E906" s="10">
        <v>1.7665747890986701</v>
      </c>
      <c r="F906" s="11">
        <v>1.75027653008708</v>
      </c>
      <c r="G906" s="11">
        <v>1.7251501476664699</v>
      </c>
      <c r="H906" s="11">
        <v>1.7380914472025799</v>
      </c>
      <c r="I906" s="11">
        <v>1.8216397898071399</v>
      </c>
      <c r="J906" s="11">
        <v>2.00659194111822</v>
      </c>
      <c r="K906" s="11">
        <v>2.0300380742603101</v>
      </c>
      <c r="L906" s="11">
        <v>1.93243116728505</v>
      </c>
      <c r="M906" s="11">
        <v>1.86230110720303</v>
      </c>
      <c r="N906" s="11">
        <v>1.7414829298735199</v>
      </c>
      <c r="O906" s="11">
        <v>1.6338467499304199</v>
      </c>
      <c r="P906" s="12">
        <v>1.6605757297742501</v>
      </c>
    </row>
    <row r="907" spans="1:16" ht="15.75" customHeight="1">
      <c r="A907" s="9">
        <v>905</v>
      </c>
      <c r="B907" s="49" t="s">
        <v>1095</v>
      </c>
      <c r="C907" s="9" t="s">
        <v>539</v>
      </c>
      <c r="D907" s="3" t="s">
        <v>65</v>
      </c>
      <c r="E907" s="10">
        <v>2.07218164912359</v>
      </c>
      <c r="F907" s="11">
        <v>2.1008791264225799</v>
      </c>
      <c r="G907" s="11">
        <v>2.11591612149329</v>
      </c>
      <c r="H907" s="11">
        <v>2.14561515889931</v>
      </c>
      <c r="I907" s="11">
        <v>2.1708010207938999</v>
      </c>
      <c r="J907" s="11">
        <v>2.1877776385046199</v>
      </c>
      <c r="K907" s="11">
        <v>2.2474075537679798</v>
      </c>
      <c r="L907" s="11">
        <v>2.2408309438354199</v>
      </c>
      <c r="M907" s="11">
        <v>2.1887524780515699</v>
      </c>
      <c r="N907" s="11">
        <v>2.12448504150424</v>
      </c>
      <c r="O907" s="11">
        <v>2.1688198439818902</v>
      </c>
      <c r="P907" s="12">
        <v>2.1239015088137099</v>
      </c>
    </row>
    <row r="908" spans="1:16" ht="15.75" customHeight="1">
      <c r="A908" s="9">
        <v>906</v>
      </c>
      <c r="B908" s="49" t="s">
        <v>347</v>
      </c>
      <c r="C908" s="9" t="s">
        <v>198</v>
      </c>
      <c r="D908" s="3" t="s">
        <v>150</v>
      </c>
      <c r="E908" s="10">
        <v>1.7612763405313401</v>
      </c>
      <c r="F908" s="11">
        <v>1.7229528966687999</v>
      </c>
      <c r="G908" s="11">
        <v>1.6701403157505099</v>
      </c>
      <c r="H908" s="11">
        <v>1.62678942172178</v>
      </c>
      <c r="I908" s="11">
        <v>1.6529617324742001</v>
      </c>
      <c r="J908" s="11">
        <v>1.7311596591488401</v>
      </c>
      <c r="K908" s="11">
        <v>1.80294005489071</v>
      </c>
      <c r="L908" s="11">
        <v>1.8492087546520599</v>
      </c>
      <c r="M908" s="11">
        <v>1.88216122261856</v>
      </c>
      <c r="N908" s="11">
        <v>1.85726533692032</v>
      </c>
      <c r="O908" s="11">
        <v>1.8290637036319399</v>
      </c>
      <c r="P908" s="12">
        <v>1.8323339387278601</v>
      </c>
    </row>
    <row r="909" spans="1:16" ht="15.75" customHeight="1">
      <c r="A909" s="9">
        <v>907</v>
      </c>
      <c r="B909" s="49" t="s">
        <v>1096</v>
      </c>
      <c r="C909" s="9" t="s">
        <v>291</v>
      </c>
      <c r="D909" s="3" t="s">
        <v>20</v>
      </c>
      <c r="E909" s="10">
        <v>1.63501902545655</v>
      </c>
      <c r="F909" s="11">
        <v>1.73325956483473</v>
      </c>
      <c r="G909" s="11">
        <v>1.8506647538524501</v>
      </c>
      <c r="H909" s="11">
        <v>1.90558062965355</v>
      </c>
      <c r="I909" s="11">
        <v>1.9881481586159699</v>
      </c>
      <c r="J909" s="11">
        <v>1.93563562525886</v>
      </c>
      <c r="K909" s="11">
        <v>1.9169101274031299</v>
      </c>
      <c r="L909" s="11">
        <v>1.9114511487357499</v>
      </c>
      <c r="M909" s="11">
        <v>1.92838249589885</v>
      </c>
      <c r="N909" s="11">
        <v>1.8853179035055101</v>
      </c>
      <c r="O909" s="11">
        <v>1.8569018981621399</v>
      </c>
      <c r="P909" s="12">
        <v>1.88080717431906</v>
      </c>
    </row>
    <row r="910" spans="1:16" ht="15.75" customHeight="1">
      <c r="A910" s="9">
        <v>908</v>
      </c>
      <c r="B910" s="49" t="s">
        <v>1097</v>
      </c>
      <c r="C910" s="9" t="s">
        <v>291</v>
      </c>
      <c r="D910" s="3" t="s">
        <v>20</v>
      </c>
      <c r="E910" s="10">
        <v>1.7009541658704199</v>
      </c>
      <c r="F910" s="11">
        <v>1.71870855449536</v>
      </c>
      <c r="G910" s="11">
        <v>1.83131053020075</v>
      </c>
      <c r="H910" s="11">
        <v>1.89483642088962</v>
      </c>
      <c r="I910" s="11">
        <v>1.9825909518184299</v>
      </c>
      <c r="J910" s="11">
        <v>1.93284179132363</v>
      </c>
      <c r="K910" s="11">
        <v>1.9313306874714999</v>
      </c>
      <c r="L910" s="11">
        <v>1.93283553705658</v>
      </c>
      <c r="M910" s="11">
        <v>1.92871929426334</v>
      </c>
      <c r="N910" s="11">
        <v>1.8865660938329201</v>
      </c>
      <c r="O910" s="11">
        <v>1.8681661455379299</v>
      </c>
      <c r="P910" s="12">
        <v>1.8770486707077301</v>
      </c>
    </row>
    <row r="911" spans="1:16" ht="15.75" customHeight="1">
      <c r="A911" s="9">
        <v>909</v>
      </c>
      <c r="B911" s="49" t="s">
        <v>1098</v>
      </c>
      <c r="C911" s="9" t="s">
        <v>291</v>
      </c>
      <c r="D911" s="3" t="s">
        <v>20</v>
      </c>
      <c r="E911" s="10">
        <v>1.8972983762741</v>
      </c>
      <c r="F911" s="11">
        <v>1.9913509304720001</v>
      </c>
      <c r="G911" s="11">
        <v>2.0266068867064502</v>
      </c>
      <c r="H911" s="11">
        <v>2.1792917060073398</v>
      </c>
      <c r="I911" s="11">
        <v>2.0950341250448701</v>
      </c>
      <c r="J911" s="11">
        <v>2.1073403266903199</v>
      </c>
      <c r="K911" s="11">
        <v>2.0796532633766001</v>
      </c>
      <c r="L911" s="11">
        <v>2.0551563432145299</v>
      </c>
      <c r="M911" s="11">
        <v>2.0675208089602002</v>
      </c>
      <c r="N911" s="11">
        <v>2.22170299858784</v>
      </c>
      <c r="O911" s="11">
        <v>2.1752063561736898</v>
      </c>
      <c r="P911" s="12">
        <v>1.8770724585591501</v>
      </c>
    </row>
    <row r="912" spans="1:16" ht="15.75" customHeight="1">
      <c r="A912" s="9">
        <v>910</v>
      </c>
      <c r="B912" s="49" t="s">
        <v>1099</v>
      </c>
      <c r="C912" s="9" t="s">
        <v>291</v>
      </c>
      <c r="D912" s="3" t="s">
        <v>20</v>
      </c>
      <c r="E912" s="10">
        <v>1.8972983762741</v>
      </c>
      <c r="F912" s="11">
        <v>1.9913509304720001</v>
      </c>
      <c r="G912" s="11">
        <v>1.89390056189226</v>
      </c>
      <c r="H912" s="11">
        <v>2.0639798398628599</v>
      </c>
      <c r="I912" s="11">
        <v>2.0929073917351499</v>
      </c>
      <c r="J912" s="11">
        <v>2.1412882226782699</v>
      </c>
      <c r="K912" s="11">
        <v>2.09461208775515</v>
      </c>
      <c r="L912" s="11">
        <v>2.06551085443393</v>
      </c>
      <c r="M912" s="11">
        <v>2.0728541326191401</v>
      </c>
      <c r="N912" s="11">
        <v>2.2258223842649798</v>
      </c>
      <c r="O912" s="11">
        <v>2.1713498990946101</v>
      </c>
      <c r="P912" s="12">
        <v>1.8806246252685801</v>
      </c>
    </row>
    <row r="913" spans="1:16" ht="15.75" customHeight="1">
      <c r="A913" s="9">
        <v>911</v>
      </c>
      <c r="B913" s="49" t="s">
        <v>1100</v>
      </c>
      <c r="C913" s="9" t="s">
        <v>291</v>
      </c>
      <c r="D913" s="3" t="s">
        <v>39</v>
      </c>
      <c r="E913" s="10">
        <v>1.6246918107280499</v>
      </c>
      <c r="F913" s="11">
        <v>1.70172121292576</v>
      </c>
      <c r="G913" s="11">
        <v>1.72925373122338</v>
      </c>
      <c r="H913" s="11">
        <v>1.5811256342419699</v>
      </c>
      <c r="I913" s="11">
        <v>1.8964862469577499</v>
      </c>
      <c r="J913" s="11">
        <v>1.8345376951002601</v>
      </c>
      <c r="K913" s="11">
        <v>1.85793742186642</v>
      </c>
      <c r="L913" s="11">
        <v>1.9487980389397499</v>
      </c>
      <c r="M913" s="11">
        <v>1.78507636377914</v>
      </c>
      <c r="N913" s="11">
        <v>1.8158477334944201</v>
      </c>
      <c r="O913" s="11">
        <v>1.76610778345118</v>
      </c>
      <c r="P913" s="12">
        <v>1.6513776170115599</v>
      </c>
    </row>
    <row r="914" spans="1:16" ht="15.75" customHeight="1">
      <c r="A914" s="9">
        <v>912</v>
      </c>
      <c r="B914" s="49" t="s">
        <v>1101</v>
      </c>
      <c r="C914" s="9" t="s">
        <v>291</v>
      </c>
      <c r="D914" s="3" t="s">
        <v>39</v>
      </c>
      <c r="E914" s="10">
        <v>1.76918844680567</v>
      </c>
      <c r="F914" s="11">
        <v>1.80017490144682</v>
      </c>
      <c r="G914" s="11">
        <v>1.8491170541816599</v>
      </c>
      <c r="H914" s="11">
        <v>1.83278449000344</v>
      </c>
      <c r="I914" s="11">
        <v>1.84057022889648</v>
      </c>
      <c r="J914" s="11">
        <v>1.8824296940004499</v>
      </c>
      <c r="K914" s="11">
        <v>1.87493289696984</v>
      </c>
      <c r="L914" s="11">
        <v>1.8597271579706101</v>
      </c>
      <c r="M914" s="11">
        <v>1.8327182720548001</v>
      </c>
      <c r="N914" s="11">
        <v>1.8624048484615201</v>
      </c>
      <c r="O914" s="11">
        <v>1.77023648781817</v>
      </c>
      <c r="P914" s="12">
        <v>1.8593565453877401</v>
      </c>
    </row>
    <row r="915" spans="1:16" ht="15.75" customHeight="1">
      <c r="A915" s="9">
        <v>913</v>
      </c>
      <c r="B915" s="49" t="s">
        <v>1102</v>
      </c>
      <c r="C915" s="9" t="s">
        <v>291</v>
      </c>
      <c r="D915" s="3" t="s">
        <v>39</v>
      </c>
      <c r="E915" s="10">
        <v>1.9198636809323599</v>
      </c>
      <c r="F915" s="11">
        <v>1.78243290333181</v>
      </c>
      <c r="G915" s="11">
        <v>1.61879485667514</v>
      </c>
      <c r="H915" s="11">
        <v>1.8416913733351801</v>
      </c>
      <c r="I915" s="11">
        <v>1.8371017252946999</v>
      </c>
      <c r="J915" s="11">
        <v>1.9019557430755101</v>
      </c>
      <c r="K915" s="11">
        <v>1.85398193692021</v>
      </c>
      <c r="L915" s="11">
        <v>1.89055290967195</v>
      </c>
      <c r="M915" s="11">
        <v>1.8314333942574199</v>
      </c>
      <c r="N915" s="11">
        <v>1.86698388263528</v>
      </c>
      <c r="O915" s="11">
        <v>1.7835919194332801</v>
      </c>
      <c r="P915" s="12">
        <v>1.80067706933451</v>
      </c>
    </row>
    <row r="916" spans="1:16" ht="15.75" customHeight="1">
      <c r="A916" s="9">
        <v>914</v>
      </c>
      <c r="B916" s="49" t="s">
        <v>1103</v>
      </c>
      <c r="C916" s="9" t="s">
        <v>291</v>
      </c>
      <c r="D916" s="3" t="s">
        <v>39</v>
      </c>
      <c r="E916" s="10">
        <v>1.74012436136383</v>
      </c>
      <c r="F916" s="11">
        <v>1.7272335944475401</v>
      </c>
      <c r="G916" s="11">
        <v>1.69502087458271</v>
      </c>
      <c r="H916" s="11">
        <v>1.6988196394369599</v>
      </c>
      <c r="I916" s="11">
        <v>1.7744427797731199</v>
      </c>
      <c r="J916" s="11">
        <v>1.8129699395237899</v>
      </c>
      <c r="K916" s="11">
        <v>1.87562898870189</v>
      </c>
      <c r="L916" s="11">
        <v>1.7838061954144699</v>
      </c>
      <c r="M916" s="11">
        <v>1.69576583320592</v>
      </c>
      <c r="N916" s="11">
        <v>1.8542795572648201</v>
      </c>
      <c r="O916" s="11">
        <v>1.9136200291215799</v>
      </c>
      <c r="P916" s="12">
        <v>1.80094546222206</v>
      </c>
    </row>
    <row r="917" spans="1:16" ht="15.75" customHeight="1">
      <c r="A917" s="9">
        <v>915</v>
      </c>
      <c r="B917" s="49" t="s">
        <v>1104</v>
      </c>
      <c r="C917" s="9" t="s">
        <v>291</v>
      </c>
      <c r="D917" s="3" t="s">
        <v>20</v>
      </c>
      <c r="E917" s="10">
        <v>2.0264637086793802</v>
      </c>
      <c r="F917" s="11">
        <v>1.96605438910026</v>
      </c>
      <c r="G917" s="11">
        <v>1.89182268730595</v>
      </c>
      <c r="H917" s="11">
        <v>1.9422607052102401</v>
      </c>
      <c r="I917" s="11">
        <v>1.9498166944736699</v>
      </c>
      <c r="J917" s="11">
        <v>1.9764606683347701</v>
      </c>
      <c r="K917" s="11">
        <v>1.9596636982720901</v>
      </c>
      <c r="L917" s="11">
        <v>1.9893894712011599</v>
      </c>
      <c r="M917" s="11">
        <v>1.9421550658325999</v>
      </c>
      <c r="N917" s="11">
        <v>1.91442219617486</v>
      </c>
      <c r="O917" s="11">
        <v>1.9624290547983001</v>
      </c>
      <c r="P917" s="12">
        <v>1.95261064308652</v>
      </c>
    </row>
    <row r="918" spans="1:16" ht="15.75" customHeight="1">
      <c r="A918" s="9">
        <v>916</v>
      </c>
      <c r="B918" s="49" t="s">
        <v>1105</v>
      </c>
      <c r="C918" s="9" t="s">
        <v>291</v>
      </c>
      <c r="D918" s="3" t="s">
        <v>39</v>
      </c>
      <c r="E918" s="10">
        <v>1.8493555843632199</v>
      </c>
      <c r="F918" s="11">
        <v>1.86634033340551</v>
      </c>
      <c r="G918" s="11">
        <v>1.84444369805705</v>
      </c>
      <c r="H918" s="11">
        <v>1.8650195461203301</v>
      </c>
      <c r="I918" s="11">
        <v>1.85882624968902</v>
      </c>
      <c r="J918" s="11">
        <v>1.9451674348424599</v>
      </c>
      <c r="K918" s="11">
        <v>1.90238199210112</v>
      </c>
      <c r="L918" s="11">
        <v>1.8976103363546799</v>
      </c>
      <c r="M918" s="11">
        <v>1.90221032196099</v>
      </c>
      <c r="N918" s="11">
        <v>1.8932765588868501</v>
      </c>
      <c r="O918" s="11">
        <v>1.8517148629186999</v>
      </c>
      <c r="P918" s="12">
        <v>1.8355832917074799</v>
      </c>
    </row>
    <row r="919" spans="1:16" ht="15.75" customHeight="1">
      <c r="A919" s="9">
        <v>917</v>
      </c>
      <c r="B919" s="49" t="s">
        <v>1106</v>
      </c>
      <c r="C919" s="9" t="s">
        <v>291</v>
      </c>
      <c r="D919" s="3" t="s">
        <v>20</v>
      </c>
      <c r="E919" s="10">
        <v>1.78380686820351</v>
      </c>
      <c r="F919" s="11">
        <v>2.0113472817555</v>
      </c>
      <c r="G919" s="11">
        <v>1.9398962870907199</v>
      </c>
      <c r="H919" s="11">
        <v>2.0043658233233299</v>
      </c>
      <c r="I919" s="11">
        <v>1.87279407792342</v>
      </c>
      <c r="J919" s="11">
        <v>1.9511436522316601</v>
      </c>
      <c r="K919" s="11">
        <v>1.9419527431674</v>
      </c>
      <c r="L919" s="11">
        <v>1.98505603484516</v>
      </c>
      <c r="M919" s="11">
        <v>1.9732327714707201</v>
      </c>
      <c r="N919" s="11">
        <v>1.9965071722727401</v>
      </c>
      <c r="O919" s="11">
        <v>1.88112619731218</v>
      </c>
      <c r="P919" s="12">
        <v>1.9089699406856</v>
      </c>
    </row>
    <row r="920" spans="1:16" ht="15.75" customHeight="1">
      <c r="A920" s="9">
        <v>918</v>
      </c>
      <c r="B920" s="49" t="s">
        <v>1107</v>
      </c>
      <c r="C920" s="9" t="s">
        <v>291</v>
      </c>
      <c r="D920" s="3" t="s">
        <v>39</v>
      </c>
      <c r="E920" s="10">
        <v>1.71393144555373</v>
      </c>
      <c r="F920" s="11">
        <v>1.7867143269058099</v>
      </c>
      <c r="G920" s="11">
        <v>1.8379544271086801</v>
      </c>
      <c r="H920" s="11">
        <v>1.7550377971189901</v>
      </c>
      <c r="I920" s="11">
        <v>1.77814951598421</v>
      </c>
      <c r="J920" s="11">
        <v>1.83308225289263</v>
      </c>
      <c r="K920" s="11">
        <v>1.88318008286836</v>
      </c>
      <c r="L920" s="11">
        <v>1.7783778709822899</v>
      </c>
      <c r="M920" s="11">
        <v>1.6807083851559199</v>
      </c>
      <c r="N920" s="11">
        <v>1.83539184045505</v>
      </c>
      <c r="O920" s="11">
        <v>1.8874129168357601</v>
      </c>
      <c r="P920" s="12">
        <v>1.77641852171885</v>
      </c>
    </row>
    <row r="921" spans="1:16" ht="15.75" customHeight="1">
      <c r="A921" s="9">
        <v>919</v>
      </c>
      <c r="B921" s="49" t="s">
        <v>1108</v>
      </c>
      <c r="C921" s="9" t="s">
        <v>149</v>
      </c>
      <c r="D921" s="3" t="s">
        <v>150</v>
      </c>
      <c r="E921" s="10">
        <v>1.6987765606162499</v>
      </c>
      <c r="F921" s="11">
        <v>1.8103643925171999</v>
      </c>
      <c r="G921" s="11">
        <v>1.7893717820553099</v>
      </c>
      <c r="H921" s="11">
        <v>1.7659853549345801</v>
      </c>
      <c r="I921" s="11">
        <v>1.7429553936298601</v>
      </c>
      <c r="J921" s="11">
        <v>1.8183391422200701</v>
      </c>
      <c r="K921" s="11">
        <v>1.8336148569472801</v>
      </c>
      <c r="L921" s="11">
        <v>1.859857723705</v>
      </c>
      <c r="M921" s="11">
        <v>1.87452978373323</v>
      </c>
      <c r="N921" s="11">
        <v>1.8267347677088801</v>
      </c>
      <c r="O921" s="11">
        <v>1.8587190870705399</v>
      </c>
      <c r="P921" s="12">
        <v>1.9087999347234701</v>
      </c>
    </row>
    <row r="922" spans="1:16" ht="15.75" customHeight="1">
      <c r="A922" s="9">
        <v>920</v>
      </c>
      <c r="B922" s="49" t="s">
        <v>1109</v>
      </c>
      <c r="C922" s="9" t="s">
        <v>149</v>
      </c>
      <c r="D922" s="3" t="s">
        <v>150</v>
      </c>
      <c r="E922" s="10">
        <v>1.7375130680142601</v>
      </c>
      <c r="F922" s="11">
        <v>1.6382775880496701</v>
      </c>
      <c r="G922" s="11">
        <v>1.7505690086591901</v>
      </c>
      <c r="H922" s="11">
        <v>1.72128429499391</v>
      </c>
      <c r="I922" s="11">
        <v>1.66482997254279</v>
      </c>
      <c r="J922" s="11">
        <v>1.8050746639533599</v>
      </c>
      <c r="K922" s="11">
        <v>1.8543436210020401</v>
      </c>
      <c r="L922" s="11">
        <v>1.8561159554570501</v>
      </c>
      <c r="M922" s="11">
        <v>1.8640782020857301</v>
      </c>
      <c r="N922" s="11">
        <v>1.81751928280636</v>
      </c>
      <c r="O922" s="11">
        <v>1.81959603036621</v>
      </c>
      <c r="P922" s="12">
        <v>1.7905718182132799</v>
      </c>
    </row>
    <row r="923" spans="1:16" ht="15.75" customHeight="1">
      <c r="A923" s="9">
        <v>921</v>
      </c>
      <c r="B923" s="49" t="s">
        <v>1110</v>
      </c>
      <c r="C923" s="9" t="s">
        <v>149</v>
      </c>
      <c r="D923" s="3" t="s">
        <v>150</v>
      </c>
      <c r="E923" s="10">
        <v>1.7785041190172</v>
      </c>
      <c r="F923" s="11">
        <v>1.6058288252472801</v>
      </c>
      <c r="G923" s="11">
        <v>1.7306030153791101</v>
      </c>
      <c r="H923" s="11">
        <v>1.7285055114488499</v>
      </c>
      <c r="I923" s="11">
        <v>1.7948497602022699</v>
      </c>
      <c r="J923" s="11">
        <v>1.8920672391367099</v>
      </c>
      <c r="K923" s="11">
        <v>1.9182705817863499</v>
      </c>
      <c r="L923" s="11">
        <v>1.8978578202941501</v>
      </c>
      <c r="M923" s="11">
        <v>1.84839382857936</v>
      </c>
      <c r="N923" s="11">
        <v>1.77028710513521</v>
      </c>
      <c r="O923" s="11">
        <v>1.73817815271418</v>
      </c>
      <c r="P923" s="12">
        <v>1.7065604577931099</v>
      </c>
    </row>
    <row r="924" spans="1:16" ht="15.75" customHeight="1">
      <c r="A924" s="9">
        <v>922</v>
      </c>
      <c r="B924" s="49" t="s">
        <v>1111</v>
      </c>
      <c r="C924" s="9" t="s">
        <v>158</v>
      </c>
      <c r="D924" s="3" t="s">
        <v>20</v>
      </c>
      <c r="E924" s="10">
        <v>1.8513168556888899</v>
      </c>
      <c r="F924" s="11">
        <v>1.7685614095573801</v>
      </c>
      <c r="G924" s="11">
        <v>1.7673627492571899</v>
      </c>
      <c r="H924" s="11">
        <v>1.76056229088423</v>
      </c>
      <c r="I924" s="11">
        <v>1.83390103547782</v>
      </c>
      <c r="J924" s="11">
        <v>1.8303626898927601</v>
      </c>
      <c r="K924" s="11">
        <v>1.9588184773110999</v>
      </c>
      <c r="L924" s="11">
        <v>1.9483521764241201</v>
      </c>
      <c r="M924" s="11">
        <v>1.93956983054168</v>
      </c>
      <c r="N924" s="11">
        <v>1.9112702117524001</v>
      </c>
      <c r="O924" s="11">
        <v>1.87071477740718</v>
      </c>
      <c r="P924" s="12">
        <v>1.8906726350088801</v>
      </c>
    </row>
    <row r="925" spans="1:16" ht="15.75" customHeight="1">
      <c r="A925" s="9">
        <v>923</v>
      </c>
      <c r="B925" s="49" t="s">
        <v>1112</v>
      </c>
      <c r="C925" s="9" t="s">
        <v>158</v>
      </c>
      <c r="D925" s="3" t="s">
        <v>20</v>
      </c>
      <c r="E925" s="10">
        <v>1.8927739403041499</v>
      </c>
      <c r="F925" s="11">
        <v>1.85679842332881</v>
      </c>
      <c r="G925" s="11">
        <v>1.91739173103905</v>
      </c>
      <c r="H925" s="11">
        <v>1.93083408745982</v>
      </c>
      <c r="I925" s="11">
        <v>1.9145581766180599</v>
      </c>
      <c r="J925" s="11">
        <v>1.96918140976893</v>
      </c>
      <c r="K925" s="11">
        <v>1.94766085609768</v>
      </c>
      <c r="L925" s="11">
        <v>1.89623639173009</v>
      </c>
      <c r="M925" s="11">
        <v>1.9532676643693201</v>
      </c>
      <c r="N925" s="11">
        <v>1.9390701904908301</v>
      </c>
      <c r="O925" s="11">
        <v>1.8965814123508999</v>
      </c>
      <c r="P925" s="12">
        <v>1.96779094582895</v>
      </c>
    </row>
    <row r="926" spans="1:16" ht="15.75" customHeight="1">
      <c r="A926" s="9">
        <v>924</v>
      </c>
      <c r="B926" s="49" t="s">
        <v>1113</v>
      </c>
      <c r="C926" s="9" t="s">
        <v>158</v>
      </c>
      <c r="D926" s="3" t="s">
        <v>20</v>
      </c>
      <c r="E926" s="10">
        <v>1.9337158744799701</v>
      </c>
      <c r="F926" s="11">
        <v>1.98783890807598</v>
      </c>
      <c r="G926" s="11">
        <v>2.01062117621681</v>
      </c>
      <c r="H926" s="11">
        <v>1.9370790492602901</v>
      </c>
      <c r="I926" s="11">
        <v>1.90544865507033</v>
      </c>
      <c r="J926" s="11">
        <v>1.8785752793911099</v>
      </c>
      <c r="K926" s="11">
        <v>1.92588880495038</v>
      </c>
      <c r="L926" s="11">
        <v>1.9404192270697</v>
      </c>
      <c r="M926" s="11">
        <v>2.0229855339639999</v>
      </c>
      <c r="N926" s="11">
        <v>1.94617284229469</v>
      </c>
      <c r="O926" s="11">
        <v>1.8987322110459699</v>
      </c>
      <c r="P926" s="12">
        <v>2.0099995333715799</v>
      </c>
    </row>
    <row r="927" spans="1:16" ht="15.75" customHeight="1">
      <c r="A927" s="9">
        <v>925</v>
      </c>
      <c r="B927" s="49" t="s">
        <v>1114</v>
      </c>
      <c r="C927" s="9" t="s">
        <v>158</v>
      </c>
      <c r="D927" s="3" t="s">
        <v>20</v>
      </c>
      <c r="E927" s="10">
        <v>2.0009408248052898</v>
      </c>
      <c r="F927" s="11">
        <v>2.0583676723139299</v>
      </c>
      <c r="G927" s="11">
        <v>1.96157382909663</v>
      </c>
      <c r="H927" s="11">
        <v>1.9770821044281499</v>
      </c>
      <c r="I927" s="11">
        <v>1.9416607524771701</v>
      </c>
      <c r="J927" s="11">
        <v>1.9917482580750301</v>
      </c>
      <c r="K927" s="11">
        <v>1.99192405972849</v>
      </c>
      <c r="L927" s="11">
        <v>2.0148485567250498</v>
      </c>
      <c r="M927" s="11">
        <v>2.0232295027608602</v>
      </c>
      <c r="N927" s="11">
        <v>1.96028685223703</v>
      </c>
      <c r="O927" s="11">
        <v>1.9588682571166101</v>
      </c>
      <c r="P927" s="12">
        <v>1.9826258038256099</v>
      </c>
    </row>
    <row r="928" spans="1:16" ht="15.75" customHeight="1">
      <c r="A928" s="9">
        <v>926</v>
      </c>
      <c r="B928" s="49" t="s">
        <v>1115</v>
      </c>
      <c r="C928" s="9" t="s">
        <v>158</v>
      </c>
      <c r="D928" s="3" t="s">
        <v>20</v>
      </c>
      <c r="E928" s="10">
        <v>1.88865112478028</v>
      </c>
      <c r="F928" s="11">
        <v>1.91278306639595</v>
      </c>
      <c r="G928" s="11">
        <v>1.9658232821002299</v>
      </c>
      <c r="H928" s="11">
        <v>1.87422669327027</v>
      </c>
      <c r="I928" s="11">
        <v>1.95562352417998</v>
      </c>
      <c r="J928" s="11">
        <v>2.0141164686192101</v>
      </c>
      <c r="K928" s="11">
        <v>1.97599680090524</v>
      </c>
      <c r="L928" s="11">
        <v>1.9630122357956901</v>
      </c>
      <c r="M928" s="11">
        <v>1.99782921707061</v>
      </c>
      <c r="N928" s="11">
        <v>1.95764941512483</v>
      </c>
      <c r="O928" s="11">
        <v>1.8824980663706199</v>
      </c>
      <c r="P928" s="12">
        <v>1.9146684195806001</v>
      </c>
    </row>
    <row r="929" spans="1:16" ht="15.75" customHeight="1">
      <c r="A929" s="9">
        <v>927</v>
      </c>
      <c r="B929" s="49" t="s">
        <v>1116</v>
      </c>
      <c r="C929" s="9" t="s">
        <v>158</v>
      </c>
      <c r="D929" s="3" t="s">
        <v>20</v>
      </c>
      <c r="E929" s="10">
        <v>2.0009408248052898</v>
      </c>
      <c r="F929" s="11">
        <v>2.0583676723139299</v>
      </c>
      <c r="G929" s="11">
        <v>1.96157382909663</v>
      </c>
      <c r="H929" s="11">
        <v>1.9770821044281499</v>
      </c>
      <c r="I929" s="11">
        <v>1.9416607524771701</v>
      </c>
      <c r="J929" s="11">
        <v>1.9917482580750301</v>
      </c>
      <c r="K929" s="11">
        <v>1.99192405972849</v>
      </c>
      <c r="L929" s="11">
        <v>2.0148485567250498</v>
      </c>
      <c r="M929" s="11">
        <v>2.0232295027608602</v>
      </c>
      <c r="N929" s="11">
        <v>1.96028685223703</v>
      </c>
      <c r="O929" s="11">
        <v>1.9588682571166101</v>
      </c>
      <c r="P929" s="12">
        <v>1.9826258038256099</v>
      </c>
    </row>
    <row r="930" spans="1:16" ht="15.75" customHeight="1">
      <c r="A930" s="9">
        <v>928</v>
      </c>
      <c r="B930" s="49" t="s">
        <v>1117</v>
      </c>
      <c r="C930" s="9" t="s">
        <v>998</v>
      </c>
      <c r="D930" s="3" t="s">
        <v>150</v>
      </c>
      <c r="E930" s="10">
        <v>1.74281047971324</v>
      </c>
      <c r="F930" s="11">
        <v>1.7125289584924599</v>
      </c>
      <c r="G930" s="11">
        <v>1.6915922962108401</v>
      </c>
      <c r="H930" s="11">
        <v>1.7072206467104301</v>
      </c>
      <c r="I930" s="11">
        <v>1.7939521553500599</v>
      </c>
      <c r="J930" s="11">
        <v>1.83675121450387</v>
      </c>
      <c r="K930" s="11">
        <v>1.8698235026080701</v>
      </c>
      <c r="L930" s="11">
        <v>1.8663757686179301</v>
      </c>
      <c r="M930" s="11">
        <v>1.8678359670782501</v>
      </c>
      <c r="N930" s="11">
        <v>1.8052131649401</v>
      </c>
      <c r="O930" s="11">
        <v>1.7713360003780301</v>
      </c>
      <c r="P930" s="12">
        <v>1.7742851280302201</v>
      </c>
    </row>
    <row r="931" spans="1:16" ht="15.75" customHeight="1">
      <c r="A931" s="9">
        <v>929</v>
      </c>
      <c r="B931" s="49" t="s">
        <v>1118</v>
      </c>
      <c r="C931" s="9" t="s">
        <v>38</v>
      </c>
      <c r="D931" s="3" t="s">
        <v>150</v>
      </c>
      <c r="E931" s="10">
        <v>1.7348247707116999</v>
      </c>
      <c r="F931" s="11">
        <v>1.7135486455505</v>
      </c>
      <c r="G931" s="11">
        <v>1.708863038239</v>
      </c>
      <c r="H931" s="11">
        <v>1.7112997011884701</v>
      </c>
      <c r="I931" s="11">
        <v>1.8006691498088501</v>
      </c>
      <c r="J931" s="11">
        <v>1.8262152658300901</v>
      </c>
      <c r="K931" s="11">
        <v>1.86642991647828</v>
      </c>
      <c r="L931" s="11">
        <v>1.8783614212437501</v>
      </c>
      <c r="M931" s="11">
        <v>1.8599950007649699</v>
      </c>
      <c r="N931" s="11">
        <v>1.81149334295269</v>
      </c>
      <c r="O931" s="11">
        <v>1.74637816527463</v>
      </c>
      <c r="P931" s="12">
        <v>1.7581642977215901</v>
      </c>
    </row>
    <row r="932" spans="1:16" ht="15.75" customHeight="1">
      <c r="A932" s="9">
        <v>930</v>
      </c>
      <c r="B932" s="49" t="s">
        <v>1119</v>
      </c>
      <c r="C932" s="9" t="s">
        <v>386</v>
      </c>
      <c r="D932" s="3" t="s">
        <v>20</v>
      </c>
      <c r="E932" s="10">
        <v>1.7964755968167101</v>
      </c>
      <c r="F932" s="11">
        <v>1.81842730674127</v>
      </c>
      <c r="G932" s="11">
        <v>1.88063246397784</v>
      </c>
      <c r="H932" s="11">
        <v>1.87595800996333</v>
      </c>
      <c r="I932" s="11">
        <v>1.9384018345007099</v>
      </c>
      <c r="J932" s="11">
        <v>2.0027433849117502</v>
      </c>
      <c r="K932" s="11">
        <v>2.0092291665586499</v>
      </c>
      <c r="L932" s="11">
        <v>2.0073516691425999</v>
      </c>
      <c r="M932" s="11">
        <v>1.9287059238891999</v>
      </c>
      <c r="N932" s="11">
        <v>1.8457244206838099</v>
      </c>
      <c r="O932" s="11">
        <v>1.82343566317693</v>
      </c>
      <c r="P932" s="12">
        <v>1.8313332858148801</v>
      </c>
    </row>
    <row r="933" spans="1:16" ht="15.75" customHeight="1">
      <c r="A933" s="9">
        <v>931</v>
      </c>
      <c r="B933" s="49" t="s">
        <v>1120</v>
      </c>
      <c r="C933" s="9" t="s">
        <v>386</v>
      </c>
      <c r="D933" s="3" t="s">
        <v>20</v>
      </c>
      <c r="E933" s="10">
        <v>1.87845445524994</v>
      </c>
      <c r="F933" s="11">
        <v>1.89800008215445</v>
      </c>
      <c r="G933" s="11">
        <v>1.9011472691334399</v>
      </c>
      <c r="H933" s="11">
        <v>1.9004269371948901</v>
      </c>
      <c r="I933" s="11">
        <v>1.9146057315204601</v>
      </c>
      <c r="J933" s="11">
        <v>1.9286261257036501</v>
      </c>
      <c r="K933" s="11">
        <v>1.9518434172011601</v>
      </c>
      <c r="L933" s="11">
        <v>1.93961364405473</v>
      </c>
      <c r="M933" s="11">
        <v>1.9387684362372499</v>
      </c>
      <c r="N933" s="11">
        <v>1.91624840191629</v>
      </c>
      <c r="O933" s="11">
        <v>1.91740640664178</v>
      </c>
      <c r="P933" s="12">
        <v>1.9121754370098201</v>
      </c>
    </row>
    <row r="934" spans="1:16" ht="15.75" customHeight="1">
      <c r="A934" s="9">
        <v>932</v>
      </c>
      <c r="B934" s="49" t="s">
        <v>1121</v>
      </c>
      <c r="C934" s="9" t="s">
        <v>386</v>
      </c>
      <c r="D934" s="3" t="s">
        <v>20</v>
      </c>
      <c r="E934" s="10">
        <v>1.8305472737833099</v>
      </c>
      <c r="F934" s="11">
        <v>1.865424792382</v>
      </c>
      <c r="G934" s="11">
        <v>1.82265494498176</v>
      </c>
      <c r="H934" s="11">
        <v>1.89939790866658</v>
      </c>
      <c r="I934" s="11">
        <v>1.8293883605945001</v>
      </c>
      <c r="J934" s="11">
        <v>1.90474939559653</v>
      </c>
      <c r="K934" s="11">
        <v>1.9587001204208401</v>
      </c>
      <c r="L934" s="11">
        <v>1.9413495119416999</v>
      </c>
      <c r="M934" s="11">
        <v>1.90004677170672</v>
      </c>
      <c r="N934" s="11">
        <v>1.9108937977357201</v>
      </c>
      <c r="O934" s="11">
        <v>1.9059486394721901</v>
      </c>
      <c r="P934" s="12">
        <v>2.0075801828197299</v>
      </c>
    </row>
    <row r="935" spans="1:16" ht="15.75" customHeight="1">
      <c r="A935" s="9">
        <v>933</v>
      </c>
      <c r="B935" s="49" t="s">
        <v>1122</v>
      </c>
      <c r="C935" s="9" t="s">
        <v>386</v>
      </c>
      <c r="D935" s="3" t="s">
        <v>20</v>
      </c>
      <c r="E935" s="10">
        <v>1.9423812926280399</v>
      </c>
      <c r="F935" s="11">
        <v>1.78653768249376</v>
      </c>
      <c r="G935" s="11">
        <v>1.7839359489872799</v>
      </c>
      <c r="H935" s="11">
        <v>1.8908670514077801</v>
      </c>
      <c r="I935" s="11">
        <v>1.8124793684089799</v>
      </c>
      <c r="J935" s="11">
        <v>1.9043868438918601</v>
      </c>
      <c r="K935" s="11">
        <v>1.92553094790135</v>
      </c>
      <c r="L935" s="11">
        <v>1.91500481498655</v>
      </c>
      <c r="M935" s="11">
        <v>1.92247052560016</v>
      </c>
      <c r="N935" s="11">
        <v>1.9067639674886301</v>
      </c>
      <c r="O935" s="11">
        <v>1.88723359735174</v>
      </c>
      <c r="P935" s="12">
        <v>1.88686200754033</v>
      </c>
    </row>
    <row r="936" spans="1:16" ht="15.75" customHeight="1">
      <c r="A936" s="9">
        <v>934</v>
      </c>
      <c r="B936" s="49" t="s">
        <v>1123</v>
      </c>
      <c r="C936" s="9" t="s">
        <v>386</v>
      </c>
      <c r="D936" s="3" t="s">
        <v>20</v>
      </c>
      <c r="E936" s="10">
        <v>1.8384849709484701</v>
      </c>
      <c r="F936" s="11">
        <v>1.94870043695419</v>
      </c>
      <c r="G936" s="11">
        <v>1.8902292816483399</v>
      </c>
      <c r="H936" s="11">
        <v>1.8824490307166399</v>
      </c>
      <c r="I936" s="11">
        <v>1.89421064870596</v>
      </c>
      <c r="J936" s="11">
        <v>1.8883098641779501</v>
      </c>
      <c r="K936" s="11">
        <v>1.9006764841194601</v>
      </c>
      <c r="L936" s="11">
        <v>1.9381701828731199</v>
      </c>
      <c r="M936" s="11">
        <v>1.92695105514196</v>
      </c>
      <c r="N936" s="11">
        <v>1.8956547616489099</v>
      </c>
      <c r="O936" s="11">
        <v>1.8794226458274901</v>
      </c>
      <c r="P936" s="12">
        <v>1.8855606845674</v>
      </c>
    </row>
    <row r="937" spans="1:16" ht="15.75" customHeight="1">
      <c r="A937" s="9">
        <v>935</v>
      </c>
      <c r="B937" s="49" t="s">
        <v>1124</v>
      </c>
      <c r="C937" s="9" t="s">
        <v>386</v>
      </c>
      <c r="D937" s="3" t="s">
        <v>20</v>
      </c>
      <c r="E937" s="10">
        <v>1.9093808430544399</v>
      </c>
      <c r="F937" s="11">
        <v>1.88325428412298</v>
      </c>
      <c r="G937" s="11">
        <v>1.88016860447376</v>
      </c>
      <c r="H937" s="11">
        <v>1.8817481379216501</v>
      </c>
      <c r="I937" s="11">
        <v>1.8914803645271401</v>
      </c>
      <c r="J937" s="11">
        <v>1.8918275807546101</v>
      </c>
      <c r="K937" s="11">
        <v>1.90125676380361</v>
      </c>
      <c r="L937" s="11">
        <v>1.91094585049016</v>
      </c>
      <c r="M937" s="11">
        <v>1.9507243530618199</v>
      </c>
      <c r="N937" s="11">
        <v>1.90008111510933</v>
      </c>
      <c r="O937" s="11">
        <v>1.8650503017933</v>
      </c>
      <c r="P937" s="12">
        <v>1.86188665028524</v>
      </c>
    </row>
    <row r="938" spans="1:16" ht="15.75" customHeight="1">
      <c r="A938" s="9">
        <v>936</v>
      </c>
      <c r="B938" s="49" t="s">
        <v>1125</v>
      </c>
      <c r="C938" s="9" t="s">
        <v>386</v>
      </c>
      <c r="D938" s="3" t="s">
        <v>20</v>
      </c>
      <c r="E938" s="10">
        <v>1.83747196103043</v>
      </c>
      <c r="F938" s="11">
        <v>1.85740657328139</v>
      </c>
      <c r="G938" s="11">
        <v>1.85895684459912</v>
      </c>
      <c r="H938" s="11">
        <v>1.87442671358899</v>
      </c>
      <c r="I938" s="11">
        <v>1.91277486066351</v>
      </c>
      <c r="J938" s="11">
        <v>1.919523018312</v>
      </c>
      <c r="K938" s="11">
        <v>1.9495741378615401</v>
      </c>
      <c r="L938" s="11">
        <v>1.9225810909960901</v>
      </c>
      <c r="M938" s="11">
        <v>1.90245053610995</v>
      </c>
      <c r="N938" s="11">
        <v>1.86571261967111</v>
      </c>
      <c r="O938" s="11">
        <v>1.8338318966211899</v>
      </c>
      <c r="P938" s="12">
        <v>1.8553425289936001</v>
      </c>
    </row>
    <row r="939" spans="1:16" ht="15.75" customHeight="1">
      <c r="A939" s="9">
        <v>937</v>
      </c>
      <c r="B939" s="49" t="s">
        <v>1126</v>
      </c>
      <c r="C939" s="9" t="s">
        <v>386</v>
      </c>
      <c r="D939" s="3" t="s">
        <v>20</v>
      </c>
      <c r="E939" s="10">
        <v>1.8003734552020201</v>
      </c>
      <c r="F939" s="11">
        <v>1.74456574177693</v>
      </c>
      <c r="G939" s="11">
        <v>1.78586475232139</v>
      </c>
      <c r="H939" s="11">
        <v>1.78036025855419</v>
      </c>
      <c r="I939" s="11">
        <v>1.72251496314477</v>
      </c>
      <c r="J939" s="11">
        <v>1.84435099279852</v>
      </c>
      <c r="K939" s="11">
        <v>1.8284527060701301</v>
      </c>
      <c r="L939" s="11">
        <v>1.8258420784015299</v>
      </c>
      <c r="M939" s="11">
        <v>1.91564059643089</v>
      </c>
      <c r="N939" s="11">
        <v>1.74236336802265</v>
      </c>
      <c r="O939" s="11">
        <v>1.7465058167846499</v>
      </c>
      <c r="P939" s="12">
        <v>1.79735413152373</v>
      </c>
    </row>
    <row r="940" spans="1:16" ht="15.75" customHeight="1">
      <c r="A940" s="9">
        <v>938</v>
      </c>
      <c r="B940" s="49" t="s">
        <v>1127</v>
      </c>
      <c r="C940" s="9" t="s">
        <v>386</v>
      </c>
      <c r="D940" s="3" t="s">
        <v>20</v>
      </c>
      <c r="E940" s="10">
        <v>1.71884306287921</v>
      </c>
      <c r="F940" s="11">
        <v>1.7490005572637</v>
      </c>
      <c r="G940" s="11">
        <v>1.74177368645746</v>
      </c>
      <c r="H940" s="11">
        <v>1.7605895564428899</v>
      </c>
      <c r="I940" s="11">
        <v>1.67551443418124</v>
      </c>
      <c r="J940" s="11">
        <v>1.83893538846989</v>
      </c>
      <c r="K940" s="11">
        <v>1.7565791552615699</v>
      </c>
      <c r="L940" s="11">
        <v>1.74550518212256</v>
      </c>
      <c r="M940" s="11">
        <v>1.7837346872313</v>
      </c>
      <c r="N940" s="11">
        <v>1.67460925524591</v>
      </c>
      <c r="O940" s="11">
        <v>1.6930183132641901</v>
      </c>
      <c r="P940" s="12">
        <v>1.7488259807161699</v>
      </c>
    </row>
    <row r="941" spans="1:16" ht="15.75" customHeight="1">
      <c r="A941" s="9">
        <v>939</v>
      </c>
      <c r="B941" s="49" t="s">
        <v>1128</v>
      </c>
      <c r="C941" s="9" t="s">
        <v>386</v>
      </c>
      <c r="D941" s="3" t="s">
        <v>20</v>
      </c>
      <c r="E941" s="10">
        <v>1.71446814316439</v>
      </c>
      <c r="F941" s="11">
        <v>1.76786035239588</v>
      </c>
      <c r="G941" s="11">
        <v>1.7160848754454701</v>
      </c>
      <c r="H941" s="11">
        <v>1.7295429734889101</v>
      </c>
      <c r="I941" s="11">
        <v>1.6930667839697999</v>
      </c>
      <c r="J941" s="11">
        <v>1.8098652041223</v>
      </c>
      <c r="K941" s="11">
        <v>1.7726910150366799</v>
      </c>
      <c r="L941" s="11">
        <v>1.77549371000128</v>
      </c>
      <c r="M941" s="11">
        <v>1.8222407919524199</v>
      </c>
      <c r="N941" s="11">
        <v>1.7030743174054199</v>
      </c>
      <c r="O941" s="11">
        <v>1.72985286831179</v>
      </c>
      <c r="P941" s="12">
        <v>1.7571480903919501</v>
      </c>
    </row>
    <row r="942" spans="1:16" ht="15.75" customHeight="1">
      <c r="A942" s="9">
        <v>940</v>
      </c>
      <c r="B942" s="49" t="s">
        <v>1129</v>
      </c>
      <c r="C942" s="9" t="s">
        <v>386</v>
      </c>
      <c r="D942" s="3" t="s">
        <v>20</v>
      </c>
      <c r="E942" s="10">
        <v>1.7318219317833301</v>
      </c>
      <c r="F942" s="11">
        <v>1.7785896428347201</v>
      </c>
      <c r="G942" s="11">
        <v>1.7176473671378401</v>
      </c>
      <c r="H942" s="11">
        <v>1.7442370221403101</v>
      </c>
      <c r="I942" s="11">
        <v>1.7478664675517801</v>
      </c>
      <c r="J942" s="11">
        <v>1.81420641424152</v>
      </c>
      <c r="K942" s="11">
        <v>1.8361459861740399</v>
      </c>
      <c r="L942" s="11">
        <v>1.8244343030737</v>
      </c>
      <c r="M942" s="11">
        <v>1.8502918458090301</v>
      </c>
      <c r="N942" s="11">
        <v>1.7358651395735001</v>
      </c>
      <c r="O942" s="11">
        <v>1.7287045954251801</v>
      </c>
      <c r="P942" s="12">
        <v>1.7697169560283299</v>
      </c>
    </row>
    <row r="943" spans="1:16" ht="15.75" customHeight="1">
      <c r="A943" s="9">
        <v>941</v>
      </c>
      <c r="B943" s="49" t="s">
        <v>1130</v>
      </c>
      <c r="C943" s="9" t="s">
        <v>386</v>
      </c>
      <c r="D943" s="3" t="s">
        <v>20</v>
      </c>
      <c r="E943" s="10">
        <v>1.74199780075212</v>
      </c>
      <c r="F943" s="11">
        <v>1.7595689597156201</v>
      </c>
      <c r="G943" s="11">
        <v>1.6947879629040099</v>
      </c>
      <c r="H943" s="11">
        <v>1.71475919954418</v>
      </c>
      <c r="I943" s="11">
        <v>1.81600173273614</v>
      </c>
      <c r="J943" s="11">
        <v>1.81551013884104</v>
      </c>
      <c r="K943" s="11">
        <v>1.9150010097676999</v>
      </c>
      <c r="L943" s="11">
        <v>1.9089892333178999</v>
      </c>
      <c r="M943" s="11">
        <v>1.91517923623138</v>
      </c>
      <c r="N943" s="11">
        <v>1.8834174530283501</v>
      </c>
      <c r="O943" s="11">
        <v>1.8942921429853701</v>
      </c>
      <c r="P943" s="12">
        <v>1.90645610088669</v>
      </c>
    </row>
    <row r="944" spans="1:16" ht="15.75" customHeight="1">
      <c r="A944" s="9">
        <v>942</v>
      </c>
      <c r="B944" s="49" t="s">
        <v>1131</v>
      </c>
      <c r="C944" s="9" t="s">
        <v>386</v>
      </c>
      <c r="D944" s="3" t="s">
        <v>20</v>
      </c>
      <c r="E944" s="10">
        <v>1.7610037407005099</v>
      </c>
      <c r="F944" s="11">
        <v>1.78140029702036</v>
      </c>
      <c r="G944" s="11">
        <v>1.73472774129693</v>
      </c>
      <c r="H944" s="11">
        <v>1.73195346323447</v>
      </c>
      <c r="I944" s="11">
        <v>1.7229771973252499</v>
      </c>
      <c r="J944" s="11">
        <v>1.8125242007789</v>
      </c>
      <c r="K944" s="11">
        <v>1.8468545364320801</v>
      </c>
      <c r="L944" s="11">
        <v>1.7794511730974401</v>
      </c>
      <c r="M944" s="11">
        <v>1.7797791027155201</v>
      </c>
      <c r="N944" s="11">
        <v>1.65919523227986</v>
      </c>
      <c r="O944" s="11">
        <v>1.6751834305484401</v>
      </c>
      <c r="P944" s="12">
        <v>1.7466862543281501</v>
      </c>
    </row>
    <row r="945" spans="1:16" ht="15.75" customHeight="1">
      <c r="A945" s="9">
        <v>943</v>
      </c>
      <c r="B945" s="49" t="s">
        <v>1132</v>
      </c>
      <c r="C945" s="9" t="s">
        <v>386</v>
      </c>
      <c r="D945" s="3" t="s">
        <v>20</v>
      </c>
      <c r="E945" s="10">
        <v>1.803309859946</v>
      </c>
      <c r="F945" s="11">
        <v>1.8200972625180001</v>
      </c>
      <c r="G945" s="11">
        <v>1.7762278647306999</v>
      </c>
      <c r="H945" s="11">
        <v>1.7524838902330599</v>
      </c>
      <c r="I945" s="11">
        <v>1.70641387638731</v>
      </c>
      <c r="J945" s="11">
        <v>1.7860601736596</v>
      </c>
      <c r="K945" s="11">
        <v>1.7842798318056601</v>
      </c>
      <c r="L945" s="11">
        <v>1.7936707213937699</v>
      </c>
      <c r="M945" s="11">
        <v>1.84885727965587</v>
      </c>
      <c r="N945" s="11">
        <v>1.75863340229489</v>
      </c>
      <c r="O945" s="11">
        <v>1.7664558589407</v>
      </c>
      <c r="P945" s="12">
        <v>1.7985337748780199</v>
      </c>
    </row>
    <row r="946" spans="1:16" ht="15.75" customHeight="1">
      <c r="A946" s="9">
        <v>944</v>
      </c>
      <c r="B946" s="49" t="s">
        <v>1133</v>
      </c>
      <c r="C946" s="9" t="s">
        <v>386</v>
      </c>
      <c r="D946" s="3" t="s">
        <v>20</v>
      </c>
      <c r="E946" s="10">
        <v>1.7664668293880399</v>
      </c>
      <c r="F946" s="11">
        <v>1.7955805085633301</v>
      </c>
      <c r="G946" s="11">
        <v>1.7831486926837501</v>
      </c>
      <c r="H946" s="11">
        <v>1.7620289840563099</v>
      </c>
      <c r="I946" s="11">
        <v>1.71987967141471</v>
      </c>
      <c r="J946" s="11">
        <v>1.8554076388959799</v>
      </c>
      <c r="K946" s="11">
        <v>1.8229746209259901</v>
      </c>
      <c r="L946" s="11">
        <v>1.80135970648994</v>
      </c>
      <c r="M946" s="11">
        <v>1.8271237361153501</v>
      </c>
      <c r="N946" s="11">
        <v>1.7123775300011801</v>
      </c>
      <c r="O946" s="11">
        <v>1.7167252185651001</v>
      </c>
      <c r="P946" s="12">
        <v>1.7591374926404</v>
      </c>
    </row>
    <row r="947" spans="1:16" ht="15.75" customHeight="1">
      <c r="A947" s="9">
        <v>945</v>
      </c>
      <c r="B947" s="49" t="s">
        <v>1134</v>
      </c>
      <c r="C947" s="9" t="s">
        <v>386</v>
      </c>
      <c r="D947" s="3" t="s">
        <v>20</v>
      </c>
      <c r="E947" s="10">
        <v>1.80619034373224</v>
      </c>
      <c r="F947" s="11">
        <v>1.83005437957466</v>
      </c>
      <c r="G947" s="11">
        <v>1.8121275183473</v>
      </c>
      <c r="H947" s="11">
        <v>1.8685202054728001</v>
      </c>
      <c r="I947" s="11">
        <v>1.83536813365753</v>
      </c>
      <c r="J947" s="11">
        <v>1.82619474916297</v>
      </c>
      <c r="K947" s="11">
        <v>1.7817826174125999</v>
      </c>
      <c r="L947" s="11">
        <v>1.7891932976153699</v>
      </c>
      <c r="M947" s="11">
        <v>1.80490692129991</v>
      </c>
      <c r="N947" s="11">
        <v>1.74182928710697</v>
      </c>
      <c r="O947" s="11">
        <v>1.8555128579326801</v>
      </c>
      <c r="P947" s="12">
        <v>1.8328272054679899</v>
      </c>
    </row>
    <row r="948" spans="1:16" ht="15.75" customHeight="1">
      <c r="A948" s="9">
        <v>946</v>
      </c>
      <c r="B948" s="49" t="s">
        <v>1135</v>
      </c>
      <c r="C948" s="9" t="s">
        <v>386</v>
      </c>
      <c r="D948" s="3" t="s">
        <v>20</v>
      </c>
      <c r="E948" s="10">
        <v>1.87761542752763</v>
      </c>
      <c r="F948" s="11">
        <v>1.8894606807982199</v>
      </c>
      <c r="G948" s="11">
        <v>1.9026097716550301</v>
      </c>
      <c r="H948" s="11">
        <v>1.9066609986901399</v>
      </c>
      <c r="I948" s="11">
        <v>1.8550744650587401</v>
      </c>
      <c r="J948" s="11">
        <v>1.89513261480118</v>
      </c>
      <c r="K948" s="11">
        <v>1.92803572975882</v>
      </c>
      <c r="L948" s="11">
        <v>1.8836112181570399</v>
      </c>
      <c r="M948" s="11">
        <v>1.91036240939006</v>
      </c>
      <c r="N948" s="11">
        <v>1.9160609833594</v>
      </c>
      <c r="O948" s="11">
        <v>1.9518084806295699</v>
      </c>
      <c r="P948" s="12">
        <v>1.95038912857157</v>
      </c>
    </row>
    <row r="949" spans="1:16" ht="15.75" customHeight="1">
      <c r="A949" s="9">
        <v>947</v>
      </c>
      <c r="B949" s="49" t="s">
        <v>1136</v>
      </c>
      <c r="C949" s="9" t="s">
        <v>386</v>
      </c>
      <c r="D949" s="3" t="s">
        <v>20</v>
      </c>
      <c r="E949" s="10">
        <v>1.76729029842088</v>
      </c>
      <c r="F949" s="11">
        <v>1.7588549205496899</v>
      </c>
      <c r="G949" s="11">
        <v>1.7913299986120299</v>
      </c>
      <c r="H949" s="11">
        <v>1.79626417019881</v>
      </c>
      <c r="I949" s="11">
        <v>1.78083281085556</v>
      </c>
      <c r="J949" s="11">
        <v>1.84403823062838</v>
      </c>
      <c r="K949" s="11">
        <v>1.8555953227413</v>
      </c>
      <c r="L949" s="11">
        <v>1.82941560108783</v>
      </c>
      <c r="M949" s="11">
        <v>1.83316721451216</v>
      </c>
      <c r="N949" s="11">
        <v>1.8522083520380499</v>
      </c>
      <c r="O949" s="11">
        <v>1.8440584249352701</v>
      </c>
      <c r="P949" s="12">
        <v>1.85593375702923</v>
      </c>
    </row>
    <row r="950" spans="1:16" ht="15.75" customHeight="1">
      <c r="A950" s="9">
        <v>948</v>
      </c>
      <c r="B950" s="49" t="s">
        <v>1137</v>
      </c>
      <c r="C950" s="9" t="s">
        <v>386</v>
      </c>
      <c r="D950" s="3" t="s">
        <v>20</v>
      </c>
      <c r="E950" s="10">
        <v>1.84969497486252</v>
      </c>
      <c r="F950" s="11">
        <v>1.8748643899947699</v>
      </c>
      <c r="G950" s="11">
        <v>1.90373972810848</v>
      </c>
      <c r="H950" s="11">
        <v>1.8456062839293199</v>
      </c>
      <c r="I950" s="11">
        <v>1.83376193487344</v>
      </c>
      <c r="J950" s="11">
        <v>1.8904814003524499</v>
      </c>
      <c r="K950" s="11">
        <v>1.8866928618579999</v>
      </c>
      <c r="L950" s="11">
        <v>1.8990981257373301</v>
      </c>
      <c r="M950" s="11">
        <v>1.9209826728200401</v>
      </c>
      <c r="N950" s="11">
        <v>1.8800892662753701</v>
      </c>
      <c r="O950" s="11">
        <v>1.9269501069319599</v>
      </c>
      <c r="P950" s="12">
        <v>1.9434215252487399</v>
      </c>
    </row>
    <row r="951" spans="1:16" ht="15.75" customHeight="1">
      <c r="A951" s="9">
        <v>949</v>
      </c>
      <c r="B951" s="49" t="s">
        <v>1138</v>
      </c>
      <c r="C951" s="9" t="s">
        <v>386</v>
      </c>
      <c r="D951" s="3" t="s">
        <v>20</v>
      </c>
      <c r="E951" s="10">
        <v>1.8674461784985601</v>
      </c>
      <c r="F951" s="11">
        <v>1.92797748714582</v>
      </c>
      <c r="G951" s="11">
        <v>1.9191921295507199</v>
      </c>
      <c r="H951" s="11">
        <v>1.92029784700735</v>
      </c>
      <c r="I951" s="11">
        <v>1.966576748984</v>
      </c>
      <c r="J951" s="11">
        <v>1.9360776170048499</v>
      </c>
      <c r="K951" s="11">
        <v>1.9370073544937001</v>
      </c>
      <c r="L951" s="11">
        <v>1.9528728097330901</v>
      </c>
      <c r="M951" s="11">
        <v>2.0028687931214901</v>
      </c>
      <c r="N951" s="11">
        <v>1.9707573948135799</v>
      </c>
      <c r="O951" s="11">
        <v>1.9847186960278</v>
      </c>
      <c r="P951" s="12">
        <v>1.96734795106672</v>
      </c>
    </row>
    <row r="952" spans="1:16" ht="15.75" customHeight="1">
      <c r="A952" s="9">
        <v>950</v>
      </c>
      <c r="B952" s="49" t="s">
        <v>1139</v>
      </c>
      <c r="C952" s="9" t="s">
        <v>386</v>
      </c>
      <c r="D952" s="3" t="s">
        <v>20</v>
      </c>
      <c r="E952" s="10">
        <v>1.8268557961526499</v>
      </c>
      <c r="F952" s="11">
        <v>1.7869558016632101</v>
      </c>
      <c r="G952" s="11">
        <v>1.8036263135941499</v>
      </c>
      <c r="H952" s="11">
        <v>1.81997487600202</v>
      </c>
      <c r="I952" s="11">
        <v>1.8569261962069099</v>
      </c>
      <c r="J952" s="11">
        <v>1.84014706896098</v>
      </c>
      <c r="K952" s="11">
        <v>1.8647706305273699</v>
      </c>
      <c r="L952" s="11">
        <v>1.87185565995425</v>
      </c>
      <c r="M952" s="11">
        <v>1.8473490083715101</v>
      </c>
      <c r="N952" s="11">
        <v>1.85256822569866</v>
      </c>
      <c r="O952" s="11">
        <v>1.82931821895653</v>
      </c>
      <c r="P952" s="12">
        <v>1.8604268835719799</v>
      </c>
    </row>
    <row r="953" spans="1:16" ht="15.75" customHeight="1">
      <c r="A953" s="9">
        <v>951</v>
      </c>
      <c r="B953" s="49" t="s">
        <v>1140</v>
      </c>
      <c r="C953" s="9" t="s">
        <v>386</v>
      </c>
      <c r="D953" s="3" t="s">
        <v>20</v>
      </c>
      <c r="E953" s="10">
        <v>1.80374719382612</v>
      </c>
      <c r="F953" s="11">
        <v>1.7820004891811101</v>
      </c>
      <c r="G953" s="11">
        <v>1.7807761830084601</v>
      </c>
      <c r="H953" s="11">
        <v>1.7960693103285099</v>
      </c>
      <c r="I953" s="11">
        <v>1.8343437593512399</v>
      </c>
      <c r="J953" s="11">
        <v>1.8043749607267301</v>
      </c>
      <c r="K953" s="11">
        <v>1.79830004989014</v>
      </c>
      <c r="L953" s="11">
        <v>1.84738009677258</v>
      </c>
      <c r="M953" s="11">
        <v>1.78875064641146</v>
      </c>
      <c r="N953" s="11">
        <v>1.78921048249412</v>
      </c>
      <c r="O953" s="11">
        <v>1.7213145557757199</v>
      </c>
      <c r="P953" s="12">
        <v>1.78005826018873</v>
      </c>
    </row>
    <row r="954" spans="1:16" ht="15.75" customHeight="1">
      <c r="A954" s="9">
        <v>952</v>
      </c>
      <c r="B954" s="49" t="s">
        <v>1141</v>
      </c>
      <c r="C954" s="9" t="s">
        <v>386</v>
      </c>
      <c r="D954" s="3" t="s">
        <v>20</v>
      </c>
      <c r="E954" s="10">
        <v>1.7810917338852501</v>
      </c>
      <c r="F954" s="11">
        <v>1.7371350088711699</v>
      </c>
      <c r="G954" s="11">
        <v>1.7498754224139299</v>
      </c>
      <c r="H954" s="11">
        <v>1.7684079094029801</v>
      </c>
      <c r="I954" s="11">
        <v>1.83206900516155</v>
      </c>
      <c r="J954" s="11">
        <v>1.7958768336898301</v>
      </c>
      <c r="K954" s="11">
        <v>1.7724941489931001</v>
      </c>
      <c r="L954" s="11">
        <v>1.7793185940606</v>
      </c>
      <c r="M954" s="11">
        <v>1.81525105137577</v>
      </c>
      <c r="N954" s="11">
        <v>1.7790872185250399</v>
      </c>
      <c r="O954" s="11">
        <v>1.72184450227693</v>
      </c>
      <c r="P954" s="12">
        <v>1.78668767999644</v>
      </c>
    </row>
    <row r="955" spans="1:16" ht="15.75" customHeight="1">
      <c r="A955" s="9">
        <v>953</v>
      </c>
      <c r="B955" s="49" t="s">
        <v>1142</v>
      </c>
      <c r="C955" s="9" t="s">
        <v>386</v>
      </c>
      <c r="D955" s="3" t="s">
        <v>20</v>
      </c>
      <c r="E955" s="10">
        <v>1.7794991702309499</v>
      </c>
      <c r="F955" s="11">
        <v>1.7595905406869401</v>
      </c>
      <c r="G955" s="11">
        <v>1.7950467317739001</v>
      </c>
      <c r="H955" s="11">
        <v>1.8073332932220201</v>
      </c>
      <c r="I955" s="11">
        <v>1.92503761867612</v>
      </c>
      <c r="J955" s="11">
        <v>1.87681700174874</v>
      </c>
      <c r="K955" s="11">
        <v>1.8641722750810901</v>
      </c>
      <c r="L955" s="11">
        <v>1.8641897081757499</v>
      </c>
      <c r="M955" s="11">
        <v>1.8243931312108601</v>
      </c>
      <c r="N955" s="11">
        <v>1.80955838717843</v>
      </c>
      <c r="O955" s="11">
        <v>1.79132730612657</v>
      </c>
      <c r="P955" s="12">
        <v>1.79515242627084</v>
      </c>
    </row>
    <row r="956" spans="1:16" ht="15.75" customHeight="1">
      <c r="A956" s="9">
        <v>954</v>
      </c>
      <c r="B956" s="49" t="s">
        <v>1143</v>
      </c>
      <c r="C956" s="9" t="s">
        <v>386</v>
      </c>
      <c r="D956" s="3" t="s">
        <v>20</v>
      </c>
      <c r="E956" s="10">
        <v>2.0642425179535602</v>
      </c>
      <c r="F956" s="11">
        <v>1.9961942127154999</v>
      </c>
      <c r="G956" s="11">
        <v>1.9832667466988201</v>
      </c>
      <c r="H956" s="11">
        <v>2.0199883694312999</v>
      </c>
      <c r="I956" s="11">
        <v>1.99134004081577</v>
      </c>
      <c r="J956" s="11">
        <v>1.9636626422094801</v>
      </c>
      <c r="K956" s="11">
        <v>2.01753774094403</v>
      </c>
      <c r="L956" s="11">
        <v>2.03060947559106</v>
      </c>
      <c r="M956" s="11">
        <v>2.0498539695493498</v>
      </c>
      <c r="N956" s="11">
        <v>2.0302988279765199</v>
      </c>
      <c r="O956" s="11">
        <v>2.0038761235210201</v>
      </c>
      <c r="P956" s="12">
        <v>1.9974631843202899</v>
      </c>
    </row>
    <row r="957" spans="1:16" ht="15.75" customHeight="1">
      <c r="A957" s="9">
        <v>955</v>
      </c>
      <c r="B957" s="49" t="s">
        <v>1144</v>
      </c>
      <c r="C957" s="9" t="s">
        <v>386</v>
      </c>
      <c r="D957" s="3" t="s">
        <v>20</v>
      </c>
      <c r="E957" s="10">
        <v>1.8865056820608299</v>
      </c>
      <c r="F957" s="11">
        <v>1.9066979163964199</v>
      </c>
      <c r="G957" s="11">
        <v>1.9300690452101401</v>
      </c>
      <c r="H957" s="11">
        <v>1.9103449995500901</v>
      </c>
      <c r="I957" s="11">
        <v>1.9467390019062101</v>
      </c>
      <c r="J957" s="11">
        <v>1.9526803211358199</v>
      </c>
      <c r="K957" s="11">
        <v>1.99842389351919</v>
      </c>
      <c r="L957" s="11">
        <v>1.9635432385848299</v>
      </c>
      <c r="M957" s="11">
        <v>1.97399526351354</v>
      </c>
      <c r="N957" s="11">
        <v>1.92628812952678</v>
      </c>
      <c r="O957" s="11">
        <v>1.9058152305640801</v>
      </c>
      <c r="P957" s="12">
        <v>1.89147344294975</v>
      </c>
    </row>
    <row r="958" spans="1:16" ht="15.75" customHeight="1">
      <c r="A958" s="9">
        <v>956</v>
      </c>
      <c r="B958" s="49" t="s">
        <v>1145</v>
      </c>
      <c r="C958" s="9" t="s">
        <v>386</v>
      </c>
      <c r="D958" s="3" t="s">
        <v>20</v>
      </c>
      <c r="E958" s="10">
        <v>1.8906971697252899</v>
      </c>
      <c r="F958" s="11">
        <v>1.9347319776849901</v>
      </c>
      <c r="G958" s="11">
        <v>1.8441904467021399</v>
      </c>
      <c r="H958" s="11">
        <v>1.8685491588012599</v>
      </c>
      <c r="I958" s="11">
        <v>1.90218099004694</v>
      </c>
      <c r="J958" s="11">
        <v>1.83995739135896</v>
      </c>
      <c r="K958" s="11">
        <v>1.9283006147253801</v>
      </c>
      <c r="L958" s="11">
        <v>2.0157040765393401</v>
      </c>
      <c r="M958" s="11">
        <v>1.85853711035597</v>
      </c>
      <c r="N958" s="11">
        <v>2.0433764398335499</v>
      </c>
      <c r="O958" s="11">
        <v>1.8997015703774101</v>
      </c>
      <c r="P958" s="12">
        <v>1.9814574511620799</v>
      </c>
    </row>
    <row r="959" spans="1:16" ht="15.75" customHeight="1">
      <c r="A959" s="9">
        <v>957</v>
      </c>
      <c r="B959" s="49" t="s">
        <v>1146</v>
      </c>
      <c r="C959" s="9" t="s">
        <v>386</v>
      </c>
      <c r="D959" s="3" t="s">
        <v>20</v>
      </c>
      <c r="E959" s="10">
        <v>1.9093064503986501</v>
      </c>
      <c r="F959" s="11">
        <v>1.86054507498795</v>
      </c>
      <c r="G959" s="11">
        <v>1.8541243429360199</v>
      </c>
      <c r="H959" s="11">
        <v>1.85335298255825</v>
      </c>
      <c r="I959" s="11">
        <v>1.98461819638666</v>
      </c>
      <c r="J959" s="11">
        <v>1.93857297513863</v>
      </c>
      <c r="K959" s="11">
        <v>1.9842901771413699</v>
      </c>
      <c r="L959" s="11">
        <v>2.0498596062910899</v>
      </c>
      <c r="M959" s="11">
        <v>1.9334476389800099</v>
      </c>
      <c r="N959" s="11">
        <v>1.9580018507852699</v>
      </c>
      <c r="O959" s="11">
        <v>1.8266721082983399</v>
      </c>
      <c r="P959" s="12">
        <v>1.8587318623556499</v>
      </c>
    </row>
    <row r="960" spans="1:16" ht="15.75" customHeight="1">
      <c r="A960" s="9">
        <v>958</v>
      </c>
      <c r="B960" s="49" t="s">
        <v>1147</v>
      </c>
      <c r="C960" s="9" t="s">
        <v>386</v>
      </c>
      <c r="D960" s="3" t="s">
        <v>20</v>
      </c>
      <c r="E960" s="10">
        <v>1.7279049448650801</v>
      </c>
      <c r="F960" s="11">
        <v>1.7853299019639299</v>
      </c>
      <c r="G960" s="11">
        <v>1.8267940198117301</v>
      </c>
      <c r="H960" s="11">
        <v>1.8953647745353901</v>
      </c>
      <c r="I960" s="11">
        <v>1.9445262811430599</v>
      </c>
      <c r="J960" s="11">
        <v>1.98517144130205</v>
      </c>
      <c r="K960" s="11">
        <v>1.94385818830545</v>
      </c>
      <c r="L960" s="11">
        <v>2.00854182839121</v>
      </c>
      <c r="M960" s="11">
        <v>1.92168027031115</v>
      </c>
      <c r="N960" s="11">
        <v>1.84570230127579</v>
      </c>
      <c r="O960" s="11">
        <v>1.80721003459747</v>
      </c>
      <c r="P960" s="12">
        <v>1.78252369248396</v>
      </c>
    </row>
    <row r="961" spans="1:16" ht="15.75" customHeight="1">
      <c r="A961" s="9">
        <v>959</v>
      </c>
      <c r="B961" s="49" t="s">
        <v>1148</v>
      </c>
      <c r="C961" s="9" t="s">
        <v>318</v>
      </c>
      <c r="D961" s="3" t="s">
        <v>65</v>
      </c>
      <c r="E961" s="10">
        <v>1.99699419415057</v>
      </c>
      <c r="F961" s="11">
        <v>2.0338863563118701</v>
      </c>
      <c r="G961" s="11">
        <v>2.1371543367260202</v>
      </c>
      <c r="H961" s="11">
        <v>2.1009300660095702</v>
      </c>
      <c r="I961" s="11">
        <v>2.07604570709226</v>
      </c>
      <c r="J961" s="11">
        <v>2.0744388472892998</v>
      </c>
      <c r="K961" s="11">
        <v>2.0742582201295598</v>
      </c>
      <c r="L961" s="11">
        <v>2.1366708904772702</v>
      </c>
      <c r="M961" s="11">
        <v>2.1518084527038401</v>
      </c>
      <c r="N961" s="11">
        <v>2.10692666885938</v>
      </c>
      <c r="O961" s="11">
        <v>2.0540982045856899</v>
      </c>
      <c r="P961" s="12">
        <v>2.0626376363761398</v>
      </c>
    </row>
    <row r="962" spans="1:16" ht="15.75" customHeight="1">
      <c r="A962" s="9">
        <v>960</v>
      </c>
      <c r="B962" s="49" t="s">
        <v>1149</v>
      </c>
      <c r="C962" s="9" t="s">
        <v>318</v>
      </c>
      <c r="D962" s="3" t="s">
        <v>65</v>
      </c>
      <c r="E962" s="10">
        <v>2.1076104937266802</v>
      </c>
      <c r="F962" s="11">
        <v>2.1032550725440302</v>
      </c>
      <c r="G962" s="11">
        <v>2.04182636626475</v>
      </c>
      <c r="H962" s="11">
        <v>2.0566459112505902</v>
      </c>
      <c r="I962" s="11">
        <v>2.0776952647637699</v>
      </c>
      <c r="J962" s="11">
        <v>2.0933856241213999</v>
      </c>
      <c r="K962" s="11">
        <v>2.0211990137177098</v>
      </c>
      <c r="L962" s="11">
        <v>2.1444696155866998</v>
      </c>
      <c r="M962" s="11">
        <v>2.1990049908260398</v>
      </c>
      <c r="N962" s="11">
        <v>2.0970008998755199</v>
      </c>
      <c r="O962" s="11">
        <v>2.0717813974114199</v>
      </c>
      <c r="P962" s="12">
        <v>2.0665616279564798</v>
      </c>
    </row>
    <row r="963" spans="1:16" ht="15.75" customHeight="1">
      <c r="A963" s="9">
        <v>961</v>
      </c>
      <c r="B963" s="49" t="s">
        <v>1150</v>
      </c>
      <c r="C963" s="9" t="s">
        <v>443</v>
      </c>
      <c r="D963" s="3" t="s">
        <v>65</v>
      </c>
      <c r="E963" s="10">
        <v>1.8652023701415801</v>
      </c>
      <c r="F963" s="11">
        <v>1.92732626573926</v>
      </c>
      <c r="G963" s="11">
        <v>1.9723624405805</v>
      </c>
      <c r="H963" s="11">
        <v>1.9542252805215401</v>
      </c>
      <c r="I963" s="11">
        <v>2.06822696742254</v>
      </c>
      <c r="J963" s="11">
        <v>2.11886913347902</v>
      </c>
      <c r="K963" s="11">
        <v>2.2823286476959601</v>
      </c>
      <c r="L963" s="11">
        <v>2.2635403553779199</v>
      </c>
      <c r="M963" s="11">
        <v>2.22491615203527</v>
      </c>
      <c r="N963" s="11">
        <v>2.1490893653671401</v>
      </c>
      <c r="O963" s="11">
        <v>2.0945939722864302</v>
      </c>
      <c r="P963" s="12">
        <v>2.0069822682165701</v>
      </c>
    </row>
    <row r="964" spans="1:16" ht="15.75" customHeight="1">
      <c r="A964" s="9">
        <v>962</v>
      </c>
      <c r="B964" s="49" t="s">
        <v>1151</v>
      </c>
      <c r="C964" s="9" t="s">
        <v>443</v>
      </c>
      <c r="D964" s="3" t="s">
        <v>65</v>
      </c>
      <c r="E964" s="10">
        <v>2.0103503487966301</v>
      </c>
      <c r="F964" s="11">
        <v>2.07424310875136</v>
      </c>
      <c r="G964" s="11">
        <v>2.1771116688698502</v>
      </c>
      <c r="H964" s="11">
        <v>2.1449579514128101</v>
      </c>
      <c r="I964" s="11">
        <v>2.1365049457897198</v>
      </c>
      <c r="J964" s="11">
        <v>2.1895100330198201</v>
      </c>
      <c r="K964" s="11">
        <v>2.2933775117925999</v>
      </c>
      <c r="L964" s="11">
        <v>2.2748754981358799</v>
      </c>
      <c r="M964" s="11">
        <v>2.2387632796694601</v>
      </c>
      <c r="N964" s="11">
        <v>2.19181106504193</v>
      </c>
      <c r="O964" s="11">
        <v>2.1877583890537702</v>
      </c>
      <c r="P964" s="12">
        <v>2.15507995577746</v>
      </c>
    </row>
    <row r="965" spans="1:16" ht="15.75" customHeight="1">
      <c r="A965" s="9">
        <v>963</v>
      </c>
      <c r="B965" s="49" t="s">
        <v>1152</v>
      </c>
      <c r="C965" s="9" t="s">
        <v>63</v>
      </c>
      <c r="D965" s="3" t="s">
        <v>65</v>
      </c>
      <c r="E965" s="10">
        <v>1.7379113857072801</v>
      </c>
      <c r="F965" s="11">
        <v>1.7293860938319701</v>
      </c>
      <c r="G965" s="11">
        <v>1.83485708385027</v>
      </c>
      <c r="H965" s="11">
        <v>1.9227084572590101</v>
      </c>
      <c r="I965" s="11">
        <v>2.07562619228354</v>
      </c>
      <c r="J965" s="11">
        <v>2.1244368266492502</v>
      </c>
      <c r="K965" s="11">
        <v>2.3056630855335101</v>
      </c>
      <c r="L965" s="11">
        <v>2.24414857628806</v>
      </c>
      <c r="M965" s="11">
        <v>2.14421694459821</v>
      </c>
      <c r="N965" s="11">
        <v>1.9867538839882699</v>
      </c>
      <c r="O965" s="11">
        <v>1.90699595857732</v>
      </c>
      <c r="P965" s="12">
        <v>1.7696937550366401</v>
      </c>
    </row>
    <row r="966" spans="1:16" ht="15.75" customHeight="1">
      <c r="A966" s="9">
        <v>964</v>
      </c>
      <c r="B966" s="49" t="s">
        <v>1153</v>
      </c>
      <c r="C966" s="9" t="s">
        <v>999</v>
      </c>
      <c r="D966" s="3" t="s">
        <v>65</v>
      </c>
      <c r="E966" s="10">
        <v>1.9325220631889599</v>
      </c>
      <c r="F966" s="11">
        <v>1.82795450807988</v>
      </c>
      <c r="G966" s="11">
        <v>1.7943235499636701</v>
      </c>
      <c r="H966" s="11">
        <v>1.80635232816778</v>
      </c>
      <c r="I966" s="11">
        <v>1.9477337280961999</v>
      </c>
      <c r="J966" s="11">
        <v>2.0906570771719402</v>
      </c>
      <c r="K966" s="11">
        <v>2.1274650984342398</v>
      </c>
      <c r="L966" s="11">
        <v>2.1464169485359599</v>
      </c>
      <c r="M966" s="11">
        <v>2.1385569264384499</v>
      </c>
      <c r="N966" s="11">
        <v>2.0507191309850201</v>
      </c>
      <c r="O966" s="11">
        <v>2.0076990664252601</v>
      </c>
      <c r="P966" s="12">
        <v>1.9229508244861799</v>
      </c>
    </row>
    <row r="967" spans="1:16" ht="15.75" customHeight="1">
      <c r="A967" s="9">
        <v>965</v>
      </c>
      <c r="B967" s="49" t="s">
        <v>1154</v>
      </c>
      <c r="C967" s="9" t="s">
        <v>443</v>
      </c>
      <c r="D967" s="3" t="s">
        <v>65</v>
      </c>
      <c r="E967" s="10">
        <v>1.82104387408159</v>
      </c>
      <c r="F967" s="11">
        <v>1.8291754769327799</v>
      </c>
      <c r="G967" s="11">
        <v>1.7870583252368899</v>
      </c>
      <c r="H967" s="11">
        <v>1.7767033948808599</v>
      </c>
      <c r="I967" s="11">
        <v>1.90262606161319</v>
      </c>
      <c r="J967" s="11">
        <v>2.0190752855615801</v>
      </c>
      <c r="K967" s="11">
        <v>2.12495136869485</v>
      </c>
      <c r="L967" s="11">
        <v>2.0730058212023899</v>
      </c>
      <c r="M967" s="11">
        <v>2.08514013945444</v>
      </c>
      <c r="N967" s="11">
        <v>1.9837850392754</v>
      </c>
      <c r="O967" s="11">
        <v>1.9685152663935801</v>
      </c>
      <c r="P967" s="12">
        <v>1.95783262405662</v>
      </c>
    </row>
    <row r="968" spans="1:16" ht="15.75" customHeight="1">
      <c r="A968" s="9">
        <v>966</v>
      </c>
      <c r="B968" s="49" t="s">
        <v>1155</v>
      </c>
      <c r="C968" s="9" t="s">
        <v>443</v>
      </c>
      <c r="D968" s="3" t="s">
        <v>65</v>
      </c>
      <c r="E968" s="10">
        <v>1.9286065093367999</v>
      </c>
      <c r="F968" s="11">
        <v>1.82140902799155</v>
      </c>
      <c r="G968" s="11">
        <v>1.7841751134364801</v>
      </c>
      <c r="H968" s="11">
        <v>1.7853630770486799</v>
      </c>
      <c r="I968" s="11">
        <v>1.94586479036996</v>
      </c>
      <c r="J968" s="11">
        <v>2.06822368883312</v>
      </c>
      <c r="K968" s="11">
        <v>2.11920009190084</v>
      </c>
      <c r="L968" s="11">
        <v>2.14055831571573</v>
      </c>
      <c r="M968" s="11">
        <v>2.1256556429626898</v>
      </c>
      <c r="N968" s="11">
        <v>2.0337518665056402</v>
      </c>
      <c r="O968" s="11">
        <v>2.0037222772663799</v>
      </c>
      <c r="P968" s="12">
        <v>1.9243473729312299</v>
      </c>
    </row>
    <row r="969" spans="1:16" ht="15.75" customHeight="1">
      <c r="A969" s="9">
        <v>967</v>
      </c>
      <c r="B969" s="49" t="s">
        <v>1156</v>
      </c>
      <c r="C969" s="9" t="s">
        <v>443</v>
      </c>
      <c r="D969" s="3" t="s">
        <v>65</v>
      </c>
      <c r="E969" s="10">
        <v>2.1246039999950699</v>
      </c>
      <c r="F969" s="11">
        <v>2.1283643722677001</v>
      </c>
      <c r="G969" s="11">
        <v>2.1007671044934102</v>
      </c>
      <c r="H969" s="11">
        <v>2.1142812583796302</v>
      </c>
      <c r="I969" s="11">
        <v>2.17120066079119</v>
      </c>
      <c r="J969" s="11">
        <v>2.20093898734175</v>
      </c>
      <c r="K969" s="11">
        <v>2.2730982938811102</v>
      </c>
      <c r="L969" s="11">
        <v>2.2325935469909401</v>
      </c>
      <c r="M969" s="11">
        <v>2.2580135989427998</v>
      </c>
      <c r="N969" s="11">
        <v>2.2293822195045498</v>
      </c>
      <c r="O969" s="11">
        <v>2.21105331356739</v>
      </c>
      <c r="P969" s="12">
        <v>2.1130833828278299</v>
      </c>
    </row>
    <row r="970" spans="1:16" ht="15.75" customHeight="1">
      <c r="A970" s="9">
        <v>968</v>
      </c>
      <c r="B970" s="49" t="s">
        <v>1157</v>
      </c>
      <c r="C970" s="9" t="s">
        <v>443</v>
      </c>
      <c r="D970" s="3" t="s">
        <v>65</v>
      </c>
      <c r="E970" s="10">
        <v>2.11981837660114</v>
      </c>
      <c r="F970" s="11">
        <v>2.1177111783023199</v>
      </c>
      <c r="G970" s="11">
        <v>2.1611373763403998</v>
      </c>
      <c r="H970" s="11">
        <v>2.14964966886218</v>
      </c>
      <c r="I970" s="11">
        <v>2.1598611954136602</v>
      </c>
      <c r="J970" s="11">
        <v>2.18698460326305</v>
      </c>
      <c r="K970" s="11">
        <v>2.2421438496294099</v>
      </c>
      <c r="L970" s="11">
        <v>2.28147151922217</v>
      </c>
      <c r="M970" s="11">
        <v>2.31981977818007</v>
      </c>
      <c r="N970" s="11">
        <v>2.3010283692512998</v>
      </c>
      <c r="O970" s="11">
        <v>2.23508236363292</v>
      </c>
      <c r="P970" s="12">
        <v>2.1010011991806401</v>
      </c>
    </row>
    <row r="971" spans="1:16" ht="15.75" customHeight="1">
      <c r="A971" s="9">
        <v>969</v>
      </c>
      <c r="B971" s="49" t="s">
        <v>1158</v>
      </c>
      <c r="C971" s="9" t="s">
        <v>443</v>
      </c>
      <c r="D971" s="3" t="s">
        <v>65</v>
      </c>
      <c r="E971" s="10">
        <v>2.0948215879307899</v>
      </c>
      <c r="F971" s="11">
        <v>2.0451605017776302</v>
      </c>
      <c r="G971" s="11">
        <v>2.0565675853190202</v>
      </c>
      <c r="H971" s="11">
        <v>2.0704444566737399</v>
      </c>
      <c r="I971" s="11">
        <v>2.1410696878927</v>
      </c>
      <c r="J971" s="11">
        <v>2.1716427128264502</v>
      </c>
      <c r="K971" s="11">
        <v>2.2070874749424898</v>
      </c>
      <c r="L971" s="11">
        <v>2.2259984623002298</v>
      </c>
      <c r="M971" s="11">
        <v>2.23708517903356</v>
      </c>
      <c r="N971" s="11">
        <v>2.1643373133565098</v>
      </c>
      <c r="O971" s="11">
        <v>2.1536203557732798</v>
      </c>
      <c r="P971" s="12">
        <v>2.0918019010852098</v>
      </c>
    </row>
    <row r="972" spans="1:16" ht="15.75" customHeight="1">
      <c r="A972" s="9">
        <v>970</v>
      </c>
      <c r="B972" s="49" t="s">
        <v>1159</v>
      </c>
      <c r="C972" s="9" t="s">
        <v>193</v>
      </c>
      <c r="D972" s="3" t="s">
        <v>39</v>
      </c>
      <c r="E972" s="10">
        <v>1.80346366676745</v>
      </c>
      <c r="F972" s="11">
        <v>1.8541319384955699</v>
      </c>
      <c r="G972" s="11">
        <v>1.84500573992577</v>
      </c>
      <c r="H972" s="11">
        <v>1.8939545475281401</v>
      </c>
      <c r="I972" s="11">
        <v>1.8620890256553899</v>
      </c>
      <c r="J972" s="11">
        <v>1.8791053573640699</v>
      </c>
      <c r="K972" s="11">
        <v>1.93375020651707</v>
      </c>
      <c r="L972" s="11">
        <v>1.92833915853732</v>
      </c>
      <c r="M972" s="11">
        <v>1.87198962204922</v>
      </c>
      <c r="N972" s="11">
        <v>1.8831201136638001</v>
      </c>
      <c r="O972" s="11">
        <v>1.8391319593500199</v>
      </c>
      <c r="P972" s="12">
        <v>1.8604747108949</v>
      </c>
    </row>
    <row r="973" spans="1:16" ht="15.75" customHeight="1">
      <c r="A973" s="9">
        <v>971</v>
      </c>
      <c r="B973" s="49" t="s">
        <v>1160</v>
      </c>
      <c r="C973" s="9" t="s">
        <v>193</v>
      </c>
      <c r="D973" s="3" t="s">
        <v>39</v>
      </c>
      <c r="E973" s="10">
        <v>1.9627532970780399</v>
      </c>
      <c r="F973" s="11">
        <v>1.88892499336877</v>
      </c>
      <c r="G973" s="11">
        <v>1.8656111940678399</v>
      </c>
      <c r="H973" s="11">
        <v>1.80196297478679</v>
      </c>
      <c r="I973" s="11">
        <v>1.86984223536801</v>
      </c>
      <c r="J973" s="11">
        <v>1.87857984541502</v>
      </c>
      <c r="K973" s="11">
        <v>1.97398462876331</v>
      </c>
      <c r="L973" s="11">
        <v>1.9071871652144501</v>
      </c>
      <c r="M973" s="11">
        <v>1.9327592283169099</v>
      </c>
      <c r="N973" s="11">
        <v>1.7956904046825199</v>
      </c>
      <c r="O973" s="11">
        <v>1.87333694452902</v>
      </c>
      <c r="P973" s="12">
        <v>1.90866303526838</v>
      </c>
    </row>
    <row r="974" spans="1:16" ht="15.75" customHeight="1">
      <c r="A974" s="9">
        <v>972</v>
      </c>
      <c r="B974" s="49" t="s">
        <v>1161</v>
      </c>
      <c r="C974" s="9" t="s">
        <v>193</v>
      </c>
      <c r="D974" s="3" t="s">
        <v>39</v>
      </c>
      <c r="E974" s="10">
        <v>1.82538033261082</v>
      </c>
      <c r="F974" s="11">
        <v>1.82807003270544</v>
      </c>
      <c r="G974" s="11">
        <v>1.8399854169830401</v>
      </c>
      <c r="H974" s="11">
        <v>1.8618327591172501</v>
      </c>
      <c r="I974" s="11">
        <v>1.94244977623681</v>
      </c>
      <c r="J974" s="11">
        <v>1.9303847127297</v>
      </c>
      <c r="K974" s="11">
        <v>2.0568551982561201</v>
      </c>
      <c r="L974" s="11">
        <v>1.9406606467081</v>
      </c>
      <c r="M974" s="11">
        <v>1.8811463697537101</v>
      </c>
      <c r="N974" s="11">
        <v>1.8797771752052199</v>
      </c>
      <c r="O974" s="11">
        <v>1.8751694072571801</v>
      </c>
      <c r="P974" s="12">
        <v>1.85327802766864</v>
      </c>
    </row>
    <row r="975" spans="1:16" ht="15.75" customHeight="1">
      <c r="A975" s="9">
        <v>973</v>
      </c>
      <c r="B975" s="49" t="s">
        <v>1162</v>
      </c>
      <c r="C975" s="9" t="s">
        <v>193</v>
      </c>
      <c r="D975" s="3" t="s">
        <v>39</v>
      </c>
      <c r="E975" s="10">
        <v>1.7405744695415</v>
      </c>
      <c r="F975" s="11">
        <v>1.8207417731948099</v>
      </c>
      <c r="G975" s="11">
        <v>1.85441064351114</v>
      </c>
      <c r="H975" s="11">
        <v>1.9940001379952299</v>
      </c>
      <c r="I975" s="11">
        <v>2.0536575191382398</v>
      </c>
      <c r="J975" s="11">
        <v>1.9871375751704301</v>
      </c>
      <c r="K975" s="11">
        <v>2.02679469578286</v>
      </c>
      <c r="L975" s="11">
        <v>1.9562597465976499</v>
      </c>
      <c r="M975" s="11">
        <v>1.88255485121458</v>
      </c>
      <c r="N975" s="11">
        <v>1.8923010150471</v>
      </c>
      <c r="O975" s="11">
        <v>1.8486985854076501</v>
      </c>
      <c r="P975" s="12">
        <v>1.8513412454473499</v>
      </c>
    </row>
    <row r="976" spans="1:16" ht="15.75" customHeight="1">
      <c r="A976" s="9">
        <v>974</v>
      </c>
      <c r="B976" s="49" t="s">
        <v>1163</v>
      </c>
      <c r="C976" s="9" t="s">
        <v>193</v>
      </c>
      <c r="D976" s="3" t="s">
        <v>39</v>
      </c>
      <c r="E976" s="10">
        <v>1.78708420020584</v>
      </c>
      <c r="F976" s="11">
        <v>1.8116685724202299</v>
      </c>
      <c r="G976" s="11">
        <v>1.90298992098453</v>
      </c>
      <c r="H976" s="11">
        <v>1.8379064947305099</v>
      </c>
      <c r="I976" s="11">
        <v>1.86635465362833</v>
      </c>
      <c r="J976" s="11">
        <v>1.85896328369034</v>
      </c>
      <c r="K976" s="11">
        <v>1.94482447219871</v>
      </c>
      <c r="L976" s="11">
        <v>1.9147715399290599</v>
      </c>
      <c r="M976" s="11">
        <v>1.8846326010997101</v>
      </c>
      <c r="N976" s="11">
        <v>1.7797554281180299</v>
      </c>
      <c r="O976" s="11">
        <v>1.8776999245758601</v>
      </c>
      <c r="P976" s="12">
        <v>1.9137118150841499</v>
      </c>
    </row>
    <row r="977" spans="1:16" ht="15.75" customHeight="1">
      <c r="A977" s="9">
        <v>975</v>
      </c>
      <c r="B977" s="49" t="s">
        <v>1164</v>
      </c>
      <c r="C977" s="9" t="s">
        <v>193</v>
      </c>
      <c r="D977" s="3" t="s">
        <v>39</v>
      </c>
      <c r="E977" s="10">
        <v>1.7748628225941301</v>
      </c>
      <c r="F977" s="11">
        <v>1.866550563236</v>
      </c>
      <c r="G977" s="11">
        <v>1.8049571430328999</v>
      </c>
      <c r="H977" s="11">
        <v>1.8675667645146901</v>
      </c>
      <c r="I977" s="11">
        <v>1.71392262490623</v>
      </c>
      <c r="J977" s="11">
        <v>1.81544484620761</v>
      </c>
      <c r="K977" s="11">
        <v>1.81910713804268</v>
      </c>
      <c r="L977" s="11">
        <v>1.80901508550502</v>
      </c>
      <c r="M977" s="11">
        <v>1.7902954931961801</v>
      </c>
      <c r="N977" s="11">
        <v>1.71793597878235</v>
      </c>
      <c r="O977" s="11">
        <v>1.7850185844486599</v>
      </c>
      <c r="P977" s="12">
        <v>1.76342464306506</v>
      </c>
    </row>
    <row r="978" spans="1:16" ht="15.75" customHeight="1">
      <c r="A978" s="9">
        <v>976</v>
      </c>
      <c r="B978" s="49" t="s">
        <v>1165</v>
      </c>
      <c r="C978" s="9" t="s">
        <v>193</v>
      </c>
      <c r="D978" s="3" t="s">
        <v>39</v>
      </c>
      <c r="E978" s="10">
        <v>1.7748628225941301</v>
      </c>
      <c r="F978" s="11">
        <v>1.866550563236</v>
      </c>
      <c r="G978" s="11">
        <v>1.8049571430328999</v>
      </c>
      <c r="H978" s="11">
        <v>1.8675667645146901</v>
      </c>
      <c r="I978" s="11">
        <v>1.71392262490623</v>
      </c>
      <c r="J978" s="11">
        <v>1.81544484620761</v>
      </c>
      <c r="K978" s="11">
        <v>1.81910713804268</v>
      </c>
      <c r="L978" s="11">
        <v>1.80901508550502</v>
      </c>
      <c r="M978" s="11">
        <v>1.7902954931961801</v>
      </c>
      <c r="N978" s="11">
        <v>1.71793597878235</v>
      </c>
      <c r="O978" s="11">
        <v>1.7850185844486599</v>
      </c>
      <c r="P978" s="12">
        <v>1.76342464306506</v>
      </c>
    </row>
    <row r="979" spans="1:16" ht="15.75" customHeight="1">
      <c r="A979" s="9">
        <v>977</v>
      </c>
      <c r="B979" s="49" t="s">
        <v>1166</v>
      </c>
      <c r="C979" s="9" t="s">
        <v>193</v>
      </c>
      <c r="D979" s="3" t="s">
        <v>39</v>
      </c>
      <c r="E979" s="10">
        <v>1.79537787762976</v>
      </c>
      <c r="F979" s="11">
        <v>1.9296263206362501</v>
      </c>
      <c r="G979" s="11">
        <v>1.7530031183052599</v>
      </c>
      <c r="H979" s="11">
        <v>1.79758820392437</v>
      </c>
      <c r="I979" s="11">
        <v>1.8411017560128999</v>
      </c>
      <c r="J979" s="11">
        <v>1.88043112458949</v>
      </c>
      <c r="K979" s="11">
        <v>1.80096848882599</v>
      </c>
      <c r="L979" s="11">
        <v>1.8429670057282199</v>
      </c>
      <c r="M979" s="11">
        <v>1.88164173039495</v>
      </c>
      <c r="N979" s="11">
        <v>1.74414873235279</v>
      </c>
      <c r="O979" s="11">
        <v>1.8458951549748599</v>
      </c>
      <c r="P979" s="12">
        <v>1.8188257203296301</v>
      </c>
    </row>
    <row r="980" spans="1:16" ht="15.75" customHeight="1">
      <c r="A980" s="9">
        <v>978</v>
      </c>
      <c r="B980" s="49" t="s">
        <v>1167</v>
      </c>
      <c r="C980" s="9" t="s">
        <v>193</v>
      </c>
      <c r="D980" s="3" t="s">
        <v>39</v>
      </c>
      <c r="E980" s="10">
        <v>1.74249859229698</v>
      </c>
      <c r="F980" s="11">
        <v>1.77461544318849</v>
      </c>
      <c r="G980" s="11">
        <v>1.91875727318857</v>
      </c>
      <c r="H980" s="11">
        <v>1.7941365580302899</v>
      </c>
      <c r="I980" s="11">
        <v>1.8246378787326401</v>
      </c>
      <c r="J980" s="11">
        <v>1.9640686355964001</v>
      </c>
      <c r="K980" s="11">
        <v>1.95008340429908</v>
      </c>
      <c r="L980" s="11">
        <v>1.90811191996753</v>
      </c>
      <c r="M980" s="11">
        <v>1.76659503080887</v>
      </c>
      <c r="N980" s="11">
        <v>1.8102987081722299</v>
      </c>
      <c r="O980" s="11">
        <v>1.8035528309944699</v>
      </c>
      <c r="P980" s="12">
        <v>1.87727347566337</v>
      </c>
    </row>
    <row r="981" spans="1:16" ht="15.75" customHeight="1">
      <c r="A981" s="9">
        <v>979</v>
      </c>
      <c r="B981" s="49" t="s">
        <v>1168</v>
      </c>
      <c r="C981" s="9" t="s">
        <v>193</v>
      </c>
      <c r="D981" s="3" t="s">
        <v>39</v>
      </c>
      <c r="E981" s="10">
        <v>1.8264142855219101</v>
      </c>
      <c r="F981" s="11">
        <v>1.8317304022863701</v>
      </c>
      <c r="G981" s="11">
        <v>1.8367553785181401</v>
      </c>
      <c r="H981" s="11">
        <v>1.92125650682536</v>
      </c>
      <c r="I981" s="11">
        <v>1.82116582207439</v>
      </c>
      <c r="J981" s="11">
        <v>1.9428383170438599</v>
      </c>
      <c r="K981" s="11">
        <v>1.9538283140223001</v>
      </c>
      <c r="L981" s="11">
        <v>1.9080963024101301</v>
      </c>
      <c r="M981" s="11">
        <v>1.82991563661941</v>
      </c>
      <c r="N981" s="11">
        <v>1.78101284211695</v>
      </c>
      <c r="O981" s="11">
        <v>1.82878236494466</v>
      </c>
      <c r="P981" s="12">
        <v>1.8443772599027499</v>
      </c>
    </row>
    <row r="982" spans="1:16" ht="15.75" customHeight="1">
      <c r="A982" s="9">
        <v>980</v>
      </c>
      <c r="B982" s="49" t="s">
        <v>1169</v>
      </c>
      <c r="C982" s="9" t="s">
        <v>193</v>
      </c>
      <c r="D982" s="3" t="s">
        <v>39</v>
      </c>
      <c r="E982" s="10">
        <v>1.73521405177516</v>
      </c>
      <c r="F982" s="11">
        <v>1.83822567552776</v>
      </c>
      <c r="G982" s="11">
        <v>1.869631094809</v>
      </c>
      <c r="H982" s="11">
        <v>1.9649139207036399</v>
      </c>
      <c r="I982" s="11">
        <v>1.9867478627372801</v>
      </c>
      <c r="J982" s="11">
        <v>1.9337241884815499</v>
      </c>
      <c r="K982" s="11">
        <v>1.9611374466246101</v>
      </c>
      <c r="L982" s="11">
        <v>1.90932991913721</v>
      </c>
      <c r="M982" s="11">
        <v>1.8453408673553799</v>
      </c>
      <c r="N982" s="11">
        <v>1.85966158934879</v>
      </c>
      <c r="O982" s="11">
        <v>1.8551618686895599</v>
      </c>
      <c r="P982" s="12">
        <v>1.83961484380299</v>
      </c>
    </row>
    <row r="983" spans="1:16" ht="15.75" customHeight="1">
      <c r="A983" s="9">
        <v>981</v>
      </c>
      <c r="B983" s="49" t="s">
        <v>1170</v>
      </c>
      <c r="C983" s="9" t="s">
        <v>193</v>
      </c>
      <c r="D983" s="3" t="s">
        <v>39</v>
      </c>
      <c r="E983" s="10">
        <v>1.7517753843403301</v>
      </c>
      <c r="F983" s="11">
        <v>1.7907289463448499</v>
      </c>
      <c r="G983" s="11">
        <v>1.79755187614856</v>
      </c>
      <c r="H983" s="11">
        <v>1.8464613801662699</v>
      </c>
      <c r="I983" s="11">
        <v>1.9012627044827299</v>
      </c>
      <c r="J983" s="11">
        <v>2.0039001674909902</v>
      </c>
      <c r="K983" s="11">
        <v>2.0487774335584001</v>
      </c>
      <c r="L983" s="11">
        <v>1.94005463254844</v>
      </c>
      <c r="M983" s="11">
        <v>1.8512148520996501</v>
      </c>
      <c r="N983" s="11">
        <v>1.87103864762365</v>
      </c>
      <c r="O983" s="11">
        <v>1.8187842990869001</v>
      </c>
      <c r="P983" s="12">
        <v>1.78540238961824</v>
      </c>
    </row>
    <row r="984" spans="1:16" ht="15.75" customHeight="1">
      <c r="A984" s="9">
        <v>982</v>
      </c>
      <c r="B984" s="49" t="s">
        <v>1171</v>
      </c>
      <c r="C984" s="9" t="s">
        <v>193</v>
      </c>
      <c r="D984" s="3" t="s">
        <v>39</v>
      </c>
      <c r="E984" s="10">
        <v>1.7295490889722001</v>
      </c>
      <c r="F984" s="11">
        <v>1.77988412851667</v>
      </c>
      <c r="G984" s="11">
        <v>1.74626167952985</v>
      </c>
      <c r="H984" s="11">
        <v>1.8327849084722101</v>
      </c>
      <c r="I984" s="11">
        <v>1.93237728092655</v>
      </c>
      <c r="J984" s="11">
        <v>1.8817169679349901</v>
      </c>
      <c r="K984" s="11">
        <v>1.95569632613692</v>
      </c>
      <c r="L984" s="11">
        <v>1.9096326290574901</v>
      </c>
      <c r="M984" s="11">
        <v>1.8476120204925399</v>
      </c>
      <c r="N984" s="11">
        <v>1.79579065330515</v>
      </c>
      <c r="O984" s="11">
        <v>1.81967314541523</v>
      </c>
      <c r="P984" s="12">
        <v>1.87701868940672</v>
      </c>
    </row>
    <row r="985" spans="1:16" ht="15.75" customHeight="1">
      <c r="A985" s="9">
        <v>983</v>
      </c>
      <c r="B985" s="49" t="s">
        <v>1172</v>
      </c>
      <c r="C985" s="9" t="s">
        <v>193</v>
      </c>
      <c r="D985" s="3" t="s">
        <v>39</v>
      </c>
      <c r="E985" s="10">
        <v>1.70045728500375</v>
      </c>
      <c r="F985" s="11">
        <v>1.64793680392246</v>
      </c>
      <c r="G985" s="11">
        <v>1.8006019073342601</v>
      </c>
      <c r="H985" s="11">
        <v>1.8954595858730201</v>
      </c>
      <c r="I985" s="11">
        <v>1.7433603201680901</v>
      </c>
      <c r="J985" s="11">
        <v>1.7634555732077299</v>
      </c>
      <c r="K985" s="11">
        <v>1.8050406732281701</v>
      </c>
      <c r="L985" s="11">
        <v>1.7935545403423101</v>
      </c>
      <c r="M985" s="11">
        <v>1.74342402293524</v>
      </c>
      <c r="N985" s="11">
        <v>1.6330549247136299</v>
      </c>
      <c r="O985" s="11">
        <v>1.7701957434248701</v>
      </c>
      <c r="P985" s="12">
        <v>1.77886502834365</v>
      </c>
    </row>
    <row r="986" spans="1:16" ht="15.75" customHeight="1">
      <c r="A986" s="9">
        <v>984</v>
      </c>
      <c r="B986" s="49" t="s">
        <v>1173</v>
      </c>
      <c r="C986" s="9" t="s">
        <v>193</v>
      </c>
      <c r="D986" s="3" t="s">
        <v>39</v>
      </c>
      <c r="E986" s="10">
        <v>1.7916553750761599</v>
      </c>
      <c r="F986" s="11">
        <v>1.85131381645388</v>
      </c>
      <c r="G986" s="11">
        <v>1.8249267904536099</v>
      </c>
      <c r="H986" s="11">
        <v>1.8957113238869501</v>
      </c>
      <c r="I986" s="11">
        <v>1.74015137017138</v>
      </c>
      <c r="J986" s="11">
        <v>1.7374344732905</v>
      </c>
      <c r="K986" s="11">
        <v>1.7808083546426301</v>
      </c>
      <c r="L986" s="11">
        <v>1.80273067285842</v>
      </c>
      <c r="M986" s="11">
        <v>1.7999880527327401</v>
      </c>
      <c r="N986" s="11">
        <v>1.6902298829461899</v>
      </c>
      <c r="O986" s="11">
        <v>1.7977889824350699</v>
      </c>
      <c r="P986" s="12">
        <v>1.7729752844086399</v>
      </c>
    </row>
    <row r="987" spans="1:16" ht="15.75" customHeight="1">
      <c r="A987" s="9">
        <v>985</v>
      </c>
      <c r="B987" s="49" t="s">
        <v>1174</v>
      </c>
      <c r="C987" s="9" t="s">
        <v>193</v>
      </c>
      <c r="D987" s="3" t="s">
        <v>39</v>
      </c>
      <c r="E987" s="10">
        <v>1.6176545495635399</v>
      </c>
      <c r="F987" s="11">
        <v>1.65356903934167</v>
      </c>
      <c r="G987" s="11">
        <v>1.66674791916312</v>
      </c>
      <c r="H987" s="11">
        <v>1.9233884265315599</v>
      </c>
      <c r="I987" s="11">
        <v>1.74859107332423</v>
      </c>
      <c r="J987" s="11">
        <v>1.8106037522413201</v>
      </c>
      <c r="K987" s="11">
        <v>1.79875821629614</v>
      </c>
      <c r="L987" s="11">
        <v>1.78954767342113</v>
      </c>
      <c r="M987" s="11">
        <v>1.7431887660477401</v>
      </c>
      <c r="N987" s="11">
        <v>1.6078378889692599</v>
      </c>
      <c r="O987" s="11">
        <v>1.7874321038257599</v>
      </c>
      <c r="P987" s="12">
        <v>1.71919805024381</v>
      </c>
    </row>
    <row r="988" spans="1:16" ht="15.75" customHeight="1">
      <c r="A988" s="9">
        <v>986</v>
      </c>
      <c r="B988" s="49" t="s">
        <v>1175</v>
      </c>
      <c r="C988" s="9" t="s">
        <v>193</v>
      </c>
      <c r="D988" s="3" t="s">
        <v>39</v>
      </c>
      <c r="E988" s="10">
        <v>1.76272935287151</v>
      </c>
      <c r="F988" s="11">
        <v>1.8742052214351299</v>
      </c>
      <c r="G988" s="11">
        <v>1.89744175619235</v>
      </c>
      <c r="H988" s="11">
        <v>1.8078917586549601</v>
      </c>
      <c r="I988" s="11">
        <v>1.8501436527819799</v>
      </c>
      <c r="J988" s="11">
        <v>1.9113155739621099</v>
      </c>
      <c r="K988" s="11">
        <v>1.9060631386853799</v>
      </c>
      <c r="L988" s="11">
        <v>1.9216203177403699</v>
      </c>
      <c r="M988" s="11">
        <v>1.8815585897860601</v>
      </c>
      <c r="N988" s="11">
        <v>1.8292018203046201</v>
      </c>
      <c r="O988" s="11">
        <v>1.8164764443347099</v>
      </c>
      <c r="P988" s="12">
        <v>1.8151719452441299</v>
      </c>
    </row>
    <row r="989" spans="1:16" ht="15.75" customHeight="1">
      <c r="A989" s="9">
        <v>987</v>
      </c>
      <c r="B989" s="49" t="s">
        <v>1176</v>
      </c>
      <c r="C989" s="9" t="s">
        <v>193</v>
      </c>
      <c r="D989" s="3" t="s">
        <v>39</v>
      </c>
      <c r="E989" s="10">
        <v>1.7531203798950299</v>
      </c>
      <c r="F989" s="11">
        <v>1.83154972630279</v>
      </c>
      <c r="G989" s="11">
        <v>1.8413952397502</v>
      </c>
      <c r="H989" s="11">
        <v>1.8674121905038199</v>
      </c>
      <c r="I989" s="11">
        <v>1.9333714453302999</v>
      </c>
      <c r="J989" s="11">
        <v>1.9876388919978001</v>
      </c>
      <c r="K989" s="11">
        <v>2.02709094215759</v>
      </c>
      <c r="L989" s="11">
        <v>1.9202229349768101</v>
      </c>
      <c r="M989" s="11">
        <v>1.87473376798555</v>
      </c>
      <c r="N989" s="11">
        <v>1.8695362649657301</v>
      </c>
      <c r="O989" s="11">
        <v>1.85190337960494</v>
      </c>
      <c r="P989" s="12">
        <v>1.88161546404729</v>
      </c>
    </row>
    <row r="990" spans="1:16" ht="15.75" customHeight="1">
      <c r="A990" s="9">
        <v>988</v>
      </c>
      <c r="B990" s="49" t="s">
        <v>1177</v>
      </c>
      <c r="C990" s="9" t="s">
        <v>193</v>
      </c>
      <c r="D990" s="3" t="s">
        <v>39</v>
      </c>
      <c r="E990" s="10">
        <v>1.8688674631846001</v>
      </c>
      <c r="F990" s="11">
        <v>1.8436540135509101</v>
      </c>
      <c r="G990" s="11">
        <v>1.806798058419</v>
      </c>
      <c r="H990" s="11">
        <v>1.8632868311655799</v>
      </c>
      <c r="I990" s="11">
        <v>1.87726666750065</v>
      </c>
      <c r="J990" s="11">
        <v>1.80966055330232</v>
      </c>
      <c r="K990" s="11">
        <v>1.8835329941227399</v>
      </c>
      <c r="L990" s="11">
        <v>1.8410958308557801</v>
      </c>
      <c r="M990" s="11">
        <v>1.8740931819363</v>
      </c>
      <c r="N990" s="11">
        <v>1.8447309302864701</v>
      </c>
      <c r="O990" s="11">
        <v>1.7989633610765801</v>
      </c>
      <c r="P990" s="12">
        <v>1.82570192258522</v>
      </c>
    </row>
    <row r="991" spans="1:16" ht="15.75" customHeight="1">
      <c r="A991" s="9">
        <v>989</v>
      </c>
      <c r="B991" s="49" t="s">
        <v>1178</v>
      </c>
      <c r="C991" s="9" t="s">
        <v>193</v>
      </c>
      <c r="D991" s="3" t="s">
        <v>39</v>
      </c>
      <c r="E991" s="10">
        <v>1.82204406161855</v>
      </c>
      <c r="F991" s="11">
        <v>1.85656320697861</v>
      </c>
      <c r="G991" s="11">
        <v>1.9471170722828199</v>
      </c>
      <c r="H991" s="11">
        <v>1.7423465410515999</v>
      </c>
      <c r="I991" s="11">
        <v>1.7312462837432701</v>
      </c>
      <c r="J991" s="11">
        <v>1.97876185159039</v>
      </c>
      <c r="K991" s="11">
        <v>1.9817090707873799</v>
      </c>
      <c r="L991" s="11">
        <v>1.8603805860732301</v>
      </c>
      <c r="M991" s="11">
        <v>1.8389040678511901</v>
      </c>
      <c r="N991" s="11">
        <v>1.90299804660201</v>
      </c>
      <c r="O991" s="11">
        <v>1.8181675439177301</v>
      </c>
      <c r="P991" s="12">
        <v>1.79331710026074</v>
      </c>
    </row>
    <row r="992" spans="1:16" ht="15.75" customHeight="1">
      <c r="A992" s="9">
        <v>990</v>
      </c>
      <c r="B992" s="49" t="s">
        <v>1179</v>
      </c>
      <c r="C992" s="9" t="s">
        <v>193</v>
      </c>
      <c r="D992" s="3" t="s">
        <v>39</v>
      </c>
      <c r="E992" s="10">
        <v>1.8503544291609999</v>
      </c>
      <c r="F992" s="11">
        <v>1.8690138157465701</v>
      </c>
      <c r="G992" s="11">
        <v>1.8275754753395701</v>
      </c>
      <c r="H992" s="11">
        <v>1.9027521938512999</v>
      </c>
      <c r="I992" s="11">
        <v>1.9726453086604601</v>
      </c>
      <c r="J992" s="11">
        <v>1.98244107620086</v>
      </c>
      <c r="K992" s="11">
        <v>1.9259726649823801</v>
      </c>
      <c r="L992" s="11">
        <v>1.88907144162594</v>
      </c>
      <c r="M992" s="11">
        <v>1.86977229389729</v>
      </c>
      <c r="N992" s="11">
        <v>1.83368185453473</v>
      </c>
      <c r="O992" s="11">
        <v>1.8639039934203501</v>
      </c>
      <c r="P992" s="12">
        <v>1.9304523373128899</v>
      </c>
    </row>
    <row r="993" spans="1:16" ht="15.75" customHeight="1">
      <c r="A993" s="9">
        <v>991</v>
      </c>
      <c r="B993" s="49" t="s">
        <v>1180</v>
      </c>
      <c r="C993" s="9" t="s">
        <v>193</v>
      </c>
      <c r="D993" s="3" t="s">
        <v>39</v>
      </c>
      <c r="E993" s="10">
        <v>1.80738281145234</v>
      </c>
      <c r="F993" s="11">
        <v>1.84124787903386</v>
      </c>
      <c r="G993" s="11">
        <v>1.8455011112356099</v>
      </c>
      <c r="H993" s="11">
        <v>1.7700581200093899</v>
      </c>
      <c r="I993" s="11">
        <v>1.80993589527853</v>
      </c>
      <c r="J993" s="11">
        <v>2.1381234524443302</v>
      </c>
      <c r="K993" s="11">
        <v>2.2697215006115199</v>
      </c>
      <c r="L993" s="11">
        <v>2.2133881997675902</v>
      </c>
      <c r="M993" s="11">
        <v>2.1104319557220501</v>
      </c>
      <c r="N993" s="11">
        <v>1.9607766981164501</v>
      </c>
      <c r="O993" s="11">
        <v>1.8517640485267599</v>
      </c>
      <c r="P993" s="12">
        <v>1.8579318196133101</v>
      </c>
    </row>
    <row r="994" spans="1:16" ht="15.75" customHeight="1">
      <c r="A994" s="9">
        <v>992</v>
      </c>
      <c r="B994" s="49" t="s">
        <v>1181</v>
      </c>
      <c r="C994" s="9" t="s">
        <v>193</v>
      </c>
      <c r="D994" s="3" t="s">
        <v>39</v>
      </c>
      <c r="E994" s="10">
        <v>1.6843121550419899</v>
      </c>
      <c r="F994" s="11">
        <v>1.7649844329328701</v>
      </c>
      <c r="G994" s="11">
        <v>1.79847797062454</v>
      </c>
      <c r="H994" s="11">
        <v>1.81608643555324</v>
      </c>
      <c r="I994" s="11">
        <v>1.8872274568574501</v>
      </c>
      <c r="J994" s="11">
        <v>1.84592089006852</v>
      </c>
      <c r="K994" s="11">
        <v>1.86960367717529</v>
      </c>
      <c r="L994" s="11">
        <v>1.9127807786095401</v>
      </c>
      <c r="M994" s="11">
        <v>1.8474192710633299</v>
      </c>
      <c r="N994" s="11">
        <v>1.8122855525234001</v>
      </c>
      <c r="O994" s="11">
        <v>1.7939741550125601</v>
      </c>
      <c r="P994" s="12">
        <v>1.7997773035270701</v>
      </c>
    </row>
    <row r="995" spans="1:16" ht="15.75" customHeight="1">
      <c r="A995" s="9">
        <v>993</v>
      </c>
      <c r="B995" s="49" t="s">
        <v>1182</v>
      </c>
      <c r="C995" s="9" t="s">
        <v>193</v>
      </c>
      <c r="D995" s="3" t="s">
        <v>39</v>
      </c>
      <c r="E995" s="10">
        <v>1.85529761126319</v>
      </c>
      <c r="F995" s="11">
        <v>1.8784718272413301</v>
      </c>
      <c r="G995" s="11">
        <v>1.83584632215545</v>
      </c>
      <c r="H995" s="11">
        <v>1.8687615069564101</v>
      </c>
      <c r="I995" s="11">
        <v>1.9508170387129</v>
      </c>
      <c r="J995" s="11">
        <v>2.1216834181901301</v>
      </c>
      <c r="K995" s="11">
        <v>2.0131303280478998</v>
      </c>
      <c r="L995" s="11">
        <v>1.96272516432313</v>
      </c>
      <c r="M995" s="11">
        <v>1.86705413053382</v>
      </c>
      <c r="N995" s="11">
        <v>1.80122956557936</v>
      </c>
      <c r="O995" s="11">
        <v>1.74188333753783</v>
      </c>
      <c r="P995" s="12">
        <v>1.74217621567369</v>
      </c>
    </row>
    <row r="996" spans="1:16" ht="15.75" customHeight="1">
      <c r="A996" s="9">
        <v>994</v>
      </c>
      <c r="B996" s="49" t="s">
        <v>1183</v>
      </c>
      <c r="C996" s="9" t="s">
        <v>211</v>
      </c>
      <c r="D996" s="3" t="s">
        <v>150</v>
      </c>
      <c r="E996" s="10">
        <v>1.73703128406796</v>
      </c>
      <c r="F996" s="11">
        <v>1.7899074489589399</v>
      </c>
      <c r="G996" s="11">
        <v>1.73318532272446</v>
      </c>
      <c r="H996" s="11">
        <v>1.8132844209096199</v>
      </c>
      <c r="I996" s="11">
        <v>1.9880493732443001</v>
      </c>
      <c r="J996" s="11">
        <v>2.0804049802865099</v>
      </c>
      <c r="K996" s="11">
        <v>2.0809785871689899</v>
      </c>
      <c r="L996" s="11">
        <v>2.02597186792983</v>
      </c>
      <c r="M996" s="11">
        <v>1.88722115280166</v>
      </c>
      <c r="N996" s="11">
        <v>1.7937151620593501</v>
      </c>
      <c r="O996" s="11">
        <v>1.80074632404844</v>
      </c>
      <c r="P996" s="12">
        <v>1.8045616304478</v>
      </c>
    </row>
    <row r="997" spans="1:16" ht="15.75" customHeight="1">
      <c r="A997" s="9">
        <v>995</v>
      </c>
      <c r="B997" s="49" t="s">
        <v>1184</v>
      </c>
      <c r="C997" s="9" t="s">
        <v>211</v>
      </c>
      <c r="D997" s="3" t="s">
        <v>150</v>
      </c>
      <c r="E997" s="10">
        <v>1.7514835856534501</v>
      </c>
      <c r="F997" s="11">
        <v>1.6141313453744801</v>
      </c>
      <c r="G997" s="11">
        <v>1.64366919816835</v>
      </c>
      <c r="H997" s="11">
        <v>1.78767498927373</v>
      </c>
      <c r="I997" s="11">
        <v>1.8384743168465101</v>
      </c>
      <c r="J997" s="11">
        <v>2.0974984325811201</v>
      </c>
      <c r="K997" s="11">
        <v>2.00569964555952</v>
      </c>
      <c r="L997" s="11">
        <v>1.9355109642981201</v>
      </c>
      <c r="M997" s="11">
        <v>1.8469122193563801</v>
      </c>
      <c r="N997" s="11">
        <v>1.7741443201134599</v>
      </c>
      <c r="O997" s="11">
        <v>1.81595364317482</v>
      </c>
      <c r="P997" s="12">
        <v>1.84813785167246</v>
      </c>
    </row>
    <row r="998" spans="1:16" ht="15.75" customHeight="1">
      <c r="A998" s="9">
        <v>996</v>
      </c>
      <c r="B998" s="49" t="s">
        <v>1185</v>
      </c>
      <c r="C998" s="9" t="s">
        <v>211</v>
      </c>
      <c r="D998" s="3" t="s">
        <v>150</v>
      </c>
      <c r="E998" s="10">
        <v>1.7675671926897301</v>
      </c>
      <c r="F998" s="11">
        <v>1.73801609891411</v>
      </c>
      <c r="G998" s="11">
        <v>1.7664329587559899</v>
      </c>
      <c r="H998" s="11">
        <v>1.8160928113613199</v>
      </c>
      <c r="I998" s="11">
        <v>1.85317603288384</v>
      </c>
      <c r="J998" s="11">
        <v>2.05409017784732</v>
      </c>
      <c r="K998" s="11">
        <v>2.0682491664003302</v>
      </c>
      <c r="L998" s="11">
        <v>2.00303208206345</v>
      </c>
      <c r="M998" s="11">
        <v>1.89004571710137</v>
      </c>
      <c r="N998" s="11">
        <v>1.7954798595990999</v>
      </c>
      <c r="O998" s="11">
        <v>1.79424027370845</v>
      </c>
      <c r="P998" s="12">
        <v>1.81623677166727</v>
      </c>
    </row>
    <row r="999" spans="1:16" ht="15.75" customHeight="1">
      <c r="A999" s="9">
        <v>997</v>
      </c>
      <c r="B999" s="49" t="s">
        <v>1186</v>
      </c>
      <c r="C999" s="9" t="s">
        <v>211</v>
      </c>
      <c r="D999" s="3" t="s">
        <v>150</v>
      </c>
      <c r="E999" s="10">
        <v>1.7250213838547499</v>
      </c>
      <c r="F999" s="11">
        <v>1.6947115747672199</v>
      </c>
      <c r="G999" s="11">
        <v>1.77200539768232</v>
      </c>
      <c r="H999" s="11">
        <v>1.79193121940571</v>
      </c>
      <c r="I999" s="11">
        <v>1.874052207416</v>
      </c>
      <c r="J999" s="11">
        <v>1.89542845101379</v>
      </c>
      <c r="K999" s="11">
        <v>2.0929797157960301</v>
      </c>
      <c r="L999" s="11">
        <v>2.0045051961643701</v>
      </c>
      <c r="M999" s="11">
        <v>1.90268466648765</v>
      </c>
      <c r="N999" s="11">
        <v>1.7926400386246799</v>
      </c>
      <c r="O999" s="11">
        <v>1.7462442158537801</v>
      </c>
      <c r="P999" s="12">
        <v>1.7216582154069999</v>
      </c>
    </row>
    <row r="1000" spans="1:16" ht="15.75" customHeight="1">
      <c r="A1000" s="9">
        <v>998</v>
      </c>
      <c r="B1000" s="49" t="s">
        <v>1187</v>
      </c>
      <c r="C1000" s="9" t="s">
        <v>211</v>
      </c>
      <c r="D1000" s="3" t="s">
        <v>150</v>
      </c>
      <c r="E1000" s="10">
        <v>1.7396276611272501</v>
      </c>
      <c r="F1000" s="11">
        <v>1.7132894792367901</v>
      </c>
      <c r="G1000" s="11">
        <v>1.75875716197584</v>
      </c>
      <c r="H1000" s="11">
        <v>1.7618217211781799</v>
      </c>
      <c r="I1000" s="11">
        <v>2.0128265109007999</v>
      </c>
      <c r="J1000" s="11">
        <v>2.1424043451151</v>
      </c>
      <c r="K1000" s="11">
        <v>2.1003654141877202</v>
      </c>
      <c r="L1000" s="11">
        <v>2.0407749992948698</v>
      </c>
      <c r="M1000" s="11">
        <v>1.9348341895730801</v>
      </c>
      <c r="N1000" s="11">
        <v>1.81532349028276</v>
      </c>
      <c r="O1000" s="11">
        <v>1.81999163305817</v>
      </c>
      <c r="P1000" s="12">
        <v>1.8143394344793</v>
      </c>
    </row>
    <row r="1001" spans="1:16" ht="15.75" customHeight="1">
      <c r="A1001" s="9">
        <v>999</v>
      </c>
      <c r="B1001" s="49" t="s">
        <v>1188</v>
      </c>
      <c r="C1001" s="9" t="s">
        <v>211</v>
      </c>
      <c r="D1001" s="3" t="s">
        <v>150</v>
      </c>
      <c r="E1001" s="10">
        <v>1.74504669569078</v>
      </c>
      <c r="F1001" s="11">
        <v>1.78289620236216</v>
      </c>
      <c r="G1001" s="11">
        <v>1.75089492268828</v>
      </c>
      <c r="H1001" s="11">
        <v>1.7572406387416499</v>
      </c>
      <c r="I1001" s="11">
        <v>1.7676808849675101</v>
      </c>
      <c r="J1001" s="11">
        <v>2.0082941547119502</v>
      </c>
      <c r="K1001" s="11">
        <v>2.0652722157904502</v>
      </c>
      <c r="L1001" s="11">
        <v>1.8937336661713999</v>
      </c>
      <c r="M1001" s="11">
        <v>1.84384527700672</v>
      </c>
      <c r="N1001" s="11">
        <v>1.74628416939104</v>
      </c>
      <c r="O1001" s="11">
        <v>1.67012801894038</v>
      </c>
      <c r="P1001" s="12">
        <v>1.6798446031669101</v>
      </c>
    </row>
    <row r="1002" spans="1:16" ht="15.75" customHeight="1">
      <c r="A1002" s="9">
        <v>1000</v>
      </c>
      <c r="B1002" s="49" t="s">
        <v>1189</v>
      </c>
      <c r="C1002" s="9" t="s">
        <v>211</v>
      </c>
      <c r="D1002" s="3" t="s">
        <v>150</v>
      </c>
      <c r="E1002" s="10">
        <v>1.7269310709885499</v>
      </c>
      <c r="F1002" s="11">
        <v>1.7658464313830999</v>
      </c>
      <c r="G1002" s="11">
        <v>1.74151595274433</v>
      </c>
      <c r="H1002" s="11">
        <v>1.76668035502561</v>
      </c>
      <c r="I1002" s="11">
        <v>1.8565382018530701</v>
      </c>
      <c r="J1002" s="11">
        <v>1.96905625995205</v>
      </c>
      <c r="K1002" s="11">
        <v>1.99960863830501</v>
      </c>
      <c r="L1002" s="11">
        <v>1.9262863124309899</v>
      </c>
      <c r="M1002" s="11">
        <v>1.85959216840782</v>
      </c>
      <c r="N1002" s="11">
        <v>1.76337544398801</v>
      </c>
      <c r="O1002" s="11">
        <v>1.6901972465388999</v>
      </c>
      <c r="P1002" s="12">
        <v>1.6811874524785999</v>
      </c>
    </row>
    <row r="1003" spans="1:16" ht="15.75" customHeight="1">
      <c r="A1003" s="9">
        <v>1001</v>
      </c>
      <c r="B1003" s="49" t="s">
        <v>1190</v>
      </c>
      <c r="C1003" s="9" t="s">
        <v>211</v>
      </c>
      <c r="D1003" s="3" t="s">
        <v>150</v>
      </c>
      <c r="E1003" s="10">
        <v>1.72776820737452</v>
      </c>
      <c r="F1003" s="11">
        <v>1.7523148659329999</v>
      </c>
      <c r="G1003" s="11">
        <v>1.7427326713448299</v>
      </c>
      <c r="H1003" s="11">
        <v>1.74159270081863</v>
      </c>
      <c r="I1003" s="11">
        <v>1.7276564612654599</v>
      </c>
      <c r="J1003" s="11">
        <v>1.99015190860685</v>
      </c>
      <c r="K1003" s="11">
        <v>1.9758254744433099</v>
      </c>
      <c r="L1003" s="11">
        <v>1.9190807914861401</v>
      </c>
      <c r="M1003" s="11">
        <v>1.8908358950466899</v>
      </c>
      <c r="N1003" s="11">
        <v>1.7909143822861999</v>
      </c>
      <c r="O1003" s="11">
        <v>1.6938712896276</v>
      </c>
      <c r="P1003" s="12">
        <v>1.6884454945757901</v>
      </c>
    </row>
    <row r="1004" spans="1:16" ht="15.75" customHeight="1">
      <c r="A1004" s="9">
        <v>1002</v>
      </c>
      <c r="B1004" s="49" t="s">
        <v>1191</v>
      </c>
      <c r="C1004" s="9" t="s">
        <v>211</v>
      </c>
      <c r="D1004" s="3" t="s">
        <v>150</v>
      </c>
      <c r="E1004" s="10">
        <v>1.75349692429536</v>
      </c>
      <c r="F1004" s="11">
        <v>1.72703624950145</v>
      </c>
      <c r="G1004" s="11">
        <v>1.75187581826592</v>
      </c>
      <c r="H1004" s="11">
        <v>1.83516082114155</v>
      </c>
      <c r="I1004" s="11">
        <v>1.9185153258773799</v>
      </c>
      <c r="J1004" s="11">
        <v>1.9368820953400701</v>
      </c>
      <c r="K1004" s="11">
        <v>2.0447099772747701</v>
      </c>
      <c r="L1004" s="11">
        <v>2.0209973444900799</v>
      </c>
      <c r="M1004" s="11">
        <v>1.8948049715373501</v>
      </c>
      <c r="N1004" s="11">
        <v>1.80889765725579</v>
      </c>
      <c r="O1004" s="11">
        <v>1.8524316220488199</v>
      </c>
      <c r="P1004" s="12">
        <v>1.8355475393202401</v>
      </c>
    </row>
    <row r="1005" spans="1:16" ht="15.75" customHeight="1">
      <c r="A1005" s="9">
        <v>1003</v>
      </c>
      <c r="B1005" s="49" t="s">
        <v>1192</v>
      </c>
      <c r="C1005" s="9" t="s">
        <v>211</v>
      </c>
      <c r="D1005" s="3" t="s">
        <v>150</v>
      </c>
      <c r="E1005" s="10">
        <v>1.75778101092752</v>
      </c>
      <c r="F1005" s="11">
        <v>1.7542967615720999</v>
      </c>
      <c r="G1005" s="11">
        <v>1.7414619515784699</v>
      </c>
      <c r="H1005" s="11">
        <v>1.7380914475062501</v>
      </c>
      <c r="I1005" s="11">
        <v>1.8501735517507101</v>
      </c>
      <c r="J1005" s="11">
        <v>2.0102582261878199</v>
      </c>
      <c r="K1005" s="11">
        <v>2.0238209756634302</v>
      </c>
      <c r="L1005" s="11">
        <v>1.9428378404989499</v>
      </c>
      <c r="M1005" s="11">
        <v>1.8873921620051499</v>
      </c>
      <c r="N1005" s="11">
        <v>1.7429527865255201</v>
      </c>
      <c r="O1005" s="11">
        <v>1.6535848608115999</v>
      </c>
      <c r="P1005" s="12">
        <v>1.6676844412734</v>
      </c>
    </row>
    <row r="1006" spans="1:16" ht="15.75" customHeight="1">
      <c r="A1006" s="9">
        <v>1004</v>
      </c>
      <c r="B1006" s="49" t="s">
        <v>1193</v>
      </c>
      <c r="C1006" s="9" t="s">
        <v>211</v>
      </c>
      <c r="D1006" s="3" t="s">
        <v>150</v>
      </c>
      <c r="E1006" s="10">
        <v>1.75751266134946</v>
      </c>
      <c r="F1006" s="11">
        <v>1.6275095397656401</v>
      </c>
      <c r="G1006" s="11">
        <v>1.65340005390973</v>
      </c>
      <c r="H1006" s="11">
        <v>1.76334190808629</v>
      </c>
      <c r="I1006" s="11">
        <v>1.74581190174608</v>
      </c>
      <c r="J1006" s="11">
        <v>1.8889102088366401</v>
      </c>
      <c r="K1006" s="11">
        <v>1.94302685024375</v>
      </c>
      <c r="L1006" s="11">
        <v>1.8628683252134399</v>
      </c>
      <c r="M1006" s="11">
        <v>1.8188628767603801</v>
      </c>
      <c r="N1006" s="11">
        <v>1.74926600335648</v>
      </c>
      <c r="O1006" s="11">
        <v>1.7437699026126099</v>
      </c>
      <c r="P1006" s="12">
        <v>1.82344453835807</v>
      </c>
    </row>
    <row r="1007" spans="1:16" ht="15.75" customHeight="1">
      <c r="A1007" s="9">
        <v>1005</v>
      </c>
      <c r="B1007" s="49" t="s">
        <v>1194</v>
      </c>
      <c r="C1007" s="9" t="s">
        <v>211</v>
      </c>
      <c r="D1007" s="3" t="s">
        <v>150</v>
      </c>
      <c r="E1007" s="10">
        <v>1.73523120753669</v>
      </c>
      <c r="F1007" s="11">
        <v>1.78089966318422</v>
      </c>
      <c r="G1007" s="11">
        <v>1.76640225294727</v>
      </c>
      <c r="H1007" s="11">
        <v>1.63468345498865</v>
      </c>
      <c r="I1007" s="11">
        <v>1.8038443168867999</v>
      </c>
      <c r="J1007" s="11">
        <v>2.11714733158556</v>
      </c>
      <c r="K1007" s="11">
        <v>2.2310483126726002</v>
      </c>
      <c r="L1007" s="11">
        <v>2.2461132605208101</v>
      </c>
      <c r="M1007" s="11">
        <v>2.0307605200651699</v>
      </c>
      <c r="N1007" s="11">
        <v>1.94913546937733</v>
      </c>
      <c r="O1007" s="11">
        <v>1.83640445413391</v>
      </c>
      <c r="P1007" s="12">
        <v>1.7953503339742201</v>
      </c>
    </row>
    <row r="1008" spans="1:16" ht="15.75" customHeight="1">
      <c r="A1008" s="9">
        <v>1006</v>
      </c>
      <c r="B1008" s="49" t="s">
        <v>1195</v>
      </c>
      <c r="C1008" s="9" t="s">
        <v>211</v>
      </c>
      <c r="D1008" s="3" t="s">
        <v>150</v>
      </c>
      <c r="E1008" s="10">
        <v>1.7384392512773099</v>
      </c>
      <c r="F1008" s="11">
        <v>1.7832299444911499</v>
      </c>
      <c r="G1008" s="11">
        <v>1.7648988873623199</v>
      </c>
      <c r="H1008" s="11">
        <v>1.6251443930987599</v>
      </c>
      <c r="I1008" s="11">
        <v>1.79527748316589</v>
      </c>
      <c r="J1008" s="11">
        <v>2.1443813131403799</v>
      </c>
      <c r="K1008" s="11">
        <v>2.23813745548299</v>
      </c>
      <c r="L1008" s="11">
        <v>2.2409296691164</v>
      </c>
      <c r="M1008" s="11">
        <v>2.0300178619449398</v>
      </c>
      <c r="N1008" s="11">
        <v>1.95615929465215</v>
      </c>
      <c r="O1008" s="11">
        <v>1.8411898891568601</v>
      </c>
      <c r="P1008" s="12">
        <v>1.8562755141812499</v>
      </c>
    </row>
    <row r="1009" spans="1:16" ht="15.75" customHeight="1">
      <c r="A1009" s="9">
        <v>1007</v>
      </c>
      <c r="B1009" s="49" t="s">
        <v>1196</v>
      </c>
      <c r="C1009" s="9" t="s">
        <v>211</v>
      </c>
      <c r="D1009" s="3" t="s">
        <v>150</v>
      </c>
      <c r="E1009" s="10">
        <v>1.7429839809057699</v>
      </c>
      <c r="F1009" s="11">
        <v>1.7808996633884799</v>
      </c>
      <c r="G1009" s="11">
        <v>1.7671157906499999</v>
      </c>
      <c r="H1009" s="11">
        <v>1.6316169176430999</v>
      </c>
      <c r="I1009" s="11">
        <v>1.76803645041688</v>
      </c>
      <c r="J1009" s="11">
        <v>2.0644457707071502</v>
      </c>
      <c r="K1009" s="11">
        <v>2.2168054050252399</v>
      </c>
      <c r="L1009" s="11">
        <v>2.2420631496965799</v>
      </c>
      <c r="M1009" s="11">
        <v>2.0443441827030102</v>
      </c>
      <c r="N1009" s="11">
        <v>1.97295780069381</v>
      </c>
      <c r="O1009" s="11">
        <v>1.8423982309921101</v>
      </c>
      <c r="P1009" s="12">
        <v>1.85466397251703</v>
      </c>
    </row>
    <row r="1010" spans="1:16" ht="15.75" customHeight="1">
      <c r="A1010" s="9">
        <v>1008</v>
      </c>
      <c r="B1010" s="49" t="s">
        <v>1197</v>
      </c>
      <c r="C1010" s="9" t="s">
        <v>211</v>
      </c>
      <c r="D1010" s="3" t="s">
        <v>150</v>
      </c>
      <c r="E1010" s="10">
        <v>1.72569210946464</v>
      </c>
      <c r="F1010" s="11">
        <v>1.7590806486244399</v>
      </c>
      <c r="G1010" s="11">
        <v>1.73815152411123</v>
      </c>
      <c r="H1010" s="11">
        <v>1.7691028576660599</v>
      </c>
      <c r="I1010" s="11">
        <v>1.8049840573092899</v>
      </c>
      <c r="J1010" s="11">
        <v>1.96312038589441</v>
      </c>
      <c r="K1010" s="11">
        <v>1.97508604163526</v>
      </c>
      <c r="L1010" s="11">
        <v>1.91772087692557</v>
      </c>
      <c r="M1010" s="11">
        <v>1.85385688398056</v>
      </c>
      <c r="N1010" s="11">
        <v>1.7879228180403199</v>
      </c>
      <c r="O1010" s="11">
        <v>1.6954663209745999</v>
      </c>
      <c r="P1010" s="12">
        <v>1.6934562074160899</v>
      </c>
    </row>
    <row r="1011" spans="1:16" ht="15.75" customHeight="1">
      <c r="A1011" s="9">
        <v>1009</v>
      </c>
      <c r="B1011" s="49" t="s">
        <v>1198</v>
      </c>
      <c r="C1011" s="9" t="s">
        <v>211</v>
      </c>
      <c r="D1011" s="3" t="s">
        <v>150</v>
      </c>
      <c r="E1011" s="10">
        <v>1.7164452211377299</v>
      </c>
      <c r="F1011" s="11">
        <v>1.72541123184492</v>
      </c>
      <c r="G1011" s="11">
        <v>1.7675177544493701</v>
      </c>
      <c r="H1011" s="11">
        <v>1.75903998019042</v>
      </c>
      <c r="I1011" s="11">
        <v>1.9989989877102201</v>
      </c>
      <c r="J1011" s="11">
        <v>2.1368044915451101</v>
      </c>
      <c r="K1011" s="11">
        <v>2.05595820256845</v>
      </c>
      <c r="L1011" s="11">
        <v>2.0045748861689701</v>
      </c>
      <c r="M1011" s="11">
        <v>1.8822836011658199</v>
      </c>
      <c r="N1011" s="11">
        <v>1.77593598638969</v>
      </c>
      <c r="O1011" s="11">
        <v>1.81591187706136</v>
      </c>
      <c r="P1011" s="12">
        <v>1.8206391142625</v>
      </c>
    </row>
    <row r="1012" spans="1:16" ht="15.75" customHeight="1">
      <c r="A1012" s="9">
        <v>1010</v>
      </c>
      <c r="B1012" s="49" t="s">
        <v>1199</v>
      </c>
      <c r="C1012" s="9" t="s">
        <v>539</v>
      </c>
      <c r="D1012" s="3" t="s">
        <v>65</v>
      </c>
      <c r="E1012" s="10">
        <v>2.0523287014907599</v>
      </c>
      <c r="F1012" s="11">
        <v>2.06754101499831</v>
      </c>
      <c r="G1012" s="11">
        <v>2.0704088281902</v>
      </c>
      <c r="H1012" s="11">
        <v>2.1334105207946101</v>
      </c>
      <c r="I1012" s="11">
        <v>2.3294644689557802</v>
      </c>
      <c r="J1012" s="11">
        <v>2.32052799363401</v>
      </c>
      <c r="K1012" s="11">
        <v>2.33509399961136</v>
      </c>
      <c r="L1012" s="11">
        <v>2.26579928320671</v>
      </c>
      <c r="M1012" s="11">
        <v>2.26475099235914</v>
      </c>
      <c r="N1012" s="11">
        <v>2.1833439986206602</v>
      </c>
      <c r="O1012" s="11">
        <v>2.14616844563787</v>
      </c>
      <c r="P1012" s="12">
        <v>2.0857971691599202</v>
      </c>
    </row>
    <row r="1013" spans="1:16" ht="15.75" customHeight="1">
      <c r="A1013" s="9">
        <v>1011</v>
      </c>
      <c r="B1013" s="49" t="s">
        <v>1200</v>
      </c>
      <c r="C1013" s="9" t="s">
        <v>999</v>
      </c>
      <c r="D1013" s="3" t="s">
        <v>65</v>
      </c>
      <c r="E1013" s="10">
        <v>1.8459206199914999</v>
      </c>
      <c r="F1013" s="11">
        <v>1.8602132535673499</v>
      </c>
      <c r="G1013" s="11">
        <v>1.8157238467194401</v>
      </c>
      <c r="H1013" s="11">
        <v>1.7891307213755501</v>
      </c>
      <c r="I1013" s="11">
        <v>1.93914265173793</v>
      </c>
      <c r="J1013" s="11">
        <v>2.03390626554912</v>
      </c>
      <c r="K1013" s="11">
        <v>2.1467239732958801</v>
      </c>
      <c r="L1013" s="11">
        <v>2.0959344274070801</v>
      </c>
      <c r="M1013" s="11">
        <v>2.12437893256697</v>
      </c>
      <c r="N1013" s="11">
        <v>2.0249890575265499</v>
      </c>
      <c r="O1013" s="11">
        <v>1.9934378382275599</v>
      </c>
      <c r="P1013" s="12">
        <v>1.9790035524746401</v>
      </c>
    </row>
    <row r="1014" spans="1:16" ht="15.75" customHeight="1">
      <c r="A1014" s="9">
        <v>1012</v>
      </c>
      <c r="B1014" s="49" t="s">
        <v>1201</v>
      </c>
      <c r="C1014" s="9" t="s">
        <v>999</v>
      </c>
      <c r="D1014" s="3" t="s">
        <v>65</v>
      </c>
      <c r="E1014" s="10">
        <v>1.9152627946935401</v>
      </c>
      <c r="F1014" s="11">
        <v>1.8214747405854901</v>
      </c>
      <c r="G1014" s="11">
        <v>1.79901638347966</v>
      </c>
      <c r="H1014" s="11">
        <v>1.81176484774574</v>
      </c>
      <c r="I1014" s="11">
        <v>1.9671840158943401</v>
      </c>
      <c r="J1014" s="11">
        <v>2.0714778546438999</v>
      </c>
      <c r="K1014" s="11">
        <v>2.12702027871602</v>
      </c>
      <c r="L1014" s="11">
        <v>2.14599141273581</v>
      </c>
      <c r="M1014" s="11">
        <v>2.1294188182352398</v>
      </c>
      <c r="N1014" s="11">
        <v>2.02910221300057</v>
      </c>
      <c r="O1014" s="11">
        <v>1.9857004442083701</v>
      </c>
      <c r="P1014" s="12">
        <v>1.91407597984033</v>
      </c>
    </row>
    <row r="1015" spans="1:16" ht="15.75" customHeight="1">
      <c r="A1015" s="9">
        <v>1013</v>
      </c>
      <c r="B1015" s="49" t="s">
        <v>1202</v>
      </c>
      <c r="C1015" s="9" t="s">
        <v>999</v>
      </c>
      <c r="D1015" s="3" t="s">
        <v>65</v>
      </c>
      <c r="E1015" s="10">
        <v>1.92253813694487</v>
      </c>
      <c r="F1015" s="11">
        <v>1.82000916714754</v>
      </c>
      <c r="G1015" s="11">
        <v>1.79954669286631</v>
      </c>
      <c r="H1015" s="11">
        <v>1.81203389595413</v>
      </c>
      <c r="I1015" s="11">
        <v>1.94617504666262</v>
      </c>
      <c r="J1015" s="11">
        <v>2.04252864064172</v>
      </c>
      <c r="K1015" s="11">
        <v>2.1181454479679198</v>
      </c>
      <c r="L1015" s="11">
        <v>2.1413452091198</v>
      </c>
      <c r="M1015" s="11">
        <v>2.1246058273131099</v>
      </c>
      <c r="N1015" s="11">
        <v>2.0272840354833002</v>
      </c>
      <c r="O1015" s="11">
        <v>2.0112211543145202</v>
      </c>
      <c r="P1015" s="12">
        <v>1.91299165134672</v>
      </c>
    </row>
    <row r="1016" spans="1:16" ht="15.75" customHeight="1">
      <c r="A1016" s="9">
        <v>1014</v>
      </c>
      <c r="B1016" s="49" t="s">
        <v>1203</v>
      </c>
      <c r="C1016" s="9" t="s">
        <v>999</v>
      </c>
      <c r="D1016" s="3" t="s">
        <v>65</v>
      </c>
      <c r="E1016" s="10">
        <v>1.9210571393645901</v>
      </c>
      <c r="F1016" s="11">
        <v>1.82495643331965</v>
      </c>
      <c r="G1016" s="11">
        <v>1.7971203615160301</v>
      </c>
      <c r="H1016" s="11">
        <v>1.81265713830146</v>
      </c>
      <c r="I1016" s="11">
        <v>1.9720151946818201</v>
      </c>
      <c r="J1016" s="11">
        <v>2.08528358544477</v>
      </c>
      <c r="K1016" s="11">
        <v>2.12946677895569</v>
      </c>
      <c r="L1016" s="11">
        <v>2.1459382160504199</v>
      </c>
      <c r="M1016" s="11">
        <v>2.14097820602468</v>
      </c>
      <c r="N1016" s="11">
        <v>2.0390842357664201</v>
      </c>
      <c r="O1016" s="11">
        <v>1.9961079270495801</v>
      </c>
      <c r="P1016" s="12">
        <v>1.91493943466376</v>
      </c>
    </row>
    <row r="1017" spans="1:16" ht="15.75" customHeight="1">
      <c r="A1017" s="9">
        <v>1015</v>
      </c>
      <c r="B1017" s="49" t="s">
        <v>1204</v>
      </c>
      <c r="C1017" s="9" t="s">
        <v>999</v>
      </c>
      <c r="D1017" s="3" t="s">
        <v>65</v>
      </c>
      <c r="E1017" s="10">
        <v>1.92148248285068</v>
      </c>
      <c r="F1017" s="11">
        <v>1.82338230176219</v>
      </c>
      <c r="G1017" s="11">
        <v>1.7985369312583299</v>
      </c>
      <c r="H1017" s="11">
        <v>1.8122973458477201</v>
      </c>
      <c r="I1017" s="11">
        <v>1.9676789516044899</v>
      </c>
      <c r="J1017" s="11">
        <v>2.08533618708173</v>
      </c>
      <c r="K1017" s="11">
        <v>2.12867041125984</v>
      </c>
      <c r="L1017" s="11">
        <v>2.1473363856454601</v>
      </c>
      <c r="M1017" s="11">
        <v>2.1370691621228901</v>
      </c>
      <c r="N1017" s="11">
        <v>2.0402556293590299</v>
      </c>
      <c r="O1017" s="11">
        <v>1.99361792784013</v>
      </c>
      <c r="P1017" s="12">
        <v>1.91545750698496</v>
      </c>
    </row>
    <row r="1018" spans="1:16" ht="15.75" customHeight="1">
      <c r="A1018" s="9">
        <v>1016</v>
      </c>
      <c r="B1018" s="49" t="s">
        <v>1205</v>
      </c>
      <c r="C1018" s="9" t="s">
        <v>712</v>
      </c>
      <c r="D1018" s="3" t="s">
        <v>20</v>
      </c>
      <c r="E1018" s="10">
        <v>1.8773793957443199</v>
      </c>
      <c r="F1018" s="11">
        <v>1.7629260037609</v>
      </c>
      <c r="G1018" s="11">
        <v>1.77704744298121</v>
      </c>
      <c r="H1018" s="11">
        <v>1.75527967111705</v>
      </c>
      <c r="I1018" s="11">
        <v>1.8652177051432199</v>
      </c>
      <c r="J1018" s="11">
        <v>1.8847852889893</v>
      </c>
      <c r="K1018" s="11">
        <v>1.8835001727389</v>
      </c>
      <c r="L1018" s="11">
        <v>1.89926714826904</v>
      </c>
      <c r="M1018" s="11">
        <v>1.9033017900215301</v>
      </c>
      <c r="N1018" s="11">
        <v>1.8680517976319</v>
      </c>
      <c r="O1018" s="11">
        <v>1.9008287106364601</v>
      </c>
      <c r="P1018" s="12">
        <v>1.8855977356951299</v>
      </c>
    </row>
    <row r="1019" spans="1:16" ht="15.75" customHeight="1">
      <c r="A1019" s="9">
        <v>1017</v>
      </c>
      <c r="B1019" s="49" t="s">
        <v>1206</v>
      </c>
      <c r="C1019" s="9" t="s">
        <v>712</v>
      </c>
      <c r="D1019" s="3" t="s">
        <v>20</v>
      </c>
      <c r="E1019" s="10">
        <v>1.7129647892529001</v>
      </c>
      <c r="F1019" s="11">
        <v>1.8158486520164101</v>
      </c>
      <c r="G1019" s="11">
        <v>1.82753513467665</v>
      </c>
      <c r="H1019" s="11">
        <v>1.82077035160505</v>
      </c>
      <c r="I1019" s="11">
        <v>1.8121116188155599</v>
      </c>
      <c r="J1019" s="11">
        <v>1.85842656619122</v>
      </c>
      <c r="K1019" s="11">
        <v>1.8723881111390701</v>
      </c>
      <c r="L1019" s="11">
        <v>1.8515456808486599</v>
      </c>
      <c r="M1019" s="11">
        <v>1.8257735401289801</v>
      </c>
      <c r="N1019" s="11">
        <v>1.8115873607050299</v>
      </c>
      <c r="O1019" s="11">
        <v>1.8071404296607201</v>
      </c>
      <c r="P1019" s="12">
        <v>1.8344279846992499</v>
      </c>
    </row>
    <row r="1020" spans="1:16" ht="15.75" customHeight="1">
      <c r="A1020" s="9">
        <v>1018</v>
      </c>
      <c r="B1020" s="49" t="s">
        <v>1207</v>
      </c>
      <c r="C1020" s="9" t="s">
        <v>38</v>
      </c>
      <c r="D1020" s="3" t="s">
        <v>150</v>
      </c>
      <c r="E1020" s="10">
        <v>1.8833595635153599</v>
      </c>
      <c r="F1020" s="11">
        <v>1.97344586076148</v>
      </c>
      <c r="G1020" s="11">
        <v>2.06668113046927</v>
      </c>
      <c r="H1020" s="11">
        <v>1.83605459285585</v>
      </c>
      <c r="I1020" s="11">
        <v>2.41702906010963</v>
      </c>
      <c r="J1020" s="11">
        <v>2.2236442191678698</v>
      </c>
      <c r="K1020" s="11">
        <v>2.2375244254025599</v>
      </c>
      <c r="L1020" s="11">
        <v>2.2056290268899201</v>
      </c>
      <c r="M1020" s="11">
        <v>2.1095382548228301</v>
      </c>
      <c r="N1020" s="11">
        <v>2.0329988041963301</v>
      </c>
      <c r="O1020" s="11">
        <v>1.9319214322901199</v>
      </c>
      <c r="P1020" s="12">
        <v>1.90186209457449</v>
      </c>
    </row>
    <row r="1021" spans="1:16" ht="15.75" customHeight="1">
      <c r="A1021" s="9">
        <v>1019</v>
      </c>
      <c r="B1021" s="49" t="s">
        <v>1208</v>
      </c>
      <c r="C1021" s="9" t="s">
        <v>38</v>
      </c>
      <c r="D1021" s="3" t="s">
        <v>39</v>
      </c>
      <c r="E1021" s="10">
        <v>1.6844974226415601</v>
      </c>
      <c r="F1021" s="11">
        <v>1.62931732703456</v>
      </c>
      <c r="G1021" s="11">
        <v>1.69848713777968</v>
      </c>
      <c r="H1021" s="11">
        <v>1.7908224994956801</v>
      </c>
      <c r="I1021" s="11">
        <v>1.9085207157173001</v>
      </c>
      <c r="J1021" s="11">
        <v>1.9278350044789001</v>
      </c>
      <c r="K1021" s="11">
        <v>1.89669833712152</v>
      </c>
      <c r="L1021" s="11">
        <v>1.8823610601867999</v>
      </c>
      <c r="M1021" s="11">
        <v>1.86056070089526</v>
      </c>
      <c r="N1021" s="11">
        <v>1.8211684430342401</v>
      </c>
      <c r="O1021" s="11">
        <v>1.8422829486046199</v>
      </c>
      <c r="P1021" s="12">
        <v>1.85700458833131</v>
      </c>
    </row>
    <row r="1022" spans="1:16" ht="15.75" customHeight="1">
      <c r="A1022" s="9">
        <v>1020</v>
      </c>
      <c r="B1022" s="49" t="s">
        <v>1209</v>
      </c>
      <c r="C1022" s="9" t="s">
        <v>38</v>
      </c>
      <c r="D1022" s="3" t="s">
        <v>39</v>
      </c>
      <c r="E1022" s="10">
        <v>1.9779945700344299</v>
      </c>
      <c r="F1022" s="11">
        <v>1.8636672919748101</v>
      </c>
      <c r="G1022" s="11">
        <v>1.89985163423619</v>
      </c>
      <c r="H1022" s="11">
        <v>1.8242992246004399</v>
      </c>
      <c r="I1022" s="11">
        <v>2.0146998039206498</v>
      </c>
      <c r="J1022" s="11">
        <v>2.0902533152215299</v>
      </c>
      <c r="K1022" s="11">
        <v>1.9659970138209799</v>
      </c>
      <c r="L1022" s="11">
        <v>2.0827467403671802</v>
      </c>
      <c r="M1022" s="11">
        <v>1.9153237548295601</v>
      </c>
      <c r="N1022" s="11">
        <v>1.86830477637638</v>
      </c>
      <c r="O1022" s="11">
        <v>1.87316147760455</v>
      </c>
      <c r="P1022" s="12">
        <v>1.8481547432985801</v>
      </c>
    </row>
    <row r="1023" spans="1:16" ht="15.75" customHeight="1">
      <c r="A1023" s="9">
        <v>1021</v>
      </c>
      <c r="B1023" s="49" t="s">
        <v>1210</v>
      </c>
      <c r="C1023" s="9" t="s">
        <v>38</v>
      </c>
      <c r="D1023" s="3" t="s">
        <v>39</v>
      </c>
      <c r="E1023" s="10">
        <v>1.95402723208646</v>
      </c>
      <c r="F1023" s="11">
        <v>1.9127182322318199</v>
      </c>
      <c r="G1023" s="11">
        <v>1.7977707072272799</v>
      </c>
      <c r="H1023" s="11">
        <v>1.9452277838076599</v>
      </c>
      <c r="I1023" s="11">
        <v>1.9673328217144901</v>
      </c>
      <c r="J1023" s="11">
        <v>1.9804365787657101</v>
      </c>
      <c r="K1023" s="11">
        <v>1.95964868611164</v>
      </c>
      <c r="L1023" s="11">
        <v>1.9849341267821601</v>
      </c>
      <c r="M1023" s="11">
        <v>1.9916373015300699</v>
      </c>
      <c r="N1023" s="11">
        <v>1.93159476304848</v>
      </c>
      <c r="O1023" s="11">
        <v>1.8757111371861801</v>
      </c>
      <c r="P1023" s="12">
        <v>1.90536645940718</v>
      </c>
    </row>
    <row r="1024" spans="1:16" ht="15.75" customHeight="1">
      <c r="A1024" s="9">
        <v>1022</v>
      </c>
      <c r="B1024" s="49" t="s">
        <v>1211</v>
      </c>
      <c r="C1024" s="9" t="s">
        <v>38</v>
      </c>
      <c r="D1024" s="3" t="s">
        <v>39</v>
      </c>
      <c r="E1024" s="10">
        <v>1.86856554260059</v>
      </c>
      <c r="F1024" s="11">
        <v>1.9368289540451999</v>
      </c>
      <c r="G1024" s="11">
        <v>1.90724189897633</v>
      </c>
      <c r="H1024" s="11">
        <v>1.84681483590597</v>
      </c>
      <c r="I1024" s="11">
        <v>1.90524388883706</v>
      </c>
      <c r="J1024" s="11">
        <v>2.09626083356429</v>
      </c>
      <c r="K1024" s="11">
        <v>2.3595011780568198</v>
      </c>
      <c r="L1024" s="11">
        <v>2.2602639603141501</v>
      </c>
      <c r="M1024" s="11">
        <v>2.1678615368917802</v>
      </c>
      <c r="N1024" s="11">
        <v>2.0447476277746701</v>
      </c>
      <c r="O1024" s="11">
        <v>1.8672811461824299</v>
      </c>
      <c r="P1024" s="12">
        <v>1.86192302341043</v>
      </c>
    </row>
    <row r="1025" spans="1:16" ht="15.75" customHeight="1">
      <c r="A1025" s="9">
        <v>1023</v>
      </c>
      <c r="B1025" s="49" t="s">
        <v>1212</v>
      </c>
      <c r="C1025" s="9" t="s">
        <v>38</v>
      </c>
      <c r="D1025" s="3" t="s">
        <v>39</v>
      </c>
      <c r="E1025" s="10">
        <v>1.8686579992987</v>
      </c>
      <c r="F1025" s="11">
        <v>1.92820147319713</v>
      </c>
      <c r="G1025" s="11">
        <v>1.9038589980673499</v>
      </c>
      <c r="H1025" s="11">
        <v>1.8421449755638499</v>
      </c>
      <c r="I1025" s="11">
        <v>1.89918762410596</v>
      </c>
      <c r="J1025" s="11">
        <v>2.09626083356429</v>
      </c>
      <c r="K1025" s="11">
        <v>2.3595011780568198</v>
      </c>
      <c r="L1025" s="11">
        <v>2.2602639603141501</v>
      </c>
      <c r="M1025" s="11">
        <v>2.1678615368917802</v>
      </c>
      <c r="N1025" s="11">
        <v>2.0447476277746701</v>
      </c>
      <c r="O1025" s="11">
        <v>1.8672811461824299</v>
      </c>
      <c r="P1025" s="12">
        <v>1.86192302341043</v>
      </c>
    </row>
    <row r="1026" spans="1:16" ht="15.75" customHeight="1">
      <c r="A1026" s="9">
        <v>1024</v>
      </c>
      <c r="B1026" s="49" t="s">
        <v>1213</v>
      </c>
      <c r="C1026" s="9" t="s">
        <v>38</v>
      </c>
      <c r="D1026" s="3" t="s">
        <v>39</v>
      </c>
      <c r="E1026" s="10">
        <v>1.9469378837992899</v>
      </c>
      <c r="F1026" s="11">
        <v>1.90431899069551</v>
      </c>
      <c r="G1026" s="11">
        <v>1.79250944616547</v>
      </c>
      <c r="H1026" s="11">
        <v>1.9412635151984099</v>
      </c>
      <c r="I1026" s="11">
        <v>1.9557988219663101</v>
      </c>
      <c r="J1026" s="11">
        <v>1.9804365787657101</v>
      </c>
      <c r="K1026" s="11">
        <v>1.95964868611164</v>
      </c>
      <c r="L1026" s="11">
        <v>1.9849341267821601</v>
      </c>
      <c r="M1026" s="11">
        <v>1.9916373015300699</v>
      </c>
      <c r="N1026" s="11">
        <v>1.93159476304848</v>
      </c>
      <c r="O1026" s="11">
        <v>1.8757111371861801</v>
      </c>
      <c r="P1026" s="12">
        <v>1.90536645940718</v>
      </c>
    </row>
    <row r="1027" spans="1:16" ht="15.75" customHeight="1">
      <c r="A1027" s="9">
        <v>1025</v>
      </c>
      <c r="B1027" s="49" t="s">
        <v>1214</v>
      </c>
      <c r="C1027" s="9" t="s">
        <v>38</v>
      </c>
      <c r="D1027" s="3" t="s">
        <v>39</v>
      </c>
      <c r="E1027" s="10">
        <v>1.95322736560179</v>
      </c>
      <c r="F1027" s="11">
        <v>1.9220851016598399</v>
      </c>
      <c r="G1027" s="11">
        <v>1.9205262180260201</v>
      </c>
      <c r="H1027" s="11">
        <v>1.9347711496591999</v>
      </c>
      <c r="I1027" s="11">
        <v>1.9613837360044799</v>
      </c>
      <c r="J1027" s="11">
        <v>2.00493500661302</v>
      </c>
      <c r="K1027" s="11">
        <v>2.04642139746309</v>
      </c>
      <c r="L1027" s="11">
        <v>2.0283387745391002</v>
      </c>
      <c r="M1027" s="11">
        <v>1.9727462663774</v>
      </c>
      <c r="N1027" s="11">
        <v>1.96428632846261</v>
      </c>
      <c r="O1027" s="11">
        <v>1.9468664926319601</v>
      </c>
      <c r="P1027" s="12">
        <v>1.9368478026584</v>
      </c>
    </row>
    <row r="1028" spans="1:16" ht="15.75" customHeight="1">
      <c r="A1028" s="9">
        <v>1026</v>
      </c>
      <c r="B1028" s="49" t="s">
        <v>1215</v>
      </c>
      <c r="C1028" s="9" t="s">
        <v>38</v>
      </c>
      <c r="D1028" s="3" t="s">
        <v>39</v>
      </c>
      <c r="E1028" s="10">
        <v>1.90778367071448</v>
      </c>
      <c r="F1028" s="11">
        <v>1.92010735457502</v>
      </c>
      <c r="G1028" s="11">
        <v>1.9553466780362101</v>
      </c>
      <c r="H1028" s="11">
        <v>1.87611130677465</v>
      </c>
      <c r="I1028" s="11">
        <v>2.0133384013059401</v>
      </c>
      <c r="J1028" s="11">
        <v>2.0360583476446501</v>
      </c>
      <c r="K1028" s="11">
        <v>2.0620131350455999</v>
      </c>
      <c r="L1028" s="11">
        <v>2.0135892533496702</v>
      </c>
      <c r="M1028" s="11">
        <v>1.9790390087298999</v>
      </c>
      <c r="N1028" s="11">
        <v>1.97694389376788</v>
      </c>
      <c r="O1028" s="11">
        <v>1.89266463339127</v>
      </c>
      <c r="P1028" s="12">
        <v>1.87591396219317</v>
      </c>
    </row>
    <row r="1029" spans="1:16" ht="15.75" customHeight="1">
      <c r="A1029" s="9">
        <v>1027</v>
      </c>
      <c r="B1029" s="49" t="s">
        <v>1216</v>
      </c>
      <c r="C1029" s="9" t="s">
        <v>38</v>
      </c>
      <c r="D1029" s="3" t="s">
        <v>39</v>
      </c>
      <c r="E1029" s="10">
        <v>1.8957296066225899</v>
      </c>
      <c r="F1029" s="11">
        <v>1.8710299469096701</v>
      </c>
      <c r="G1029" s="11">
        <v>1.93643367501966</v>
      </c>
      <c r="H1029" s="11">
        <v>1.94027243383345</v>
      </c>
      <c r="I1029" s="11">
        <v>2.0162354426154101</v>
      </c>
      <c r="J1029" s="11">
        <v>2.0623165124184202</v>
      </c>
      <c r="K1029" s="11">
        <v>1.98937499376422</v>
      </c>
      <c r="L1029" s="11">
        <v>2.0206896749991499</v>
      </c>
      <c r="M1029" s="11">
        <v>1.9671482307536701</v>
      </c>
      <c r="N1029" s="11">
        <v>1.9697623463967999</v>
      </c>
      <c r="O1029" s="11">
        <v>1.90917069332375</v>
      </c>
      <c r="P1029" s="12">
        <v>1.9278315066099201</v>
      </c>
    </row>
    <row r="1030" spans="1:16" ht="15.75" customHeight="1">
      <c r="A1030" s="9">
        <v>1028</v>
      </c>
      <c r="B1030" s="49" t="s">
        <v>1217</v>
      </c>
      <c r="C1030" s="9" t="s">
        <v>38</v>
      </c>
      <c r="D1030" s="3" t="s">
        <v>39</v>
      </c>
      <c r="E1030" s="10">
        <v>2.0528751093095301</v>
      </c>
      <c r="F1030" s="11">
        <v>2.0097526862511401</v>
      </c>
      <c r="G1030" s="11">
        <v>2.0268077825964999</v>
      </c>
      <c r="H1030" s="11">
        <v>1.9515145518160999</v>
      </c>
      <c r="I1030" s="11">
        <v>2.04859866430844</v>
      </c>
      <c r="J1030" s="11">
        <v>2.0349761762009702</v>
      </c>
      <c r="K1030" s="11">
        <v>2.0815902410793701</v>
      </c>
      <c r="L1030" s="11">
        <v>2.0528113562490602</v>
      </c>
      <c r="M1030" s="11">
        <v>2.0063947621985401</v>
      </c>
      <c r="N1030" s="11">
        <v>1.9735502789407799</v>
      </c>
      <c r="O1030" s="11">
        <v>1.9127552902471101</v>
      </c>
      <c r="P1030" s="12">
        <v>1.8971307131459501</v>
      </c>
    </row>
    <row r="1031" spans="1:16" ht="15.75" customHeight="1">
      <c r="A1031" s="9">
        <v>1029</v>
      </c>
      <c r="B1031" s="49" t="s">
        <v>1218</v>
      </c>
      <c r="C1031" s="9" t="s">
        <v>38</v>
      </c>
      <c r="D1031" s="3" t="s">
        <v>39</v>
      </c>
      <c r="E1031" s="10">
        <v>1.9060367073803599</v>
      </c>
      <c r="F1031" s="11">
        <v>1.94163056585264</v>
      </c>
      <c r="G1031" s="11">
        <v>2.0234571815320899</v>
      </c>
      <c r="H1031" s="11">
        <v>1.7568542204666799</v>
      </c>
      <c r="I1031" s="11">
        <v>2.2000752781621702</v>
      </c>
      <c r="J1031" s="11">
        <v>2.05848722155516</v>
      </c>
      <c r="K1031" s="11">
        <v>2.0887452750486002</v>
      </c>
      <c r="L1031" s="11">
        <v>2.0525485991734098</v>
      </c>
      <c r="M1031" s="11">
        <v>2.0006500684956001</v>
      </c>
      <c r="N1031" s="11">
        <v>1.9829360714831099</v>
      </c>
      <c r="O1031" s="11">
        <v>1.93070297334543</v>
      </c>
      <c r="P1031" s="12">
        <v>1.9123211838773</v>
      </c>
    </row>
    <row r="1032" spans="1:16" ht="15.75" customHeight="1">
      <c r="A1032" s="9">
        <v>1030</v>
      </c>
      <c r="B1032" s="49" t="s">
        <v>1219</v>
      </c>
      <c r="C1032" s="9" t="s">
        <v>38</v>
      </c>
      <c r="D1032" s="3" t="s">
        <v>39</v>
      </c>
      <c r="E1032" s="10">
        <v>1.90390347894973</v>
      </c>
      <c r="F1032" s="11">
        <v>1.94163056585264</v>
      </c>
      <c r="G1032" s="11">
        <v>2.0234571815320899</v>
      </c>
      <c r="H1032" s="11">
        <v>1.7568542204666799</v>
      </c>
      <c r="I1032" s="11">
        <v>2.2000752781621702</v>
      </c>
      <c r="J1032" s="11">
        <v>2.05848722155516</v>
      </c>
      <c r="K1032" s="11">
        <v>2.0887452750486002</v>
      </c>
      <c r="L1032" s="11">
        <v>2.0525485991734098</v>
      </c>
      <c r="M1032" s="11">
        <v>2.0006500684956001</v>
      </c>
      <c r="N1032" s="11">
        <v>1.9829360714831099</v>
      </c>
      <c r="O1032" s="11">
        <v>1.93070297334543</v>
      </c>
      <c r="P1032" s="12">
        <v>1.9123211838773</v>
      </c>
    </row>
    <row r="1033" spans="1:16" ht="15.75" customHeight="1">
      <c r="A1033" s="9">
        <v>1031</v>
      </c>
      <c r="B1033" s="49" t="s">
        <v>1220</v>
      </c>
      <c r="C1033" s="9" t="s">
        <v>38</v>
      </c>
      <c r="D1033" s="3" t="s">
        <v>39</v>
      </c>
      <c r="E1033" s="10">
        <v>1.90492371763164</v>
      </c>
      <c r="F1033" s="11">
        <v>1.94163056585264</v>
      </c>
      <c r="G1033" s="11">
        <v>2.0212529493717901</v>
      </c>
      <c r="H1033" s="11">
        <v>1.7558438870680999</v>
      </c>
      <c r="I1033" s="11">
        <v>2.21038476987651</v>
      </c>
      <c r="J1033" s="11">
        <v>2.0562864215682999</v>
      </c>
      <c r="K1033" s="11">
        <v>2.0908694622131798</v>
      </c>
      <c r="L1033" s="11">
        <v>2.0519980932196602</v>
      </c>
      <c r="M1033" s="11">
        <v>2.0060920367791</v>
      </c>
      <c r="N1033" s="11">
        <v>1.9768958270486101</v>
      </c>
      <c r="O1033" s="11">
        <v>1.9332158304178999</v>
      </c>
      <c r="P1033" s="12">
        <v>1.91146005009792</v>
      </c>
    </row>
    <row r="1034" spans="1:16" ht="15.75" customHeight="1">
      <c r="A1034" s="9">
        <v>1032</v>
      </c>
      <c r="B1034" s="49" t="s">
        <v>1221</v>
      </c>
      <c r="C1034" s="9" t="s">
        <v>38</v>
      </c>
      <c r="D1034" s="3" t="s">
        <v>39</v>
      </c>
      <c r="E1034" s="10">
        <v>2.0139927738231602</v>
      </c>
      <c r="F1034" s="11">
        <v>1.93280088270891</v>
      </c>
      <c r="G1034" s="11">
        <v>1.9138928167668501</v>
      </c>
      <c r="H1034" s="11">
        <v>1.9109502741278199</v>
      </c>
      <c r="I1034" s="11">
        <v>2.1938211343180898</v>
      </c>
      <c r="J1034" s="11">
        <v>2.1651008811624401</v>
      </c>
      <c r="K1034" s="11">
        <v>2.0023058512394201</v>
      </c>
      <c r="L1034" s="11">
        <v>2.0835718824858098</v>
      </c>
      <c r="M1034" s="11">
        <v>2.0277916584595901</v>
      </c>
      <c r="N1034" s="11">
        <v>1.9643437042587499</v>
      </c>
      <c r="O1034" s="11">
        <v>1.9471975856455099</v>
      </c>
      <c r="P1034" s="12">
        <v>1.9305431611803101</v>
      </c>
    </row>
    <row r="1035" spans="1:16" ht="15.75" customHeight="1">
      <c r="A1035" s="9">
        <v>1033</v>
      </c>
      <c r="B1035" s="49" t="s">
        <v>1222</v>
      </c>
      <c r="C1035" s="9" t="s">
        <v>38</v>
      </c>
      <c r="D1035" s="3" t="s">
        <v>39</v>
      </c>
      <c r="E1035" s="10">
        <v>2.0030355179510599</v>
      </c>
      <c r="F1035" s="11">
        <v>1.90053714233857</v>
      </c>
      <c r="G1035" s="11">
        <v>1.8550804167425301</v>
      </c>
      <c r="H1035" s="11">
        <v>2.1236217843312</v>
      </c>
      <c r="I1035" s="11">
        <v>1.98161792232266</v>
      </c>
      <c r="J1035" s="11">
        <v>2.1075268779646201</v>
      </c>
      <c r="K1035" s="11">
        <v>1.9909160252323901</v>
      </c>
      <c r="L1035" s="11">
        <v>2.0144168432312499</v>
      </c>
      <c r="M1035" s="11">
        <v>1.99578003630422</v>
      </c>
      <c r="N1035" s="11">
        <v>1.9435817848391601</v>
      </c>
      <c r="O1035" s="11">
        <v>1.91819573157388</v>
      </c>
      <c r="P1035" s="12">
        <v>1.85609874876644</v>
      </c>
    </row>
    <row r="1036" spans="1:16" ht="15.75" customHeight="1">
      <c r="A1036" s="9">
        <v>1034</v>
      </c>
      <c r="B1036" s="49" t="s">
        <v>1223</v>
      </c>
      <c r="C1036" s="9" t="s">
        <v>38</v>
      </c>
      <c r="D1036" s="3" t="s">
        <v>65</v>
      </c>
      <c r="E1036" s="10">
        <v>1.8459815727836899</v>
      </c>
      <c r="F1036" s="11">
        <v>1.8544832035885499</v>
      </c>
      <c r="G1036" s="11">
        <v>1.81595631029194</v>
      </c>
      <c r="H1036" s="11">
        <v>1.8134356833669401</v>
      </c>
      <c r="I1036" s="11">
        <v>1.94047602327086</v>
      </c>
      <c r="J1036" s="11">
        <v>2.0467378980136601</v>
      </c>
      <c r="K1036" s="11">
        <v>2.1536469922961099</v>
      </c>
      <c r="L1036" s="11">
        <v>2.09445830354775</v>
      </c>
      <c r="M1036" s="11">
        <v>2.12165803672438</v>
      </c>
      <c r="N1036" s="11">
        <v>2.0095730695000902</v>
      </c>
      <c r="O1036" s="11">
        <v>1.99019826254406</v>
      </c>
      <c r="P1036" s="12">
        <v>1.9764634339518501</v>
      </c>
    </row>
    <row r="1037" spans="1:16" ht="15.75" customHeight="1">
      <c r="A1037" s="9">
        <v>1035</v>
      </c>
      <c r="B1037" s="49" t="s">
        <v>1224</v>
      </c>
      <c r="C1037" s="9" t="s">
        <v>38</v>
      </c>
      <c r="D1037" s="3" t="s">
        <v>65</v>
      </c>
      <c r="E1037" s="10">
        <v>1.8439785933597601</v>
      </c>
      <c r="F1037" s="11">
        <v>1.8580755056690501</v>
      </c>
      <c r="G1037" s="11">
        <v>1.8142636899706901</v>
      </c>
      <c r="H1037" s="11">
        <v>1.8063936921025101</v>
      </c>
      <c r="I1037" s="11">
        <v>1.9479017228516899</v>
      </c>
      <c r="J1037" s="11">
        <v>2.0520570550003399</v>
      </c>
      <c r="K1037" s="11">
        <v>2.1475966232625501</v>
      </c>
      <c r="L1037" s="11">
        <v>2.0973655921781802</v>
      </c>
      <c r="M1037" s="11">
        <v>2.1211864238937101</v>
      </c>
      <c r="N1037" s="11">
        <v>2.01627227651568</v>
      </c>
      <c r="O1037" s="11">
        <v>1.99258682598157</v>
      </c>
      <c r="P1037" s="12">
        <v>1.9777773485066299</v>
      </c>
    </row>
    <row r="1038" spans="1:16" ht="15.75" customHeight="1">
      <c r="A1038" s="9">
        <v>1036</v>
      </c>
      <c r="B1038" s="49" t="s">
        <v>1225</v>
      </c>
      <c r="C1038" s="9" t="s">
        <v>38</v>
      </c>
      <c r="D1038" s="3" t="s">
        <v>65</v>
      </c>
      <c r="E1038" s="10">
        <v>1.8406162842054099</v>
      </c>
      <c r="F1038" s="11">
        <v>1.8574069997323299</v>
      </c>
      <c r="G1038" s="11">
        <v>1.8172711760954801</v>
      </c>
      <c r="H1038" s="11">
        <v>1.80430688022418</v>
      </c>
      <c r="I1038" s="11">
        <v>1.94319613080228</v>
      </c>
      <c r="J1038" s="11">
        <v>2.0442163294985001</v>
      </c>
      <c r="K1038" s="11">
        <v>2.1475748079149599</v>
      </c>
      <c r="L1038" s="11">
        <v>2.09632406712175</v>
      </c>
      <c r="M1038" s="11">
        <v>2.1178705753083502</v>
      </c>
      <c r="N1038" s="11">
        <v>2.0156187047954401</v>
      </c>
      <c r="O1038" s="11">
        <v>1.99248671114633</v>
      </c>
      <c r="P1038" s="12">
        <v>1.97440907478588</v>
      </c>
    </row>
    <row r="1039" spans="1:16" ht="15.75" customHeight="1">
      <c r="A1039" s="9">
        <v>1037</v>
      </c>
      <c r="B1039" s="49" t="s">
        <v>1017</v>
      </c>
      <c r="C1039" s="9" t="s">
        <v>35</v>
      </c>
      <c r="D1039" s="3" t="s">
        <v>20</v>
      </c>
      <c r="E1039" s="10">
        <v>1.97483601629234</v>
      </c>
      <c r="F1039" s="11">
        <v>1.9769280373120699</v>
      </c>
      <c r="G1039" s="11">
        <v>1.98959941590268</v>
      </c>
      <c r="H1039" s="11">
        <v>1.94212077390513</v>
      </c>
      <c r="I1039" s="11">
        <v>2.0027722483438999</v>
      </c>
      <c r="J1039" s="11">
        <v>2.0333261128932398</v>
      </c>
      <c r="K1039" s="11">
        <v>2.0078423049115499</v>
      </c>
      <c r="L1039" s="11">
        <v>1.9793035635635201</v>
      </c>
      <c r="M1039" s="11">
        <v>1.99828599513733</v>
      </c>
      <c r="N1039" s="11">
        <v>2.0019272987134702</v>
      </c>
      <c r="O1039" s="11">
        <v>1.94579880748794</v>
      </c>
      <c r="P1039" s="12">
        <v>1.95690584448118</v>
      </c>
    </row>
    <row r="1040" spans="1:16" ht="15.75" customHeight="1">
      <c r="A1040" s="9">
        <v>1038</v>
      </c>
      <c r="B1040" s="49" t="s">
        <v>1018</v>
      </c>
      <c r="C1040" s="9" t="s">
        <v>35</v>
      </c>
      <c r="D1040" s="3" t="s">
        <v>20</v>
      </c>
      <c r="E1040" s="10">
        <v>1.9363850330754699</v>
      </c>
      <c r="F1040" s="11">
        <v>1.9498122013866299</v>
      </c>
      <c r="G1040" s="11">
        <v>1.9593032802075401</v>
      </c>
      <c r="H1040" s="11">
        <v>1.9696110278887899</v>
      </c>
      <c r="I1040" s="11">
        <v>2.0008664207032498</v>
      </c>
      <c r="J1040" s="11">
        <v>2.0675653108854299</v>
      </c>
      <c r="K1040" s="11">
        <v>1.9967892715976601</v>
      </c>
      <c r="L1040" s="11">
        <v>2.0093498010736202</v>
      </c>
      <c r="M1040" s="11">
        <v>2.0050669346318601</v>
      </c>
      <c r="N1040" s="11">
        <v>2.04290925401867</v>
      </c>
      <c r="O1040" s="11">
        <v>1.90840520402439</v>
      </c>
      <c r="P1040" s="12">
        <v>1.91966164616922</v>
      </c>
    </row>
    <row r="1041" spans="1:16" ht="15.75" customHeight="1">
      <c r="A1041" s="9">
        <v>1039</v>
      </c>
      <c r="B1041" s="49" t="s">
        <v>1019</v>
      </c>
      <c r="C1041" s="9" t="s">
        <v>35</v>
      </c>
      <c r="D1041" s="3" t="s">
        <v>20</v>
      </c>
      <c r="E1041" s="10">
        <v>1.970247168422</v>
      </c>
      <c r="F1041" s="11">
        <v>1.96966645607461</v>
      </c>
      <c r="G1041" s="11">
        <v>1.9235863780342299</v>
      </c>
      <c r="H1041" s="11">
        <v>2.0140604791391601</v>
      </c>
      <c r="I1041" s="11">
        <v>2.00148787880988</v>
      </c>
      <c r="J1041" s="11">
        <v>2.0195144636916602</v>
      </c>
      <c r="K1041" s="11">
        <v>1.96055842505156</v>
      </c>
      <c r="L1041" s="11">
        <v>2.0181310505270802</v>
      </c>
      <c r="M1041" s="11">
        <v>2.0066581734626698</v>
      </c>
      <c r="N1041" s="11">
        <v>2.0067210699797502</v>
      </c>
      <c r="O1041" s="11">
        <v>1.9935511218959301</v>
      </c>
      <c r="P1041" s="12">
        <v>2.0020382627766198</v>
      </c>
    </row>
    <row r="1042" spans="1:16" ht="15.75" customHeight="1">
      <c r="A1042" s="9">
        <v>1040</v>
      </c>
      <c r="B1042" s="49" t="s">
        <v>1020</v>
      </c>
      <c r="C1042" s="9" t="s">
        <v>35</v>
      </c>
      <c r="D1042" s="3" t="s">
        <v>20</v>
      </c>
      <c r="E1042" s="10">
        <v>1.97193613860531</v>
      </c>
      <c r="F1042" s="11">
        <v>1.99524828672952</v>
      </c>
      <c r="G1042" s="11">
        <v>1.9835302051900701</v>
      </c>
      <c r="H1042" s="11">
        <v>2.0091997849557299</v>
      </c>
      <c r="I1042" s="11">
        <v>2.02762956888597</v>
      </c>
      <c r="J1042" s="11">
        <v>2.0438109882670998</v>
      </c>
      <c r="K1042" s="11">
        <v>1.95825569364495</v>
      </c>
      <c r="L1042" s="11">
        <v>2.0222339502752402</v>
      </c>
      <c r="M1042" s="11">
        <v>2.00890732685628</v>
      </c>
      <c r="N1042" s="11">
        <v>1.99863194080906</v>
      </c>
      <c r="O1042" s="11">
        <v>1.98651145132721</v>
      </c>
      <c r="P1042" s="12">
        <v>2.00605479710228</v>
      </c>
    </row>
    <row r="1043" spans="1:16" ht="15.75" customHeight="1">
      <c r="A1043" s="9">
        <v>1041</v>
      </c>
      <c r="B1043" s="49" t="s">
        <v>1021</v>
      </c>
      <c r="C1043" s="9" t="s">
        <v>35</v>
      </c>
      <c r="D1043" s="3" t="s">
        <v>20</v>
      </c>
      <c r="E1043" s="10">
        <v>2.0940113718664901</v>
      </c>
      <c r="F1043" s="11">
        <v>2.0511388716843899</v>
      </c>
      <c r="G1043" s="11">
        <v>1.9783513584532799</v>
      </c>
      <c r="H1043" s="11">
        <v>1.97726024207345</v>
      </c>
      <c r="I1043" s="11">
        <v>2.0090581184277498</v>
      </c>
      <c r="J1043" s="11">
        <v>2.01723612417597</v>
      </c>
      <c r="K1043" s="11">
        <v>1.9492278187949199</v>
      </c>
      <c r="L1043" s="11">
        <v>2.0001161286879099</v>
      </c>
      <c r="M1043" s="11">
        <v>2.0105488003915801</v>
      </c>
      <c r="N1043" s="11">
        <v>2.0057832826181099</v>
      </c>
      <c r="O1043" s="11">
        <v>2.0249554099249498</v>
      </c>
      <c r="P1043" s="12">
        <v>2.0379345806702398</v>
      </c>
    </row>
    <row r="1044" spans="1:16" ht="15.75" customHeight="1">
      <c r="A1044" s="9">
        <v>1042</v>
      </c>
      <c r="B1044" s="49" t="s">
        <v>1022</v>
      </c>
      <c r="C1044" s="9" t="s">
        <v>35</v>
      </c>
      <c r="D1044" s="3" t="s">
        <v>20</v>
      </c>
      <c r="E1044" s="10">
        <v>2.0609424136510301</v>
      </c>
      <c r="F1044" s="11">
        <v>2.0395204896820398</v>
      </c>
      <c r="G1044" s="11">
        <v>2.0362440272192099</v>
      </c>
      <c r="H1044" s="11">
        <v>1.98678005458286</v>
      </c>
      <c r="I1044" s="11">
        <v>1.9862674175291</v>
      </c>
      <c r="J1044" s="11">
        <v>1.92535349887485</v>
      </c>
      <c r="K1044" s="11">
        <v>1.8902712871295999</v>
      </c>
      <c r="L1044" s="11">
        <v>1.8932936209987199</v>
      </c>
      <c r="M1044" s="11">
        <v>1.93980934172852</v>
      </c>
      <c r="N1044" s="11">
        <v>2.0323702904849101</v>
      </c>
      <c r="O1044" s="11">
        <v>2.09203829696945</v>
      </c>
      <c r="P1044" s="12">
        <v>2.10526417104851</v>
      </c>
    </row>
    <row r="1045" spans="1:16" ht="15.75" customHeight="1">
      <c r="A1045" s="9">
        <v>1043</v>
      </c>
      <c r="B1045" s="49" t="s">
        <v>1023</v>
      </c>
      <c r="C1045" s="9" t="s">
        <v>35</v>
      </c>
      <c r="D1045" s="3" t="s">
        <v>20</v>
      </c>
      <c r="E1045" s="10">
        <v>1.98377084375019</v>
      </c>
      <c r="F1045" s="11">
        <v>1.9811077272756901</v>
      </c>
      <c r="G1045" s="11">
        <v>2.0039722602193</v>
      </c>
      <c r="H1045" s="11">
        <v>2.0032068492805499</v>
      </c>
      <c r="I1045" s="11">
        <v>1.93146295786083</v>
      </c>
      <c r="J1045" s="11">
        <v>1.78783015164409</v>
      </c>
      <c r="K1045" s="11">
        <v>1.83752726166919</v>
      </c>
      <c r="L1045" s="11">
        <v>1.85160542034036</v>
      </c>
      <c r="M1045" s="11">
        <v>1.8972696472848101</v>
      </c>
      <c r="N1045" s="11">
        <v>2.01331012948779</v>
      </c>
      <c r="O1045" s="11">
        <v>2.03118702940007</v>
      </c>
      <c r="P1045" s="12">
        <v>2.0292225324395798</v>
      </c>
    </row>
    <row r="1046" spans="1:16" ht="15.75" customHeight="1">
      <c r="A1046" s="9">
        <v>1044</v>
      </c>
      <c r="B1046" s="49" t="s">
        <v>1024</v>
      </c>
      <c r="C1046" s="9" t="s">
        <v>35</v>
      </c>
      <c r="D1046" s="3" t="s">
        <v>20</v>
      </c>
      <c r="E1046" s="10">
        <v>1.99557009322246</v>
      </c>
      <c r="F1046" s="11">
        <v>1.99210061227472</v>
      </c>
      <c r="G1046" s="11">
        <v>2.0822988190733702</v>
      </c>
      <c r="H1046" s="11">
        <v>2.08224833205671</v>
      </c>
      <c r="I1046" s="11">
        <v>2.0149324875272598</v>
      </c>
      <c r="J1046" s="11">
        <v>1.9412815103130201</v>
      </c>
      <c r="K1046" s="11">
        <v>1.85475709671363</v>
      </c>
      <c r="L1046" s="11">
        <v>1.7984625255978799</v>
      </c>
      <c r="M1046" s="11">
        <v>1.8697194005177</v>
      </c>
      <c r="N1046" s="11">
        <v>2.0083499039917401</v>
      </c>
      <c r="O1046" s="11">
        <v>2.0822804864198501</v>
      </c>
      <c r="P1046" s="12">
        <v>2.07787504216226</v>
      </c>
    </row>
    <row r="1047" spans="1:16" ht="15.75" customHeight="1">
      <c r="A1047" s="9">
        <v>1045</v>
      </c>
      <c r="B1047" s="49" t="s">
        <v>1025</v>
      </c>
      <c r="C1047" s="9" t="s">
        <v>35</v>
      </c>
      <c r="D1047" s="3" t="s">
        <v>20</v>
      </c>
      <c r="E1047" s="10">
        <v>1.68795069809094</v>
      </c>
      <c r="F1047" s="11">
        <v>1.65273278157216</v>
      </c>
      <c r="G1047" s="11">
        <v>1.7087635661717699</v>
      </c>
      <c r="H1047" s="11">
        <v>1.79839269585062</v>
      </c>
      <c r="I1047" s="11">
        <v>1.85347652424389</v>
      </c>
      <c r="J1047" s="11">
        <v>1.8441181687709101</v>
      </c>
      <c r="K1047" s="11">
        <v>1.83234981835361</v>
      </c>
      <c r="L1047" s="11">
        <v>1.79279971849579</v>
      </c>
      <c r="M1047" s="11">
        <v>1.97483319988354</v>
      </c>
      <c r="N1047" s="11">
        <v>2.01557086415239</v>
      </c>
      <c r="O1047" s="11">
        <v>1.9333206285155999</v>
      </c>
      <c r="P1047" s="12">
        <v>1.89947212298137</v>
      </c>
    </row>
    <row r="1048" spans="1:16" ht="15.75" customHeight="1">
      <c r="A1048" s="9">
        <v>1046</v>
      </c>
      <c r="B1048" s="49" t="s">
        <v>1026</v>
      </c>
      <c r="C1048" s="9" t="s">
        <v>35</v>
      </c>
      <c r="D1048" s="3" t="s">
        <v>20</v>
      </c>
      <c r="E1048" s="10">
        <v>1.66776046915146</v>
      </c>
      <c r="F1048" s="11">
        <v>1.7385188358660399</v>
      </c>
      <c r="G1048" s="11">
        <v>1.8118550599293199</v>
      </c>
      <c r="H1048" s="11">
        <v>1.78475876649607</v>
      </c>
      <c r="I1048" s="11">
        <v>1.8460442382257001</v>
      </c>
      <c r="J1048" s="11">
        <v>1.8276097379501901</v>
      </c>
      <c r="K1048" s="11">
        <v>1.83178052465873</v>
      </c>
      <c r="L1048" s="11">
        <v>1.79264047666245</v>
      </c>
      <c r="M1048" s="11">
        <v>1.98091926321343</v>
      </c>
      <c r="N1048" s="11">
        <v>2.0172047588589201</v>
      </c>
      <c r="O1048" s="11">
        <v>1.93221803505217</v>
      </c>
      <c r="P1048" s="12">
        <v>1.9072246344738499</v>
      </c>
    </row>
    <row r="1049" spans="1:16" ht="15.75" customHeight="1">
      <c r="A1049" s="9">
        <v>1047</v>
      </c>
      <c r="B1049" s="49" t="s">
        <v>1027</v>
      </c>
      <c r="C1049" s="9" t="s">
        <v>35</v>
      </c>
      <c r="D1049" s="3" t="s">
        <v>20</v>
      </c>
      <c r="E1049" s="10">
        <v>2.11959298158146</v>
      </c>
      <c r="F1049" s="11">
        <v>2.1248507288127598</v>
      </c>
      <c r="G1049" s="11">
        <v>1.98982112427987</v>
      </c>
      <c r="H1049" s="11">
        <v>2.3080902707136</v>
      </c>
      <c r="I1049" s="11">
        <v>1.96024724998181</v>
      </c>
      <c r="J1049" s="11">
        <v>1.8005068839695799</v>
      </c>
      <c r="K1049" s="11">
        <v>2.0181549983778502</v>
      </c>
      <c r="L1049" s="11">
        <v>2.1496349202673999</v>
      </c>
      <c r="M1049" s="11">
        <v>2.0851265507156298</v>
      </c>
      <c r="N1049" s="11">
        <v>2.0978189175025399</v>
      </c>
      <c r="O1049" s="11">
        <v>2.09291446723442</v>
      </c>
      <c r="P1049" s="12">
        <v>2.0788016339836002</v>
      </c>
    </row>
    <row r="1050" spans="1:16" ht="15.75" customHeight="1">
      <c r="A1050" s="9">
        <v>1048</v>
      </c>
      <c r="B1050" s="49" t="s">
        <v>1028</v>
      </c>
      <c r="C1050" s="9" t="s">
        <v>93</v>
      </c>
      <c r="D1050" s="3" t="s">
        <v>20</v>
      </c>
      <c r="E1050" s="10">
        <v>2.1713321323580299</v>
      </c>
      <c r="F1050" s="11">
        <v>2.17364189381692</v>
      </c>
      <c r="G1050" s="11">
        <v>2.14556599671538</v>
      </c>
      <c r="H1050" s="11">
        <v>2.1613304108903102</v>
      </c>
      <c r="I1050" s="11">
        <v>2.1653762128096998</v>
      </c>
      <c r="J1050" s="11">
        <v>2.2541649813075999</v>
      </c>
      <c r="K1050" s="11">
        <v>2.2842257528592702</v>
      </c>
      <c r="L1050" s="11">
        <v>2.2801256338165801</v>
      </c>
      <c r="M1050" s="11">
        <v>2.2648364580290701</v>
      </c>
      <c r="N1050" s="11">
        <v>2.2282601444533898</v>
      </c>
      <c r="O1050" s="11">
        <v>2.1881874173581699</v>
      </c>
      <c r="P1050" s="12">
        <v>2.1756153433912999</v>
      </c>
    </row>
    <row r="1051" spans="1:16" ht="15.75" customHeight="1">
      <c r="A1051" s="9">
        <v>1049</v>
      </c>
      <c r="B1051" s="49" t="s">
        <v>1029</v>
      </c>
      <c r="C1051" s="9" t="s">
        <v>93</v>
      </c>
      <c r="D1051" s="3" t="s">
        <v>20</v>
      </c>
      <c r="E1051" s="10">
        <v>2.11194787891261</v>
      </c>
      <c r="F1051" s="11">
        <v>2.1421942566511998</v>
      </c>
      <c r="G1051" s="11">
        <v>2.1307002916010802</v>
      </c>
      <c r="H1051" s="11">
        <v>2.1429309824984499</v>
      </c>
      <c r="I1051" s="11">
        <v>2.1859722038779399</v>
      </c>
      <c r="J1051" s="11">
        <v>2.2058253363729201</v>
      </c>
      <c r="K1051" s="11">
        <v>2.1965473313230102</v>
      </c>
      <c r="L1051" s="11">
        <v>2.1554319743552202</v>
      </c>
      <c r="M1051" s="11">
        <v>2.2064741901829898</v>
      </c>
      <c r="N1051" s="11">
        <v>2.1879951077851798</v>
      </c>
      <c r="O1051" s="11">
        <v>2.1402788426605999</v>
      </c>
      <c r="P1051" s="12">
        <v>2.0918757326028499</v>
      </c>
    </row>
    <row r="1052" spans="1:16" ht="15.75" customHeight="1">
      <c r="A1052" s="9">
        <v>1050</v>
      </c>
      <c r="B1052" s="49" t="s">
        <v>1030</v>
      </c>
      <c r="C1052" s="9" t="s">
        <v>93</v>
      </c>
      <c r="D1052" s="3" t="s">
        <v>20</v>
      </c>
      <c r="E1052" s="10">
        <v>2.0893711586444002</v>
      </c>
      <c r="F1052" s="11">
        <v>2.0896171683319298</v>
      </c>
      <c r="G1052" s="11">
        <v>2.1021052534619802</v>
      </c>
      <c r="H1052" s="11">
        <v>2.0986437212954101</v>
      </c>
      <c r="I1052" s="11">
        <v>2.1206311011994399</v>
      </c>
      <c r="J1052" s="11">
        <v>2.1493106766628101</v>
      </c>
      <c r="K1052" s="11">
        <v>2.1265790389278498</v>
      </c>
      <c r="L1052" s="11">
        <v>2.12021666164366</v>
      </c>
      <c r="M1052" s="11">
        <v>2.1010853695272398</v>
      </c>
      <c r="N1052" s="11">
        <v>2.0975764041160199</v>
      </c>
      <c r="O1052" s="11">
        <v>2.0860233978359299</v>
      </c>
      <c r="P1052" s="12">
        <v>2.0763298583083998</v>
      </c>
    </row>
    <row r="1053" spans="1:16" ht="15.75" customHeight="1">
      <c r="A1053" s="9">
        <v>1051</v>
      </c>
      <c r="B1053" s="49" t="s">
        <v>1031</v>
      </c>
      <c r="C1053" s="9" t="s">
        <v>380</v>
      </c>
      <c r="D1053" s="3" t="s">
        <v>20</v>
      </c>
      <c r="E1053" s="10">
        <v>2.0377040410815099</v>
      </c>
      <c r="F1053" s="11">
        <v>2.0625592070393499</v>
      </c>
      <c r="G1053" s="11">
        <v>2.0854497472342999</v>
      </c>
      <c r="H1053" s="11">
        <v>2.0839117585235001</v>
      </c>
      <c r="I1053" s="11">
        <v>2.0731082428537602</v>
      </c>
      <c r="J1053" s="11">
        <v>2.0506163763324299</v>
      </c>
      <c r="K1053" s="11">
        <v>2.0316457400688201</v>
      </c>
      <c r="L1053" s="11">
        <v>2.0450534480707501</v>
      </c>
      <c r="M1053" s="11">
        <v>2.0279523542767302</v>
      </c>
      <c r="N1053" s="11">
        <v>2.0562045849502701</v>
      </c>
      <c r="O1053" s="11">
        <v>2.0227923864071098</v>
      </c>
      <c r="P1053" s="12">
        <v>2.0567108756257602</v>
      </c>
    </row>
    <row r="1054" spans="1:16" ht="15.75" customHeight="1">
      <c r="A1054" s="9">
        <v>1052</v>
      </c>
      <c r="B1054" s="49" t="s">
        <v>1032</v>
      </c>
      <c r="C1054" s="9" t="s">
        <v>26</v>
      </c>
      <c r="D1054" s="3" t="s">
        <v>20</v>
      </c>
      <c r="E1054" s="10">
        <v>2.0927630865009501</v>
      </c>
      <c r="F1054" s="11">
        <v>2.13373247281534</v>
      </c>
      <c r="G1054" s="11">
        <v>2.1329862333067799</v>
      </c>
      <c r="H1054" s="11">
        <v>2.1900239290999202</v>
      </c>
      <c r="I1054" s="11">
        <v>2.1408561057477402</v>
      </c>
      <c r="J1054" s="11">
        <v>2.1292093791054598</v>
      </c>
      <c r="K1054" s="11">
        <v>2.1410756459735301</v>
      </c>
      <c r="L1054" s="11">
        <v>2.18417858110563</v>
      </c>
      <c r="M1054" s="11">
        <v>2.19850920930558</v>
      </c>
      <c r="N1054" s="11">
        <v>2.17115014788163</v>
      </c>
      <c r="O1054" s="11">
        <v>2.14955845992383</v>
      </c>
      <c r="P1054" s="12">
        <v>2.13009395710719</v>
      </c>
    </row>
    <row r="1055" spans="1:16" ht="15.75" customHeight="1">
      <c r="A1055" s="9">
        <v>1053</v>
      </c>
      <c r="B1055" s="49" t="s">
        <v>1033</v>
      </c>
      <c r="C1055" s="9" t="s">
        <v>26</v>
      </c>
      <c r="D1055" s="3" t="s">
        <v>20</v>
      </c>
      <c r="E1055" s="10">
        <v>2.0994574128430501</v>
      </c>
      <c r="F1055" s="11">
        <v>2.15954780232435</v>
      </c>
      <c r="G1055" s="11">
        <v>2.1640055199783998</v>
      </c>
      <c r="H1055" s="11">
        <v>2.2146590577668199</v>
      </c>
      <c r="I1055" s="11">
        <v>2.1653786447999299</v>
      </c>
      <c r="J1055" s="11">
        <v>2.14293271030754</v>
      </c>
      <c r="K1055" s="11">
        <v>2.1474018832278001</v>
      </c>
      <c r="L1055" s="11">
        <v>2.1803169963585098</v>
      </c>
      <c r="M1055" s="11">
        <v>2.18954623567384</v>
      </c>
      <c r="N1055" s="11">
        <v>2.1702558322354801</v>
      </c>
      <c r="O1055" s="11">
        <v>2.15363333050469</v>
      </c>
      <c r="P1055" s="12">
        <v>2.1294666503814201</v>
      </c>
    </row>
    <row r="1056" spans="1:16" ht="15.75" customHeight="1">
      <c r="A1056" s="9">
        <v>1054</v>
      </c>
      <c r="B1056" s="49" t="s">
        <v>1034</v>
      </c>
      <c r="C1056" s="9" t="s">
        <v>460</v>
      </c>
      <c r="D1056" s="3" t="s">
        <v>20</v>
      </c>
      <c r="E1056" s="10">
        <v>2.16213176515399</v>
      </c>
      <c r="F1056" s="11">
        <v>2.18665260348468</v>
      </c>
      <c r="G1056" s="11">
        <v>2.19533759068847</v>
      </c>
      <c r="H1056" s="11">
        <v>2.21561780745273</v>
      </c>
      <c r="I1056" s="11">
        <v>2.2229369516513802</v>
      </c>
      <c r="J1056" s="11">
        <v>2.2086870099898301</v>
      </c>
      <c r="K1056" s="11">
        <v>2.2138585246245501</v>
      </c>
      <c r="L1056" s="11">
        <v>2.1704877539423801</v>
      </c>
      <c r="M1056" s="11">
        <v>2.1804439117030898</v>
      </c>
      <c r="N1056" s="11">
        <v>2.1487726313518398</v>
      </c>
      <c r="O1056" s="11">
        <v>2.1308162785004199</v>
      </c>
      <c r="P1056" s="12">
        <v>2.1516010916530801</v>
      </c>
    </row>
    <row r="1057" spans="1:16" ht="15.75" customHeight="1">
      <c r="A1057" s="9">
        <v>1055</v>
      </c>
      <c r="B1057" s="49" t="s">
        <v>1035</v>
      </c>
      <c r="C1057" s="9" t="s">
        <v>615</v>
      </c>
      <c r="D1057" s="3" t="s">
        <v>20</v>
      </c>
      <c r="E1057" s="10">
        <v>2.0891137856861102</v>
      </c>
      <c r="F1057" s="11">
        <v>2.0731262185477299</v>
      </c>
      <c r="G1057" s="11">
        <v>2.1020548224588902</v>
      </c>
      <c r="H1057" s="11">
        <v>2.1639185408767498</v>
      </c>
      <c r="I1057" s="11">
        <v>2.2051613256845899</v>
      </c>
      <c r="J1057" s="11">
        <v>2.2146854989709901</v>
      </c>
      <c r="K1057" s="11">
        <v>2.2072678717704699</v>
      </c>
      <c r="L1057" s="11">
        <v>2.1500117115342401</v>
      </c>
      <c r="M1057" s="11">
        <v>2.1856749617986901</v>
      </c>
      <c r="N1057" s="11">
        <v>2.16753042839456</v>
      </c>
      <c r="O1057" s="11">
        <v>2.1089144568418399</v>
      </c>
      <c r="P1057" s="12">
        <v>2.08050944276046</v>
      </c>
    </row>
    <row r="1058" spans="1:16" ht="15.75" customHeight="1">
      <c r="A1058" s="9">
        <v>1056</v>
      </c>
      <c r="B1058" s="49" t="s">
        <v>1036</v>
      </c>
      <c r="C1058" s="9" t="s">
        <v>615</v>
      </c>
      <c r="D1058" s="3" t="s">
        <v>20</v>
      </c>
      <c r="E1058" s="10">
        <v>2.1328757250810901</v>
      </c>
      <c r="F1058" s="11">
        <v>2.1498876586643099</v>
      </c>
      <c r="G1058" s="11">
        <v>2.1765024017979901</v>
      </c>
      <c r="H1058" s="11">
        <v>2.1655388213167299</v>
      </c>
      <c r="I1058" s="11">
        <v>2.2197773233773299</v>
      </c>
      <c r="J1058" s="11">
        <v>2.2302054297541898</v>
      </c>
      <c r="K1058" s="11">
        <v>2.20054412217215</v>
      </c>
      <c r="L1058" s="11">
        <v>2.2223715396457902</v>
      </c>
      <c r="M1058" s="11">
        <v>2.1866629354451499</v>
      </c>
      <c r="N1058" s="11">
        <v>2.18656982546679</v>
      </c>
      <c r="O1058" s="11">
        <v>2.14726437545312</v>
      </c>
      <c r="P1058" s="12">
        <v>2.1073519935886398</v>
      </c>
    </row>
    <row r="1059" spans="1:16" ht="15.75" customHeight="1">
      <c r="A1059" s="9">
        <v>1057</v>
      </c>
      <c r="B1059" s="49" t="s">
        <v>1037</v>
      </c>
      <c r="C1059" s="9" t="s">
        <v>58</v>
      </c>
      <c r="D1059" s="3" t="s">
        <v>20</v>
      </c>
      <c r="E1059" s="10">
        <v>2.1053992512430599</v>
      </c>
      <c r="F1059" s="11">
        <v>2.1264714820767301</v>
      </c>
      <c r="G1059" s="11">
        <v>2.1490198640743401</v>
      </c>
      <c r="H1059" s="11">
        <v>2.1369856859290501</v>
      </c>
      <c r="I1059" s="11">
        <v>2.0501926123824599</v>
      </c>
      <c r="J1059" s="11">
        <v>2.0629812766111302</v>
      </c>
      <c r="K1059" s="11">
        <v>2.06474494493408</v>
      </c>
      <c r="L1059" s="11">
        <v>2.0473603878344502</v>
      </c>
      <c r="M1059" s="11">
        <v>2.00598927654057</v>
      </c>
      <c r="N1059" s="11">
        <v>2.0575370933439698</v>
      </c>
      <c r="O1059" s="11">
        <v>2.0680229149529299</v>
      </c>
      <c r="P1059" s="12">
        <v>2.0616925452261499</v>
      </c>
    </row>
    <row r="1060" spans="1:16" ht="15.75" customHeight="1">
      <c r="A1060" s="9">
        <v>1058</v>
      </c>
      <c r="B1060" s="49" t="s">
        <v>1038</v>
      </c>
      <c r="C1060" s="9" t="s">
        <v>58</v>
      </c>
      <c r="D1060" s="3" t="s">
        <v>20</v>
      </c>
      <c r="E1060" s="10">
        <v>2.12533667986613</v>
      </c>
      <c r="F1060" s="11">
        <v>2.1239502802052099</v>
      </c>
      <c r="G1060" s="11">
        <v>2.1307644364882399</v>
      </c>
      <c r="H1060" s="11">
        <v>2.1509256464458502</v>
      </c>
      <c r="I1060" s="11">
        <v>2.1154212894098099</v>
      </c>
      <c r="J1060" s="11">
        <v>2.1272811548531698</v>
      </c>
      <c r="K1060" s="11">
        <v>2.1238398858781902</v>
      </c>
      <c r="L1060" s="11">
        <v>2.10659689597035</v>
      </c>
      <c r="M1060" s="11">
        <v>2.0562760983781998</v>
      </c>
      <c r="N1060" s="11">
        <v>2.0614131308521499</v>
      </c>
      <c r="O1060" s="11">
        <v>2.0414412967090598</v>
      </c>
      <c r="P1060" s="12">
        <v>2.14647469956298</v>
      </c>
    </row>
    <row r="1061" spans="1:16" ht="15.75" customHeight="1">
      <c r="A1061" s="9">
        <v>1059</v>
      </c>
      <c r="B1061" s="49" t="s">
        <v>1039</v>
      </c>
      <c r="C1061" s="9" t="s">
        <v>58</v>
      </c>
      <c r="D1061" s="3" t="s">
        <v>20</v>
      </c>
      <c r="E1061" s="10">
        <v>2.1874766302839399</v>
      </c>
      <c r="F1061" s="11">
        <v>2.1814848554039301</v>
      </c>
      <c r="G1061" s="11">
        <v>2.1256482496811802</v>
      </c>
      <c r="H1061" s="11">
        <v>2.1649326644275</v>
      </c>
      <c r="I1061" s="11">
        <v>2.1493167420776702</v>
      </c>
      <c r="J1061" s="11">
        <v>2.1815248548651902</v>
      </c>
      <c r="K1061" s="11">
        <v>2.1770997194099801</v>
      </c>
      <c r="L1061" s="11">
        <v>2.1721051128729698</v>
      </c>
      <c r="M1061" s="11">
        <v>2.1195949972659101</v>
      </c>
      <c r="N1061" s="11">
        <v>2.1200288802176299</v>
      </c>
      <c r="O1061" s="11">
        <v>2.11535175178218</v>
      </c>
      <c r="P1061" s="12">
        <v>2.1670846346697599</v>
      </c>
    </row>
    <row r="1062" spans="1:16" ht="15.75" customHeight="1">
      <c r="A1062" s="9">
        <v>1060</v>
      </c>
      <c r="B1062" s="49" t="s">
        <v>1040</v>
      </c>
      <c r="C1062" s="9" t="s">
        <v>58</v>
      </c>
      <c r="D1062" s="3" t="s">
        <v>20</v>
      </c>
      <c r="E1062" s="10">
        <v>1.99373116828981</v>
      </c>
      <c r="F1062" s="11">
        <v>2.1515956397855098</v>
      </c>
      <c r="G1062" s="11">
        <v>2.0729183670774098</v>
      </c>
      <c r="H1062" s="11">
        <v>1.98079651653346</v>
      </c>
      <c r="I1062" s="11">
        <v>1.95623608458418</v>
      </c>
      <c r="J1062" s="11">
        <v>1.95366839056931</v>
      </c>
      <c r="K1062" s="11">
        <v>1.93779855774011</v>
      </c>
      <c r="L1062" s="11">
        <v>1.90248347064109</v>
      </c>
      <c r="M1062" s="11">
        <v>1.9663184798095199</v>
      </c>
      <c r="N1062" s="11">
        <v>1.9809311332712201</v>
      </c>
      <c r="O1062" s="11">
        <v>2.0175932011488502</v>
      </c>
      <c r="P1062" s="12">
        <v>1.971520349572</v>
      </c>
    </row>
    <row r="1063" spans="1:16" ht="15.75" customHeight="1">
      <c r="A1063" s="9">
        <v>1061</v>
      </c>
      <c r="B1063" s="49" t="s">
        <v>1041</v>
      </c>
      <c r="C1063" s="9" t="s">
        <v>58</v>
      </c>
      <c r="D1063" s="3" t="s">
        <v>20</v>
      </c>
      <c r="E1063" s="10">
        <v>1.98763245823135</v>
      </c>
      <c r="F1063" s="11">
        <v>2.1478160372371198</v>
      </c>
      <c r="G1063" s="11">
        <v>2.0655741708462401</v>
      </c>
      <c r="H1063" s="11">
        <v>1.9745436857469501</v>
      </c>
      <c r="I1063" s="11">
        <v>1.9561176458105001</v>
      </c>
      <c r="J1063" s="11">
        <v>1.9593613760124</v>
      </c>
      <c r="K1063" s="11">
        <v>1.9191506094980699</v>
      </c>
      <c r="L1063" s="11">
        <v>1.90000686307053</v>
      </c>
      <c r="M1063" s="11">
        <v>1.95777876862095</v>
      </c>
      <c r="N1063" s="11">
        <v>1.96908607545179</v>
      </c>
      <c r="O1063" s="11">
        <v>2.0128887401362499</v>
      </c>
      <c r="P1063" s="12">
        <v>1.9640913153475501</v>
      </c>
    </row>
    <row r="1064" spans="1:16" ht="15.75" customHeight="1">
      <c r="A1064" s="9">
        <v>1062</v>
      </c>
      <c r="B1064" s="49" t="s">
        <v>1042</v>
      </c>
      <c r="C1064" s="9" t="s">
        <v>58</v>
      </c>
      <c r="D1064" s="3" t="s">
        <v>20</v>
      </c>
      <c r="E1064" s="10">
        <v>2.0028460805088999</v>
      </c>
      <c r="F1064" s="11">
        <v>2.0594702278199501</v>
      </c>
      <c r="G1064" s="11">
        <v>2.06504503579459</v>
      </c>
      <c r="H1064" s="11">
        <v>1.9518077412521699</v>
      </c>
      <c r="I1064" s="11">
        <v>1.9333138683770099</v>
      </c>
      <c r="J1064" s="11">
        <v>1.9734701358527</v>
      </c>
      <c r="K1064" s="11">
        <v>1.8996853385494501</v>
      </c>
      <c r="L1064" s="11">
        <v>1.9251852565749801</v>
      </c>
      <c r="M1064" s="11">
        <v>1.92557720225019</v>
      </c>
      <c r="N1064" s="11">
        <v>1.95722380552111</v>
      </c>
      <c r="O1064" s="11">
        <v>1.9924777260972999</v>
      </c>
      <c r="P1064" s="12">
        <v>1.94417381179508</v>
      </c>
    </row>
    <row r="1065" spans="1:16" ht="15.75" customHeight="1">
      <c r="A1065" s="9">
        <v>1063</v>
      </c>
      <c r="B1065" s="49" t="s">
        <v>1043</v>
      </c>
      <c r="C1065" s="9" t="s">
        <v>58</v>
      </c>
      <c r="D1065" s="3" t="s">
        <v>20</v>
      </c>
      <c r="E1065" s="10">
        <v>2.1236142437110299</v>
      </c>
      <c r="F1065" s="11">
        <v>2.12030596731059</v>
      </c>
      <c r="G1065" s="11">
        <v>2.1308756269583702</v>
      </c>
      <c r="H1065" s="11">
        <v>2.1504494848345201</v>
      </c>
      <c r="I1065" s="11">
        <v>2.12356178638833</v>
      </c>
      <c r="J1065" s="11">
        <v>2.1259402863124799</v>
      </c>
      <c r="K1065" s="11">
        <v>2.1268220613884901</v>
      </c>
      <c r="L1065" s="11">
        <v>2.1058377761734901</v>
      </c>
      <c r="M1065" s="11">
        <v>2.06134937371022</v>
      </c>
      <c r="N1065" s="11">
        <v>2.06292535375789</v>
      </c>
      <c r="O1065" s="11">
        <v>2.0496594416529099</v>
      </c>
      <c r="P1065" s="12">
        <v>2.15519980392691</v>
      </c>
    </row>
    <row r="1066" spans="1:16" ht="15.75" customHeight="1">
      <c r="A1066" s="9">
        <v>1064</v>
      </c>
      <c r="B1066" s="49" t="s">
        <v>1044</v>
      </c>
      <c r="C1066" s="9" t="s">
        <v>58</v>
      </c>
      <c r="D1066" s="3" t="s">
        <v>20</v>
      </c>
      <c r="E1066" s="10">
        <v>2.1239838661233699</v>
      </c>
      <c r="F1066" s="11">
        <v>2.1220135341005002</v>
      </c>
      <c r="G1066" s="11">
        <v>2.12898581830397</v>
      </c>
      <c r="H1066" s="11">
        <v>2.1481802862464399</v>
      </c>
      <c r="I1066" s="11">
        <v>2.1072186408733402</v>
      </c>
      <c r="J1066" s="11">
        <v>2.12392510880828</v>
      </c>
      <c r="K1066" s="11">
        <v>2.1208367591886201</v>
      </c>
      <c r="L1066" s="11">
        <v>2.1046261007273599</v>
      </c>
      <c r="M1066" s="11">
        <v>2.0564685486619898</v>
      </c>
      <c r="N1066" s="11">
        <v>2.0598026153467801</v>
      </c>
      <c r="O1066" s="11">
        <v>2.0412201628343398</v>
      </c>
      <c r="P1066" s="12">
        <v>2.1463048666602802</v>
      </c>
    </row>
    <row r="1067" spans="1:16" ht="15.75" customHeight="1">
      <c r="A1067" s="9">
        <v>1065</v>
      </c>
      <c r="B1067" s="49" t="s">
        <v>1045</v>
      </c>
      <c r="C1067" s="9" t="s">
        <v>58</v>
      </c>
      <c r="D1067" s="3" t="s">
        <v>20</v>
      </c>
      <c r="E1067" s="10">
        <v>2.1816639487949598</v>
      </c>
      <c r="F1067" s="11">
        <v>2.1754766100273399</v>
      </c>
      <c r="G1067" s="11">
        <v>2.1197542365732098</v>
      </c>
      <c r="H1067" s="11">
        <v>2.1577904418940301</v>
      </c>
      <c r="I1067" s="11">
        <v>2.1482135988464099</v>
      </c>
      <c r="J1067" s="11">
        <v>2.18062189834292</v>
      </c>
      <c r="K1067" s="11">
        <v>2.1785173243321898</v>
      </c>
      <c r="L1067" s="11">
        <v>2.16924059274116</v>
      </c>
      <c r="M1067" s="11">
        <v>2.1160165638833499</v>
      </c>
      <c r="N1067" s="11">
        <v>2.1274230703976702</v>
      </c>
      <c r="O1067" s="11">
        <v>2.1200964979022601</v>
      </c>
      <c r="P1067" s="12">
        <v>2.1678859394452399</v>
      </c>
    </row>
    <row r="1068" spans="1:16" ht="15.75" customHeight="1">
      <c r="A1068" s="9">
        <v>1066</v>
      </c>
      <c r="B1068" s="49" t="s">
        <v>1046</v>
      </c>
      <c r="C1068" s="9" t="s">
        <v>58</v>
      </c>
      <c r="D1068" s="3" t="s">
        <v>20</v>
      </c>
      <c r="E1068" s="10">
        <v>2.19726065972778</v>
      </c>
      <c r="F1068" s="11">
        <v>2.2313114475098201</v>
      </c>
      <c r="G1068" s="11">
        <v>2.1835201719989898</v>
      </c>
      <c r="H1068" s="11">
        <v>2.1881634561200198</v>
      </c>
      <c r="I1068" s="11">
        <v>2.1488177314004102</v>
      </c>
      <c r="J1068" s="11">
        <v>2.1483937835648801</v>
      </c>
      <c r="K1068" s="11">
        <v>2.22608544962837</v>
      </c>
      <c r="L1068" s="11">
        <v>2.1611235762457501</v>
      </c>
      <c r="M1068" s="11">
        <v>2.15833940829555</v>
      </c>
      <c r="N1068" s="11">
        <v>2.1037517598708901</v>
      </c>
      <c r="O1068" s="11">
        <v>2.11315213184331</v>
      </c>
      <c r="P1068" s="12">
        <v>2.1405494134100902</v>
      </c>
    </row>
    <row r="1069" spans="1:16" ht="15.75" customHeight="1">
      <c r="A1069" s="9">
        <v>1067</v>
      </c>
      <c r="B1069" s="49" t="s">
        <v>1047</v>
      </c>
      <c r="C1069" s="9" t="s">
        <v>58</v>
      </c>
      <c r="D1069" s="3" t="s">
        <v>20</v>
      </c>
      <c r="E1069" s="10">
        <v>2.12215834410333</v>
      </c>
      <c r="F1069" s="11">
        <v>2.12088254336066</v>
      </c>
      <c r="G1069" s="11">
        <v>2.1278336770897601</v>
      </c>
      <c r="H1069" s="11">
        <v>2.14933189425181</v>
      </c>
      <c r="I1069" s="11">
        <v>2.1111607327019799</v>
      </c>
      <c r="J1069" s="11">
        <v>2.1169533642308198</v>
      </c>
      <c r="K1069" s="11">
        <v>2.11536828560219</v>
      </c>
      <c r="L1069" s="11">
        <v>2.1049988098199899</v>
      </c>
      <c r="M1069" s="11">
        <v>2.05110483374665</v>
      </c>
      <c r="N1069" s="11">
        <v>2.0624844865522398</v>
      </c>
      <c r="O1069" s="11">
        <v>2.03623964719415</v>
      </c>
      <c r="P1069" s="12">
        <v>2.1460737287838798</v>
      </c>
    </row>
    <row r="1070" spans="1:16" ht="15.75" customHeight="1">
      <c r="A1070" s="9">
        <v>1068</v>
      </c>
      <c r="B1070" s="49" t="s">
        <v>1048</v>
      </c>
      <c r="C1070" s="9" t="s">
        <v>660</v>
      </c>
      <c r="D1070" s="3" t="s">
        <v>20</v>
      </c>
      <c r="E1070" s="10">
        <v>2.06465781691448</v>
      </c>
      <c r="F1070" s="11">
        <v>2.0892291787806001</v>
      </c>
      <c r="G1070" s="11">
        <v>2.0905584086709199</v>
      </c>
      <c r="H1070" s="11">
        <v>2.1330001718187201</v>
      </c>
      <c r="I1070" s="11">
        <v>2.1641285721527401</v>
      </c>
      <c r="J1070" s="11">
        <v>2.16201676398981</v>
      </c>
      <c r="K1070" s="11">
        <v>2.1520386830261402</v>
      </c>
      <c r="L1070" s="11">
        <v>2.1617631934623098</v>
      </c>
      <c r="M1070" s="11">
        <v>2.1566799641397001</v>
      </c>
      <c r="N1070" s="11">
        <v>2.1163689857382799</v>
      </c>
      <c r="O1070" s="11">
        <v>2.0888181884780401</v>
      </c>
      <c r="P1070" s="12">
        <v>2.0825408680552999</v>
      </c>
    </row>
    <row r="1071" spans="1:16" ht="15.75" customHeight="1">
      <c r="A1071" s="9">
        <v>1069</v>
      </c>
      <c r="B1071" s="49" t="s">
        <v>1049</v>
      </c>
      <c r="C1071" s="9" t="s">
        <v>660</v>
      </c>
      <c r="D1071" s="3" t="s">
        <v>20</v>
      </c>
      <c r="E1071" s="10">
        <v>2.09637590831528</v>
      </c>
      <c r="F1071" s="11">
        <v>2.0795332967048301</v>
      </c>
      <c r="G1071" s="11">
        <v>2.1144628607398999</v>
      </c>
      <c r="H1071" s="11">
        <v>2.1396702088485702</v>
      </c>
      <c r="I1071" s="11">
        <v>2.1472518483718899</v>
      </c>
      <c r="J1071" s="11">
        <v>2.1452189421749899</v>
      </c>
      <c r="K1071" s="11">
        <v>2.1352181857565702</v>
      </c>
      <c r="L1071" s="11">
        <v>2.1526643952853401</v>
      </c>
      <c r="M1071" s="11">
        <v>2.15058004626421</v>
      </c>
      <c r="N1071" s="11">
        <v>2.1451664605520699</v>
      </c>
      <c r="O1071" s="11">
        <v>2.0932135750721899</v>
      </c>
      <c r="P1071" s="12">
        <v>2.0990284156702201</v>
      </c>
    </row>
    <row r="1072" spans="1:16" ht="15.75" customHeight="1">
      <c r="A1072" s="9">
        <v>1070</v>
      </c>
      <c r="B1072" s="49" t="s">
        <v>1050</v>
      </c>
      <c r="C1072" s="9" t="s">
        <v>660</v>
      </c>
      <c r="D1072" s="3" t="s">
        <v>20</v>
      </c>
      <c r="E1072" s="10">
        <v>2.0907912357923402</v>
      </c>
      <c r="F1072" s="11">
        <v>2.0828174334992302</v>
      </c>
      <c r="G1072" s="11">
        <v>2.0691063611371798</v>
      </c>
      <c r="H1072" s="11">
        <v>2.0673617847957702</v>
      </c>
      <c r="I1072" s="11">
        <v>2.1002812873073502</v>
      </c>
      <c r="J1072" s="11">
        <v>2.1197609790106799</v>
      </c>
      <c r="K1072" s="11">
        <v>2.1000154695595601</v>
      </c>
      <c r="L1072" s="11">
        <v>2.1141903879731299</v>
      </c>
      <c r="M1072" s="11">
        <v>2.0995022888638299</v>
      </c>
      <c r="N1072" s="11">
        <v>2.0934523618729899</v>
      </c>
      <c r="O1072" s="11">
        <v>2.1010808762929098</v>
      </c>
      <c r="P1072" s="12">
        <v>2.0432901770782901</v>
      </c>
    </row>
    <row r="1073" spans="1:16" ht="15.75" customHeight="1">
      <c r="A1073" s="9">
        <v>1071</v>
      </c>
      <c r="B1073" s="49" t="s">
        <v>1051</v>
      </c>
      <c r="C1073" s="9" t="s">
        <v>761</v>
      </c>
      <c r="D1073" s="3" t="s">
        <v>20</v>
      </c>
      <c r="E1073" s="10">
        <v>2.1326880343913599</v>
      </c>
      <c r="F1073" s="11">
        <v>2.1330845829965099</v>
      </c>
      <c r="G1073" s="11">
        <v>2.1654230447246099</v>
      </c>
      <c r="H1073" s="11">
        <v>2.1602569722940101</v>
      </c>
      <c r="I1073" s="11">
        <v>2.1659274109784601</v>
      </c>
      <c r="J1073" s="11">
        <v>2.1892460531442</v>
      </c>
      <c r="K1073" s="11">
        <v>2.1682525146060998</v>
      </c>
      <c r="L1073" s="11">
        <v>2.1373734774747</v>
      </c>
      <c r="M1073" s="11">
        <v>2.09038482428761</v>
      </c>
      <c r="N1073" s="11">
        <v>2.0840250354891601</v>
      </c>
      <c r="O1073" s="11">
        <v>2.0847543303944298</v>
      </c>
      <c r="P1073" s="12">
        <v>2.0860271458990498</v>
      </c>
    </row>
    <row r="1074" spans="1:16" ht="15.75" customHeight="1">
      <c r="A1074" s="9">
        <v>1072</v>
      </c>
      <c r="B1074" s="49" t="s">
        <v>1052</v>
      </c>
      <c r="C1074" s="9" t="s">
        <v>761</v>
      </c>
      <c r="D1074" s="3" t="s">
        <v>20</v>
      </c>
      <c r="E1074" s="10">
        <v>2.1078489031291698</v>
      </c>
      <c r="F1074" s="11">
        <v>2.1211411421907398</v>
      </c>
      <c r="G1074" s="11">
        <v>2.08251901910171</v>
      </c>
      <c r="H1074" s="11">
        <v>2.0594605280367801</v>
      </c>
      <c r="I1074" s="11">
        <v>2.1739882186405199</v>
      </c>
      <c r="J1074" s="11">
        <v>2.2155025082795001</v>
      </c>
      <c r="K1074" s="11">
        <v>2.0563520314547001</v>
      </c>
      <c r="L1074" s="11">
        <v>2.0856809648217198</v>
      </c>
      <c r="M1074" s="11">
        <v>2.06069656669598</v>
      </c>
      <c r="N1074" s="11">
        <v>2.0586323780359201</v>
      </c>
      <c r="O1074" s="11">
        <v>2.0519291963697501</v>
      </c>
      <c r="P1074" s="12">
        <v>2.0669712134898002</v>
      </c>
    </row>
    <row r="1075" spans="1:16" ht="15.75" customHeight="1">
      <c r="A1075" s="9">
        <v>1073</v>
      </c>
      <c r="B1075" s="49" t="s">
        <v>1053</v>
      </c>
      <c r="C1075" s="9" t="s">
        <v>761</v>
      </c>
      <c r="D1075" s="3" t="s">
        <v>20</v>
      </c>
      <c r="E1075" s="10">
        <v>2.0659038477682699</v>
      </c>
      <c r="F1075" s="11">
        <v>2.07389211882513</v>
      </c>
      <c r="G1075" s="11">
        <v>2.0874786471026399</v>
      </c>
      <c r="H1075" s="11">
        <v>2.1066794980797301</v>
      </c>
      <c r="I1075" s="11">
        <v>2.10483761363243</v>
      </c>
      <c r="J1075" s="11">
        <v>2.1048278849228699</v>
      </c>
      <c r="K1075" s="11">
        <v>2.1032218342195801</v>
      </c>
      <c r="L1075" s="11">
        <v>2.08274509662369</v>
      </c>
      <c r="M1075" s="11">
        <v>2.0814836517980702</v>
      </c>
      <c r="N1075" s="11">
        <v>2.06668169336315</v>
      </c>
      <c r="O1075" s="11">
        <v>2.0493079265721801</v>
      </c>
      <c r="P1075" s="12">
        <v>2.0685963336832098</v>
      </c>
    </row>
    <row r="1076" spans="1:16" ht="15.75" customHeight="1">
      <c r="A1076" s="9">
        <v>1074</v>
      </c>
      <c r="B1076" s="49" t="s">
        <v>1054</v>
      </c>
      <c r="C1076" s="9" t="s">
        <v>454</v>
      </c>
      <c r="D1076" s="3" t="s">
        <v>20</v>
      </c>
      <c r="E1076" s="10">
        <v>2.0522304297952698</v>
      </c>
      <c r="F1076" s="11">
        <v>2.0526303659946699</v>
      </c>
      <c r="G1076" s="11">
        <v>2.05856776163975</v>
      </c>
      <c r="H1076" s="11">
        <v>2.11718962412907</v>
      </c>
      <c r="I1076" s="11">
        <v>2.1559939866143001</v>
      </c>
      <c r="J1076" s="11">
        <v>2.10095502788745</v>
      </c>
      <c r="K1076" s="11">
        <v>2.0663023945116001</v>
      </c>
      <c r="L1076" s="11">
        <v>2.0357969850722402</v>
      </c>
      <c r="M1076" s="11">
        <v>1.92220350383306</v>
      </c>
      <c r="N1076" s="11">
        <v>2.0595615857532299</v>
      </c>
      <c r="O1076" s="11">
        <v>1.87629894464833</v>
      </c>
      <c r="P1076" s="12">
        <v>2.0215068096698499</v>
      </c>
    </row>
    <row r="1077" spans="1:16" ht="15.75" customHeight="1">
      <c r="A1077" s="9">
        <v>1075</v>
      </c>
      <c r="B1077" s="49" t="s">
        <v>1055</v>
      </c>
      <c r="C1077" s="9" t="s">
        <v>311</v>
      </c>
      <c r="D1077" s="3" t="s">
        <v>20</v>
      </c>
      <c r="E1077" s="10">
        <v>2.0822964739217</v>
      </c>
      <c r="F1077" s="11">
        <v>2.1277547183858001</v>
      </c>
      <c r="G1077" s="11">
        <v>2.1035763093067699</v>
      </c>
      <c r="H1077" s="11">
        <v>2.1497278653715601</v>
      </c>
      <c r="I1077" s="11">
        <v>2.14071381208089</v>
      </c>
      <c r="J1077" s="11">
        <v>2.1129244775881402</v>
      </c>
      <c r="K1077" s="11">
        <v>2.0970624517131902</v>
      </c>
      <c r="L1077" s="11">
        <v>2.1013501548306301</v>
      </c>
      <c r="M1077" s="11">
        <v>2.1175598607277499</v>
      </c>
      <c r="N1077" s="11">
        <v>2.1193456035753502</v>
      </c>
      <c r="O1077" s="11">
        <v>2.0994119325184402</v>
      </c>
      <c r="P1077" s="12">
        <v>2.0827262353805298</v>
      </c>
    </row>
    <row r="1078" spans="1:16" ht="15.75" customHeight="1">
      <c r="A1078" s="9">
        <v>1076</v>
      </c>
      <c r="B1078" s="49" t="s">
        <v>1056</v>
      </c>
      <c r="C1078" s="9" t="s">
        <v>311</v>
      </c>
      <c r="D1078" s="3" t="s">
        <v>20</v>
      </c>
      <c r="E1078" s="10">
        <v>2.10472227559374</v>
      </c>
      <c r="F1078" s="11">
        <v>2.1232078002576502</v>
      </c>
      <c r="G1078" s="11">
        <v>2.1140349245910799</v>
      </c>
      <c r="H1078" s="11">
        <v>2.1273062667950202</v>
      </c>
      <c r="I1078" s="11">
        <v>2.10709858900257</v>
      </c>
      <c r="J1078" s="11">
        <v>2.0812942867738098</v>
      </c>
      <c r="K1078" s="11">
        <v>2.10656574612254</v>
      </c>
      <c r="L1078" s="11">
        <v>2.10539460348827</v>
      </c>
      <c r="M1078" s="11">
        <v>2.11775883622798</v>
      </c>
      <c r="N1078" s="11">
        <v>2.1169094920922502</v>
      </c>
      <c r="O1078" s="11">
        <v>2.0923317080508101</v>
      </c>
      <c r="P1078" s="12">
        <v>2.0745841055168901</v>
      </c>
    </row>
    <row r="1079" spans="1:16" ht="15.75" customHeight="1">
      <c r="A1079" s="9">
        <v>1077</v>
      </c>
      <c r="B1079" s="49" t="s">
        <v>1057</v>
      </c>
      <c r="C1079" s="9" t="s">
        <v>311</v>
      </c>
      <c r="D1079" s="3" t="s">
        <v>20</v>
      </c>
      <c r="E1079" s="10">
        <v>2.08438994998173</v>
      </c>
      <c r="F1079" s="11">
        <v>2.1276066750999698</v>
      </c>
      <c r="G1079" s="11">
        <v>2.1061019200553401</v>
      </c>
      <c r="H1079" s="11">
        <v>2.13825849617111</v>
      </c>
      <c r="I1079" s="11">
        <v>2.13775481335191</v>
      </c>
      <c r="J1079" s="11">
        <v>2.1330604119824699</v>
      </c>
      <c r="K1079" s="11">
        <v>2.1069518291285498</v>
      </c>
      <c r="L1079" s="11">
        <v>2.1120205807088999</v>
      </c>
      <c r="M1079" s="11">
        <v>2.1065820777925999</v>
      </c>
      <c r="N1079" s="11">
        <v>2.0904740346799802</v>
      </c>
      <c r="O1079" s="11">
        <v>2.0917415291900299</v>
      </c>
      <c r="P1079" s="12">
        <v>2.0525240247803098</v>
      </c>
    </row>
    <row r="1080" spans="1:16" ht="15.75" customHeight="1">
      <c r="A1080" s="9">
        <v>1078</v>
      </c>
      <c r="B1080" s="49" t="s">
        <v>1058</v>
      </c>
      <c r="C1080" s="9" t="s">
        <v>1000</v>
      </c>
      <c r="D1080" s="3" t="s">
        <v>20</v>
      </c>
      <c r="E1080" s="10">
        <v>1.9926026467820801</v>
      </c>
      <c r="F1080" s="11">
        <v>2.0480832010400301</v>
      </c>
      <c r="G1080" s="11">
        <v>2.0626212456675099</v>
      </c>
      <c r="H1080" s="11">
        <v>2.1027380493532299</v>
      </c>
      <c r="I1080" s="11">
        <v>2.08088243038863</v>
      </c>
      <c r="J1080" s="11">
        <v>1.9701186138061899</v>
      </c>
      <c r="K1080" s="11">
        <v>1.85382180851502</v>
      </c>
      <c r="L1080" s="11">
        <v>1.83822982622901</v>
      </c>
      <c r="M1080" s="11">
        <v>1.80257198106481</v>
      </c>
      <c r="N1080" s="11">
        <v>1.8860643773908501</v>
      </c>
      <c r="O1080" s="11">
        <v>2.0132034341320102</v>
      </c>
      <c r="P1080" s="12">
        <v>2.1119844324160102</v>
      </c>
    </row>
  </sheetData>
  <mergeCells count="5">
    <mergeCell ref="E1:P1"/>
    <mergeCell ref="A1:A2"/>
    <mergeCell ref="B1:B2"/>
    <mergeCell ref="C1:C2"/>
    <mergeCell ref="D1:D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2E8F-0310-44B3-8BEA-D84D2E6603F8}">
  <dimension ref="A1:R1081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A2"/>
    </sheetView>
  </sheetViews>
  <sheetFormatPr baseColWidth="10" defaultColWidth="14.453125" defaultRowHeight="15" customHeight="1"/>
  <cols>
    <col min="1" max="1" width="6.1796875" customWidth="1"/>
    <col min="2" max="2" width="17" customWidth="1"/>
    <col min="3" max="3" width="22.81640625" customWidth="1"/>
    <col min="4" max="4" width="23.453125" customWidth="1"/>
    <col min="5" max="5" width="10.1796875" bestFit="1" customWidth="1"/>
    <col min="6" max="6" width="10.54296875" bestFit="1" customWidth="1"/>
    <col min="7" max="8" width="10" bestFit="1" customWidth="1"/>
    <col min="9" max="12" width="10.1796875" bestFit="1" customWidth="1"/>
    <col min="13" max="13" width="11" bestFit="1" customWidth="1"/>
    <col min="14" max="14" width="10.1796875" bestFit="1" customWidth="1"/>
    <col min="15" max="15" width="10.54296875" bestFit="1" customWidth="1"/>
    <col min="16" max="16" width="10.36328125" bestFit="1" customWidth="1"/>
    <col min="17" max="17" width="12.453125" customWidth="1"/>
  </cols>
  <sheetData>
    <row r="1" spans="1:17" ht="36" customHeight="1" thickTop="1" thickBot="1">
      <c r="A1" s="125" t="s">
        <v>1012</v>
      </c>
      <c r="B1" s="127" t="s">
        <v>0</v>
      </c>
      <c r="C1" s="103" t="s">
        <v>1</v>
      </c>
      <c r="D1" s="105" t="s">
        <v>1013</v>
      </c>
      <c r="E1" s="131" t="s">
        <v>1252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132"/>
    </row>
    <row r="2" spans="1:17" ht="15" customHeight="1" thickTop="1" thickBot="1">
      <c r="A2" s="126"/>
      <c r="B2" s="128"/>
      <c r="C2" s="129"/>
      <c r="D2" s="130"/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29" t="s">
        <v>16</v>
      </c>
      <c r="Q2" s="29" t="s">
        <v>1001</v>
      </c>
    </row>
    <row r="3" spans="1:17" thickTop="1">
      <c r="A3" s="19">
        <v>1</v>
      </c>
      <c r="B3" s="50" t="s">
        <v>17</v>
      </c>
      <c r="C3" s="19" t="s">
        <v>18</v>
      </c>
      <c r="D3" s="20" t="s">
        <v>20</v>
      </c>
      <c r="E3" s="88">
        <f>Rivers!I3*'SGE density'!E3</f>
        <v>299901.81199903565</v>
      </c>
      <c r="F3" s="89">
        <f>Rivers!J3*'SGE density'!F3</f>
        <v>363405.33914407837</v>
      </c>
      <c r="G3" s="89">
        <f>Rivers!K3*'SGE density'!G3</f>
        <v>428467.62724436243</v>
      </c>
      <c r="H3" s="89">
        <f>Rivers!L3*'SGE density'!H3</f>
        <v>474947.1692886221</v>
      </c>
      <c r="I3" s="89">
        <f>Rivers!M3*'SGE density'!I3</f>
        <v>502151.60932111426</v>
      </c>
      <c r="J3" s="89">
        <f>Rivers!N3*'SGE density'!J3</f>
        <v>508475.66754288995</v>
      </c>
      <c r="K3" s="89">
        <f>Rivers!O3*'SGE density'!K3</f>
        <v>486851.11079006782</v>
      </c>
      <c r="L3" s="89">
        <f>Rivers!P3*'SGE density'!L3</f>
        <v>434868.20825485955</v>
      </c>
      <c r="M3" s="89">
        <f>Rivers!Q3*'SGE density'!M3</f>
        <v>349328.35204573534</v>
      </c>
      <c r="N3" s="89">
        <f>Rivers!R3*'SGE density'!N3</f>
        <v>268242.72379760467</v>
      </c>
      <c r="O3" s="89">
        <f>Rivers!S3*'SGE density'!O3</f>
        <v>254938.93847749551</v>
      </c>
      <c r="P3" s="89">
        <f>Rivers!T3*'SGE density'!P3</f>
        <v>291926.08665065526</v>
      </c>
      <c r="Q3" s="80">
        <f t="shared" ref="Q3:Q257" si="0">AVERAGE(E3:P3)</f>
        <v>388625.38704637671</v>
      </c>
    </row>
    <row r="4" spans="1:17" ht="14.5">
      <c r="A4" s="9">
        <v>2</v>
      </c>
      <c r="B4" s="50" t="s">
        <v>21</v>
      </c>
      <c r="C4" s="9" t="s">
        <v>22</v>
      </c>
      <c r="D4" s="3" t="s">
        <v>24</v>
      </c>
      <c r="E4" s="88">
        <f>Rivers!I4*'SGE density'!E4</f>
        <v>85900.7110142647</v>
      </c>
      <c r="F4" s="89">
        <f>Rivers!J4*'SGE density'!F4</f>
        <v>69585.177951702048</v>
      </c>
      <c r="G4" s="89">
        <f>Rivers!K4*'SGE density'!G4</f>
        <v>66183.163798309412</v>
      </c>
      <c r="H4" s="89">
        <f>Rivers!L4*'SGE density'!H4</f>
        <v>73429.229288889255</v>
      </c>
      <c r="I4" s="89">
        <f>Rivers!M4*'SGE density'!I4</f>
        <v>82845.599051633399</v>
      </c>
      <c r="J4" s="89">
        <f>Rivers!N4*'SGE density'!J4</f>
        <v>79387.718681215672</v>
      </c>
      <c r="K4" s="89">
        <f>Rivers!O4*'SGE density'!K4</f>
        <v>69499.016379073451</v>
      </c>
      <c r="L4" s="89">
        <f>Rivers!P4*'SGE density'!L4</f>
        <v>67519.373014503362</v>
      </c>
      <c r="M4" s="89">
        <f>Rivers!Q4*'SGE density'!M4</f>
        <v>75941.757051955545</v>
      </c>
      <c r="N4" s="89">
        <f>Rivers!R4*'SGE density'!N4</f>
        <v>88001.476038092267</v>
      </c>
      <c r="O4" s="89">
        <f>Rivers!S4*'SGE density'!O4</f>
        <v>107796.28286261733</v>
      </c>
      <c r="P4" s="89">
        <f>Rivers!T4*'SGE density'!P4</f>
        <v>115671.70696534598</v>
      </c>
      <c r="Q4" s="80">
        <f t="shared" si="0"/>
        <v>81813.434341466869</v>
      </c>
    </row>
    <row r="5" spans="1:17" ht="14.5">
      <c r="A5" s="9">
        <v>3</v>
      </c>
      <c r="B5" s="50" t="s">
        <v>25</v>
      </c>
      <c r="C5" s="9" t="s">
        <v>26</v>
      </c>
      <c r="D5" s="3" t="s">
        <v>20</v>
      </c>
      <c r="E5" s="88">
        <f>Rivers!I5*'SGE density'!E5</f>
        <v>23639.174772490034</v>
      </c>
      <c r="F5" s="89">
        <f>Rivers!J5*'SGE density'!F5</f>
        <v>17777.143799894809</v>
      </c>
      <c r="G5" s="89">
        <f>Rivers!K5*'SGE density'!G5</f>
        <v>14713.740154738305</v>
      </c>
      <c r="H5" s="89">
        <f>Rivers!L5*'SGE density'!H5</f>
        <v>18336.247389896344</v>
      </c>
      <c r="I5" s="89">
        <f>Rivers!M5*'SGE density'!I5</f>
        <v>38748.158070288941</v>
      </c>
      <c r="J5" s="89">
        <f>Rivers!N5*'SGE density'!J5</f>
        <v>65338.267063857369</v>
      </c>
      <c r="K5" s="89">
        <f>Rivers!O5*'SGE density'!K5</f>
        <v>100192.68032690737</v>
      </c>
      <c r="L5" s="89">
        <f>Rivers!P5*'SGE density'!L5</f>
        <v>116870.59598405148</v>
      </c>
      <c r="M5" s="89">
        <f>Rivers!Q5*'SGE density'!M5</f>
        <v>120476.74549411815</v>
      </c>
      <c r="N5" s="89">
        <f>Rivers!R5*'SGE density'!N5</f>
        <v>97396.398074220167</v>
      </c>
      <c r="O5" s="89">
        <f>Rivers!S5*'SGE density'!O5</f>
        <v>67210.401051601584</v>
      </c>
      <c r="P5" s="89">
        <f>Rivers!T5*'SGE density'!P5</f>
        <v>45409.622754705066</v>
      </c>
      <c r="Q5" s="80">
        <f t="shared" si="0"/>
        <v>60509.097911397468</v>
      </c>
    </row>
    <row r="6" spans="1:17" ht="14.5">
      <c r="A6" s="9">
        <v>4</v>
      </c>
      <c r="B6" s="50" t="s">
        <v>27</v>
      </c>
      <c r="C6" s="9" t="s">
        <v>28</v>
      </c>
      <c r="D6" s="3" t="s">
        <v>30</v>
      </c>
      <c r="E6" s="88">
        <f>Rivers!I6*'SGE density'!E6</f>
        <v>16632.447832199552</v>
      </c>
      <c r="F6" s="89">
        <f>Rivers!J6*'SGE density'!F6</f>
        <v>19206.845839178066</v>
      </c>
      <c r="G6" s="89">
        <f>Rivers!K6*'SGE density'!G6</f>
        <v>27525.311359142306</v>
      </c>
      <c r="H6" s="89">
        <f>Rivers!L6*'SGE density'!H6</f>
        <v>39410.312379449257</v>
      </c>
      <c r="I6" s="89">
        <f>Rivers!M6*'SGE density'!I6</f>
        <v>58635.216739202537</v>
      </c>
      <c r="J6" s="89">
        <f>Rivers!N6*'SGE density'!J6</f>
        <v>72129.518930115111</v>
      </c>
      <c r="K6" s="89">
        <f>Rivers!O6*'SGE density'!K6</f>
        <v>84440.730441966967</v>
      </c>
      <c r="L6" s="89">
        <f>Rivers!P6*'SGE density'!L6</f>
        <v>87221.041925202793</v>
      </c>
      <c r="M6" s="89">
        <f>Rivers!Q6*'SGE density'!M6</f>
        <v>75020.291100564456</v>
      </c>
      <c r="N6" s="89">
        <f>Rivers!R6*'SGE density'!N6</f>
        <v>62049.314690940097</v>
      </c>
      <c r="O6" s="89">
        <f>Rivers!S6*'SGE density'!O6</f>
        <v>42846.198316942464</v>
      </c>
      <c r="P6" s="89">
        <f>Rivers!T6*'SGE density'!P6</f>
        <v>23643.324921685315</v>
      </c>
      <c r="Q6" s="80">
        <f t="shared" si="0"/>
        <v>50730.046206382402</v>
      </c>
    </row>
    <row r="7" spans="1:17" ht="14.5">
      <c r="A7" s="9">
        <v>5</v>
      </c>
      <c r="B7" s="50" t="s">
        <v>31</v>
      </c>
      <c r="C7" s="9" t="s">
        <v>32</v>
      </c>
      <c r="D7" s="3" t="s">
        <v>33</v>
      </c>
      <c r="E7" s="88">
        <f>Rivers!I7*'SGE density'!E7</f>
        <v>10164.173681668399</v>
      </c>
      <c r="F7" s="89">
        <f>Rivers!J7*'SGE density'!F7</f>
        <v>8019.4059773907056</v>
      </c>
      <c r="G7" s="89">
        <f>Rivers!K7*'SGE density'!G7</f>
        <v>7544.490619770846</v>
      </c>
      <c r="H7" s="89">
        <f>Rivers!L7*'SGE density'!H7</f>
        <v>10827.827805415927</v>
      </c>
      <c r="I7" s="89">
        <f>Rivers!M7*'SGE density'!I7</f>
        <v>19077.910338318587</v>
      </c>
      <c r="J7" s="89">
        <f>Rivers!N7*'SGE density'!J7</f>
        <v>36245.10866252971</v>
      </c>
      <c r="K7" s="89">
        <f>Rivers!O7*'SGE density'!K7</f>
        <v>60612.325148159041</v>
      </c>
      <c r="L7" s="89">
        <f>Rivers!P7*'SGE density'!L7</f>
        <v>81553.615388290564</v>
      </c>
      <c r="M7" s="89">
        <f>Rivers!Q7*'SGE density'!M7</f>
        <v>74767.150834680637</v>
      </c>
      <c r="N7" s="89">
        <f>Rivers!R7*'SGE density'!N7</f>
        <v>65245.047839019113</v>
      </c>
      <c r="O7" s="89">
        <f>Rivers!S7*'SGE density'!O7</f>
        <v>41785.305052826945</v>
      </c>
      <c r="P7" s="89">
        <f>Rivers!T7*'SGE density'!P7</f>
        <v>17832.585770825986</v>
      </c>
      <c r="Q7" s="80">
        <f t="shared" si="0"/>
        <v>36139.578926574701</v>
      </c>
    </row>
    <row r="8" spans="1:17" ht="14.5">
      <c r="A8" s="9">
        <v>6</v>
      </c>
      <c r="B8" s="50" t="s">
        <v>34</v>
      </c>
      <c r="C8" s="9" t="s">
        <v>35</v>
      </c>
      <c r="D8" s="3" t="s">
        <v>20</v>
      </c>
      <c r="E8" s="88">
        <f>Rivers!I8*'SGE density'!E8</f>
        <v>35019.848261277584</v>
      </c>
      <c r="F8" s="89">
        <f>Rivers!J8*'SGE density'!F8</f>
        <v>39168.955112592397</v>
      </c>
      <c r="G8" s="89">
        <f>Rivers!K8*'SGE density'!G8</f>
        <v>44163.524700160808</v>
      </c>
      <c r="H8" s="89">
        <f>Rivers!L8*'SGE density'!H8</f>
        <v>50981.295600698111</v>
      </c>
      <c r="I8" s="89">
        <f>Rivers!M8*'SGE density'!I8</f>
        <v>49600.090740708423</v>
      </c>
      <c r="J8" s="89">
        <f>Rivers!N8*'SGE density'!J8</f>
        <v>36556.72485798</v>
      </c>
      <c r="K8" s="89">
        <f>Rivers!O8*'SGE density'!K8</f>
        <v>28041.071484451753</v>
      </c>
      <c r="L8" s="89">
        <f>Rivers!P8*'SGE density'!L8</f>
        <v>19089.002023236666</v>
      </c>
      <c r="M8" s="89">
        <f>Rivers!Q8*'SGE density'!M8</f>
        <v>17287.310990934697</v>
      </c>
      <c r="N8" s="89">
        <f>Rivers!R8*'SGE density'!N8</f>
        <v>18462.087903972933</v>
      </c>
      <c r="O8" s="89">
        <f>Rivers!S8*'SGE density'!O8</f>
        <v>21589.184289990368</v>
      </c>
      <c r="P8" s="89">
        <f>Rivers!T8*'SGE density'!P8</f>
        <v>30153.578298668373</v>
      </c>
      <c r="Q8" s="80">
        <f t="shared" si="0"/>
        <v>32509.389522056008</v>
      </c>
    </row>
    <row r="9" spans="1:17" ht="14.5">
      <c r="A9" s="9">
        <v>7</v>
      </c>
      <c r="B9" s="50" t="s">
        <v>37</v>
      </c>
      <c r="C9" s="9" t="s">
        <v>38</v>
      </c>
      <c r="D9" s="3" t="s">
        <v>39</v>
      </c>
      <c r="E9" s="88">
        <f>Rivers!I9*'SGE density'!E9</f>
        <v>13478.355562468787</v>
      </c>
      <c r="F9" s="89">
        <f>Rivers!J9*'SGE density'!F9</f>
        <v>12042.936378386628</v>
      </c>
      <c r="G9" s="89">
        <f>Rivers!K9*'SGE density'!G9</f>
        <v>12206.642874031346</v>
      </c>
      <c r="H9" s="89">
        <f>Rivers!L9*'SGE density'!H9</f>
        <v>12016.368151617438</v>
      </c>
      <c r="I9" s="89">
        <f>Rivers!M9*'SGE density'!I9</f>
        <v>52024.21749069939</v>
      </c>
      <c r="J9" s="89">
        <f>Rivers!N9*'SGE density'!J9</f>
        <v>131080.33078425014</v>
      </c>
      <c r="K9" s="89">
        <f>Rivers!O9*'SGE density'!K9</f>
        <v>51311.62222235385</v>
      </c>
      <c r="L9" s="89">
        <f>Rivers!P9*'SGE density'!L9</f>
        <v>33766.012045014708</v>
      </c>
      <c r="M9" s="89">
        <f>Rivers!Q9*'SGE density'!M9</f>
        <v>33598.155046230015</v>
      </c>
      <c r="N9" s="89">
        <f>Rivers!R9*'SGE density'!N9</f>
        <v>27328.110605094462</v>
      </c>
      <c r="O9" s="89">
        <f>Rivers!S9*'SGE density'!O9</f>
        <v>13763.513208479382</v>
      </c>
      <c r="P9" s="89">
        <f>Rivers!T9*'SGE density'!P9</f>
        <v>11431.746246343448</v>
      </c>
      <c r="Q9" s="80">
        <f t="shared" si="0"/>
        <v>33670.667551247469</v>
      </c>
    </row>
    <row r="10" spans="1:17" ht="14.5">
      <c r="A10" s="9">
        <v>8</v>
      </c>
      <c r="B10" s="50" t="s">
        <v>40</v>
      </c>
      <c r="C10" s="9" t="s">
        <v>41</v>
      </c>
      <c r="D10" s="3" t="s">
        <v>24</v>
      </c>
      <c r="E10" s="88">
        <f>Rivers!I10*'SGE density'!E10</f>
        <v>29364.910263966234</v>
      </c>
      <c r="F10" s="89">
        <f>Rivers!J10*'SGE density'!F10</f>
        <v>33110.312196970219</v>
      </c>
      <c r="G10" s="89">
        <f>Rivers!K10*'SGE density'!G10</f>
        <v>34913.669949904579</v>
      </c>
      <c r="H10" s="89">
        <f>Rivers!L10*'SGE density'!H10</f>
        <v>33090.400611880905</v>
      </c>
      <c r="I10" s="89">
        <f>Rivers!M10*'SGE density'!I10</f>
        <v>33123.926597240599</v>
      </c>
      <c r="J10" s="89">
        <f>Rivers!N10*'SGE density'!J10</f>
        <v>33576.46854431698</v>
      </c>
      <c r="K10" s="89">
        <f>Rivers!O10*'SGE density'!K10</f>
        <v>33389.752808405457</v>
      </c>
      <c r="L10" s="89">
        <f>Rivers!P10*'SGE density'!L10</f>
        <v>29282.328747986325</v>
      </c>
      <c r="M10" s="89">
        <f>Rivers!Q10*'SGE density'!M10</f>
        <v>26958.689243713008</v>
      </c>
      <c r="N10" s="89">
        <f>Rivers!R10*'SGE density'!N10</f>
        <v>27976.195703198267</v>
      </c>
      <c r="O10" s="89">
        <f>Rivers!S10*'SGE density'!O10</f>
        <v>26876.292698764024</v>
      </c>
      <c r="P10" s="89">
        <f>Rivers!T10*'SGE density'!P10</f>
        <v>28486.466698065025</v>
      </c>
      <c r="Q10" s="80">
        <f t="shared" si="0"/>
        <v>30845.784505367632</v>
      </c>
    </row>
    <row r="11" spans="1:17" ht="14.5">
      <c r="A11" s="9">
        <v>9</v>
      </c>
      <c r="B11" s="50" t="s">
        <v>42</v>
      </c>
      <c r="C11" s="9" t="s">
        <v>38</v>
      </c>
      <c r="D11" s="3" t="s">
        <v>39</v>
      </c>
      <c r="E11" s="88">
        <f>Rivers!I11*'SGE density'!E11</f>
        <v>5498.3897876791289</v>
      </c>
      <c r="F11" s="89">
        <f>Rivers!J11*'SGE density'!F11</f>
        <v>4201.9876634515758</v>
      </c>
      <c r="G11" s="89">
        <f>Rivers!K11*'SGE density'!G11</f>
        <v>3600.3844355588667</v>
      </c>
      <c r="H11" s="89">
        <f>Rivers!L11*'SGE density'!H11</f>
        <v>2894.2944812503301</v>
      </c>
      <c r="I11" s="89">
        <f>Rivers!M11*'SGE density'!I11</f>
        <v>13934.969990649441</v>
      </c>
      <c r="J11" s="89">
        <f>Rivers!N11*'SGE density'!J11</f>
        <v>139512.22228714093</v>
      </c>
      <c r="K11" s="89">
        <f>Rivers!O11*'SGE density'!K11</f>
        <v>73579.309314763188</v>
      </c>
      <c r="L11" s="89">
        <f>Rivers!P11*'SGE density'!L11</f>
        <v>49802.345291355494</v>
      </c>
      <c r="M11" s="89">
        <f>Rivers!Q11*'SGE density'!M11</f>
        <v>44845.52030911488</v>
      </c>
      <c r="N11" s="89">
        <f>Rivers!R11*'SGE density'!N11</f>
        <v>26689.496144844034</v>
      </c>
      <c r="O11" s="89">
        <f>Rivers!S11*'SGE density'!O11</f>
        <v>6576.4385010239012</v>
      </c>
      <c r="P11" s="89">
        <f>Rivers!T11*'SGE density'!P11</f>
        <v>5615.5963665163363</v>
      </c>
      <c r="Q11" s="80">
        <f t="shared" si="0"/>
        <v>31395.912881112341</v>
      </c>
    </row>
    <row r="12" spans="1:17" ht="28">
      <c r="A12" s="9">
        <v>10</v>
      </c>
      <c r="B12" s="50" t="s">
        <v>43</v>
      </c>
      <c r="C12" s="9" t="s">
        <v>44</v>
      </c>
      <c r="D12" s="3" t="s">
        <v>45</v>
      </c>
      <c r="E12" s="88">
        <f>Rivers!I12*'SGE density'!E12</f>
        <v>5670.4622657355258</v>
      </c>
      <c r="F12" s="89">
        <f>Rivers!J12*'SGE density'!F12</f>
        <v>4439.9958377355015</v>
      </c>
      <c r="G12" s="89">
        <f>Rivers!K12*'SGE density'!G12</f>
        <v>3700.5328415187287</v>
      </c>
      <c r="H12" s="89">
        <f>Rivers!L12*'SGE density'!H12</f>
        <v>3606.5620600545499</v>
      </c>
      <c r="I12" s="89">
        <f>Rivers!M12*'SGE density'!I12</f>
        <v>5729.3631214786346</v>
      </c>
      <c r="J12" s="89">
        <f>Rivers!N12*'SGE density'!J12</f>
        <v>17559.106389682413</v>
      </c>
      <c r="K12" s="89">
        <f>Rivers!O12*'SGE density'!K12</f>
        <v>31543.365281597471</v>
      </c>
      <c r="L12" s="89">
        <f>Rivers!P12*'SGE density'!L12</f>
        <v>49729.847099605853</v>
      </c>
      <c r="M12" s="89">
        <f>Rivers!Q12*'SGE density'!M12</f>
        <v>50670.203101792838</v>
      </c>
      <c r="N12" s="89">
        <f>Rivers!R12*'SGE density'!N12</f>
        <v>29470.286585521717</v>
      </c>
      <c r="O12" s="89">
        <f>Rivers!S12*'SGE density'!O12</f>
        <v>15785.548296767685</v>
      </c>
      <c r="P12" s="89">
        <f>Rivers!T12*'SGE density'!P12</f>
        <v>8428.4735986732157</v>
      </c>
      <c r="Q12" s="80">
        <f t="shared" si="0"/>
        <v>18861.14554001368</v>
      </c>
    </row>
    <row r="13" spans="1:17" ht="14.5">
      <c r="A13" s="9">
        <v>11</v>
      </c>
      <c r="B13" s="50" t="s">
        <v>46</v>
      </c>
      <c r="C13" s="9" t="s">
        <v>18</v>
      </c>
      <c r="D13" s="3" t="s">
        <v>24</v>
      </c>
      <c r="E13" s="88">
        <f>Rivers!I13*'SGE density'!E13</f>
        <v>24405.095694596672</v>
      </c>
      <c r="F13" s="89">
        <f>Rivers!J13*'SGE density'!F13</f>
        <v>34403.469931295549</v>
      </c>
      <c r="G13" s="89">
        <f>Rivers!K13*'SGE density'!G13</f>
        <v>41771.548557729075</v>
      </c>
      <c r="H13" s="89">
        <f>Rivers!L13*'SGE density'!H13</f>
        <v>40597.07051691501</v>
      </c>
      <c r="I13" s="89">
        <f>Rivers!M13*'SGE density'!I13</f>
        <v>31682.136016570359</v>
      </c>
      <c r="J13" s="89">
        <f>Rivers!N13*'SGE density'!J13</f>
        <v>16004.482739312683</v>
      </c>
      <c r="K13" s="89">
        <f>Rivers!O13*'SGE density'!K13</f>
        <v>10442.37394825194</v>
      </c>
      <c r="L13" s="89">
        <f>Rivers!P13*'SGE density'!L13</f>
        <v>8618.2655038809116</v>
      </c>
      <c r="M13" s="89">
        <f>Rivers!Q13*'SGE density'!M13</f>
        <v>7768.0631358699602</v>
      </c>
      <c r="N13" s="89">
        <f>Rivers!R13*'SGE density'!N13</f>
        <v>7974.9363043237554</v>
      </c>
      <c r="O13" s="89">
        <f>Rivers!S13*'SGE density'!O13</f>
        <v>11040.076592493235</v>
      </c>
      <c r="P13" s="89">
        <f>Rivers!T13*'SGE density'!P13</f>
        <v>17657.145870758173</v>
      </c>
      <c r="Q13" s="80">
        <f t="shared" si="0"/>
        <v>21030.388734333112</v>
      </c>
    </row>
    <row r="14" spans="1:17" ht="14.5">
      <c r="A14" s="9">
        <v>12</v>
      </c>
      <c r="B14" s="50" t="s">
        <v>47</v>
      </c>
      <c r="C14" s="9" t="s">
        <v>38</v>
      </c>
      <c r="D14" s="3" t="s">
        <v>39</v>
      </c>
      <c r="E14" s="88">
        <f>Rivers!I14*'SGE density'!E14</f>
        <v>8029.4318223524833</v>
      </c>
      <c r="F14" s="89">
        <f>Rivers!J14*'SGE density'!F14</f>
        <v>7518.7208925034201</v>
      </c>
      <c r="G14" s="89">
        <f>Rivers!K14*'SGE density'!G14</f>
        <v>6821.841666320729</v>
      </c>
      <c r="H14" s="89">
        <f>Rivers!L14*'SGE density'!H14</f>
        <v>6816.923577319405</v>
      </c>
      <c r="I14" s="89">
        <f>Rivers!M14*'SGE density'!I14</f>
        <v>30686.214242666436</v>
      </c>
      <c r="J14" s="89">
        <f>Rivers!N14*'SGE density'!J14</f>
        <v>62820.470711993345</v>
      </c>
      <c r="K14" s="89">
        <f>Rivers!O14*'SGE density'!K14</f>
        <v>53140.025427503635</v>
      </c>
      <c r="L14" s="89">
        <f>Rivers!P14*'SGE density'!L14</f>
        <v>38965.76795303751</v>
      </c>
      <c r="M14" s="89">
        <f>Rivers!Q14*'SGE density'!M14</f>
        <v>25078.802435452682</v>
      </c>
      <c r="N14" s="89">
        <f>Rivers!R14*'SGE density'!N14</f>
        <v>19102.234174040488</v>
      </c>
      <c r="O14" s="89">
        <f>Rivers!S14*'SGE density'!O14</f>
        <v>12069.862767790621</v>
      </c>
      <c r="P14" s="89">
        <f>Rivers!T14*'SGE density'!P14</f>
        <v>10033.976646403044</v>
      </c>
      <c r="Q14" s="80">
        <f t="shared" si="0"/>
        <v>23423.689359781984</v>
      </c>
    </row>
    <row r="15" spans="1:17" ht="14.5">
      <c r="A15" s="9">
        <v>13</v>
      </c>
      <c r="B15" s="50" t="s">
        <v>48</v>
      </c>
      <c r="C15" s="9" t="s">
        <v>32</v>
      </c>
      <c r="D15" s="3" t="s">
        <v>33</v>
      </c>
      <c r="E15" s="88">
        <f>Rivers!I15*'SGE density'!E15</f>
        <v>4757.4073270733188</v>
      </c>
      <c r="F15" s="89">
        <f>Rivers!J15*'SGE density'!F15</f>
        <v>4159.751421775547</v>
      </c>
      <c r="G15" s="89">
        <f>Rivers!K15*'SGE density'!G15</f>
        <v>3545.9456248618317</v>
      </c>
      <c r="H15" s="89">
        <f>Rivers!L15*'SGE density'!H15</f>
        <v>3277.0498181533708</v>
      </c>
      <c r="I15" s="89">
        <f>Rivers!M15*'SGE density'!I15</f>
        <v>3638.2298362885585</v>
      </c>
      <c r="J15" s="89">
        <f>Rivers!N15*'SGE density'!J15</f>
        <v>6860.1817971956889</v>
      </c>
      <c r="K15" s="89">
        <f>Rivers!O15*'SGE density'!K15</f>
        <v>40756.887339179666</v>
      </c>
      <c r="L15" s="89">
        <f>Rivers!P15*'SGE density'!L15</f>
        <v>71918.649733802493</v>
      </c>
      <c r="M15" s="89">
        <f>Rivers!Q15*'SGE density'!M15</f>
        <v>66415.615678724367</v>
      </c>
      <c r="N15" s="89">
        <f>Rivers!R15*'SGE density'!N15</f>
        <v>32899.425153193632</v>
      </c>
      <c r="O15" s="89">
        <f>Rivers!S15*'SGE density'!O15</f>
        <v>12608.246299676362</v>
      </c>
      <c r="P15" s="89">
        <f>Rivers!T15*'SGE density'!P15</f>
        <v>6935.910270557586</v>
      </c>
      <c r="Q15" s="80">
        <f t="shared" si="0"/>
        <v>21481.108358373538</v>
      </c>
    </row>
    <row r="16" spans="1:17" ht="14.5">
      <c r="A16" s="9">
        <v>14</v>
      </c>
      <c r="B16" s="50" t="s">
        <v>49</v>
      </c>
      <c r="C16" s="9" t="s">
        <v>50</v>
      </c>
      <c r="D16" s="3" t="s">
        <v>33</v>
      </c>
      <c r="E16" s="88">
        <f>Rivers!I16*'SGE density'!E16</f>
        <v>4466.3349865993441</v>
      </c>
      <c r="F16" s="89">
        <f>Rivers!J16*'SGE density'!F16</f>
        <v>3846.0352882560524</v>
      </c>
      <c r="G16" s="89">
        <f>Rivers!K16*'SGE density'!G16</f>
        <v>4630.3664539039655</v>
      </c>
      <c r="H16" s="89">
        <f>Rivers!L16*'SGE density'!H16</f>
        <v>6990.2189192532041</v>
      </c>
      <c r="I16" s="89">
        <f>Rivers!M16*'SGE density'!I16</f>
        <v>8538.0048103620938</v>
      </c>
      <c r="J16" s="89">
        <f>Rivers!N16*'SGE density'!J16</f>
        <v>17850.649695918168</v>
      </c>
      <c r="K16" s="89">
        <f>Rivers!O16*'SGE density'!K16</f>
        <v>29980.422224074784</v>
      </c>
      <c r="L16" s="89">
        <f>Rivers!P16*'SGE density'!L16</f>
        <v>31589.089948246507</v>
      </c>
      <c r="M16" s="89">
        <f>Rivers!Q16*'SGE density'!M16</f>
        <v>31815.689863841319</v>
      </c>
      <c r="N16" s="89">
        <f>Rivers!R16*'SGE density'!N16</f>
        <v>23066.971186390245</v>
      </c>
      <c r="O16" s="89">
        <f>Rivers!S16*'SGE density'!O16</f>
        <v>9857.7931703947816</v>
      </c>
      <c r="P16" s="89">
        <f>Rivers!T16*'SGE density'!P16</f>
        <v>6048.5070948940929</v>
      </c>
      <c r="Q16" s="80">
        <f t="shared" si="0"/>
        <v>14890.006970177879</v>
      </c>
    </row>
    <row r="17" spans="1:18" ht="14.5">
      <c r="A17" s="9">
        <v>15</v>
      </c>
      <c r="B17" s="50" t="s">
        <v>51</v>
      </c>
      <c r="C17" s="9" t="s">
        <v>52</v>
      </c>
      <c r="D17" s="3" t="s">
        <v>20</v>
      </c>
      <c r="E17" s="88">
        <f>Rivers!I17*'SGE density'!E17</f>
        <v>14483.79889668137</v>
      </c>
      <c r="F17" s="89">
        <f>Rivers!J17*'SGE density'!F17</f>
        <v>15190.871141764712</v>
      </c>
      <c r="G17" s="89">
        <f>Rivers!K17*'SGE density'!G17</f>
        <v>15028.151404108872</v>
      </c>
      <c r="H17" s="89">
        <f>Rivers!L17*'SGE density'!H17</f>
        <v>18585.980185122797</v>
      </c>
      <c r="I17" s="89">
        <f>Rivers!M17*'SGE density'!I17</f>
        <v>21460.751806692617</v>
      </c>
      <c r="J17" s="89">
        <f>Rivers!N17*'SGE density'!J17</f>
        <v>17512.895976287327</v>
      </c>
      <c r="K17" s="89">
        <f>Rivers!O17*'SGE density'!K17</f>
        <v>15665.156495090059</v>
      </c>
      <c r="L17" s="89">
        <f>Rivers!P17*'SGE density'!L17</f>
        <v>14813.855493703786</v>
      </c>
      <c r="M17" s="89">
        <f>Rivers!Q17*'SGE density'!M17</f>
        <v>14900.69331725685</v>
      </c>
      <c r="N17" s="89">
        <f>Rivers!R17*'SGE density'!N17</f>
        <v>15084.703170338638</v>
      </c>
      <c r="O17" s="89">
        <f>Rivers!S17*'SGE density'!O17</f>
        <v>15011.241357061162</v>
      </c>
      <c r="P17" s="89">
        <f>Rivers!T17*'SGE density'!P17</f>
        <v>14394.978432053735</v>
      </c>
      <c r="Q17" s="80">
        <f t="shared" si="0"/>
        <v>16011.089806346827</v>
      </c>
    </row>
    <row r="18" spans="1:18" ht="14.5">
      <c r="A18" s="9">
        <v>16</v>
      </c>
      <c r="B18" s="50" t="s">
        <v>53</v>
      </c>
      <c r="C18" s="9" t="s">
        <v>38</v>
      </c>
      <c r="D18" s="3" t="s">
        <v>30</v>
      </c>
      <c r="E18" s="88">
        <f>Rivers!I18*'SGE density'!E18</f>
        <v>3408.2703606967621</v>
      </c>
      <c r="F18" s="89">
        <f>Rivers!J18*'SGE density'!F18</f>
        <v>2078.3403085064479</v>
      </c>
      <c r="G18" s="89">
        <f>Rivers!K18*'SGE density'!G18</f>
        <v>2286.5980744371932</v>
      </c>
      <c r="H18" s="89">
        <f>Rivers!L18*'SGE density'!H18</f>
        <v>7922.3382294291505</v>
      </c>
      <c r="I18" s="89">
        <f>Rivers!M18*'SGE density'!I18</f>
        <v>28275.101316607328</v>
      </c>
      <c r="J18" s="89">
        <f>Rivers!N18*'SGE density'!J18</f>
        <v>31722.428812689588</v>
      </c>
      <c r="K18" s="89">
        <f>Rivers!O18*'SGE density'!K18</f>
        <v>30111.888888455316</v>
      </c>
      <c r="L18" s="89">
        <f>Rivers!P18*'SGE density'!L18</f>
        <v>35141.540015731829</v>
      </c>
      <c r="M18" s="89">
        <f>Rivers!Q18*'SGE density'!M18</f>
        <v>36215.710937800031</v>
      </c>
      <c r="N18" s="89">
        <f>Rivers!R18*'SGE density'!N18</f>
        <v>27146.529727047033</v>
      </c>
      <c r="O18" s="89">
        <f>Rivers!S18*'SGE density'!O18</f>
        <v>9856.6262100207641</v>
      </c>
      <c r="P18" s="89">
        <f>Rivers!T18*'SGE density'!P18</f>
        <v>4368.3543397777539</v>
      </c>
      <c r="Q18" s="80">
        <f t="shared" si="0"/>
        <v>18211.143935099932</v>
      </c>
    </row>
    <row r="19" spans="1:18" ht="14.5">
      <c r="A19" s="9">
        <v>17</v>
      </c>
      <c r="B19" s="50" t="s">
        <v>54</v>
      </c>
      <c r="C19" s="9" t="s">
        <v>52</v>
      </c>
      <c r="D19" s="3" t="s">
        <v>39</v>
      </c>
      <c r="E19" s="88">
        <f>Rivers!I19*'SGE density'!E19</f>
        <v>7171.8477887010922</v>
      </c>
      <c r="F19" s="89">
        <f>Rivers!J19*'SGE density'!F19</f>
        <v>6309.3785780790395</v>
      </c>
      <c r="G19" s="89">
        <f>Rivers!K19*'SGE density'!G19</f>
        <v>5901.6519968361881</v>
      </c>
      <c r="H19" s="89">
        <f>Rivers!L19*'SGE density'!H19</f>
        <v>5864.8809889739687</v>
      </c>
      <c r="I19" s="89">
        <f>Rivers!M19*'SGE density'!I19</f>
        <v>22813.958992964181</v>
      </c>
      <c r="J19" s="89">
        <f>Rivers!N19*'SGE density'!J19</f>
        <v>31570.132617893312</v>
      </c>
      <c r="K19" s="89">
        <f>Rivers!O19*'SGE density'!K19</f>
        <v>26018.065606421642</v>
      </c>
      <c r="L19" s="89">
        <f>Rivers!P19*'SGE density'!L19</f>
        <v>20013.783943462215</v>
      </c>
      <c r="M19" s="89">
        <f>Rivers!Q19*'SGE density'!M19</f>
        <v>16996.306476222115</v>
      </c>
      <c r="N19" s="89">
        <f>Rivers!R19*'SGE density'!N19</f>
        <v>14177.180737940262</v>
      </c>
      <c r="O19" s="89">
        <f>Rivers!S19*'SGE density'!O19</f>
        <v>8265.9682033482004</v>
      </c>
      <c r="P19" s="89">
        <f>Rivers!T19*'SGE density'!P19</f>
        <v>6144.063452209657</v>
      </c>
      <c r="Q19" s="80">
        <f t="shared" si="0"/>
        <v>14270.601615254323</v>
      </c>
    </row>
    <row r="20" spans="1:18" ht="28">
      <c r="A20" s="9">
        <v>18</v>
      </c>
      <c r="B20" s="50" t="s">
        <v>55</v>
      </c>
      <c r="C20" s="9" t="s">
        <v>28</v>
      </c>
      <c r="D20" s="3" t="s">
        <v>45</v>
      </c>
      <c r="E20" s="88">
        <f>Rivers!I20*'SGE density'!E20</f>
        <v>3168.3052821833107</v>
      </c>
      <c r="F20" s="89">
        <f>Rivers!J20*'SGE density'!F20</f>
        <v>3274.1875134722659</v>
      </c>
      <c r="G20" s="89">
        <f>Rivers!K20*'SGE density'!G20</f>
        <v>4045.6445371785308</v>
      </c>
      <c r="H20" s="89">
        <f>Rivers!L20*'SGE density'!H20</f>
        <v>8300.6363205511461</v>
      </c>
      <c r="I20" s="89">
        <f>Rivers!M20*'SGE density'!I20</f>
        <v>16206.248210981768</v>
      </c>
      <c r="J20" s="89">
        <f>Rivers!N20*'SGE density'!J20</f>
        <v>24698.569916901026</v>
      </c>
      <c r="K20" s="89">
        <f>Rivers!O20*'SGE density'!K20</f>
        <v>28934.552909198945</v>
      </c>
      <c r="L20" s="89">
        <f>Rivers!P20*'SGE density'!L20</f>
        <v>26090.900089489165</v>
      </c>
      <c r="M20" s="89">
        <f>Rivers!Q20*'SGE density'!M20</f>
        <v>16465.027929281758</v>
      </c>
      <c r="N20" s="89">
        <f>Rivers!R20*'SGE density'!N20</f>
        <v>10164.181224395803</v>
      </c>
      <c r="O20" s="89">
        <f>Rivers!S20*'SGE density'!O20</f>
        <v>7030.9214175211237</v>
      </c>
      <c r="P20" s="89">
        <f>Rivers!T20*'SGE density'!P20</f>
        <v>4220.2306382903535</v>
      </c>
      <c r="Q20" s="80">
        <f t="shared" si="0"/>
        <v>12716.617165787102</v>
      </c>
    </row>
    <row r="21" spans="1:18" ht="15.75" customHeight="1">
      <c r="A21" s="9">
        <v>19</v>
      </c>
      <c r="B21" s="50" t="s">
        <v>56</v>
      </c>
      <c r="C21" s="9" t="s">
        <v>35</v>
      </c>
      <c r="D21" s="3" t="s">
        <v>30</v>
      </c>
      <c r="E21" s="88">
        <f>Rivers!I21*'SGE density'!E21</f>
        <v>9585.2722213748493</v>
      </c>
      <c r="F21" s="89">
        <f>Rivers!J21*'SGE density'!F21</f>
        <v>9161.2756229924016</v>
      </c>
      <c r="G21" s="89">
        <f>Rivers!K21*'SGE density'!G21</f>
        <v>9703.2975552216412</v>
      </c>
      <c r="H21" s="89">
        <f>Rivers!L21*'SGE density'!H21</f>
        <v>11811.89343082999</v>
      </c>
      <c r="I21" s="89">
        <f>Rivers!M21*'SGE density'!I21</f>
        <v>17243.231016621405</v>
      </c>
      <c r="J21" s="89">
        <f>Rivers!N21*'SGE density'!J21</f>
        <v>20777.054692152931</v>
      </c>
      <c r="K21" s="89">
        <f>Rivers!O21*'SGE density'!K21</f>
        <v>14284.14073839511</v>
      </c>
      <c r="L21" s="89">
        <f>Rivers!P21*'SGE density'!L21</f>
        <v>8715.1435246251403</v>
      </c>
      <c r="M21" s="89">
        <f>Rivers!Q21*'SGE density'!M21</f>
        <v>6556.6044500762882</v>
      </c>
      <c r="N21" s="89">
        <f>Rivers!R21*'SGE density'!N21</f>
        <v>6283.7658729257437</v>
      </c>
      <c r="O21" s="89">
        <f>Rivers!S21*'SGE density'!O21</f>
        <v>7723.415311726294</v>
      </c>
      <c r="P21" s="89">
        <f>Rivers!T21*'SGE density'!P21</f>
        <v>9107.8024523147033</v>
      </c>
      <c r="Q21" s="80">
        <f t="shared" si="0"/>
        <v>10912.741407438041</v>
      </c>
    </row>
    <row r="22" spans="1:18" ht="15.75" customHeight="1">
      <c r="A22" s="9">
        <v>20</v>
      </c>
      <c r="B22" s="50" t="s">
        <v>57</v>
      </c>
      <c r="C22" s="9" t="s">
        <v>58</v>
      </c>
      <c r="D22" s="3" t="s">
        <v>20</v>
      </c>
      <c r="E22" s="88">
        <f>Rivers!I22*'SGE density'!E22</f>
        <v>10855.08754180498</v>
      </c>
      <c r="F22" s="89">
        <f>Rivers!J22*'SGE density'!F22</f>
        <v>8891.506289980347</v>
      </c>
      <c r="G22" s="89">
        <f>Rivers!K22*'SGE density'!G22</f>
        <v>9517.0069830160337</v>
      </c>
      <c r="H22" s="89">
        <f>Rivers!L22*'SGE density'!H22</f>
        <v>12696.226290581935</v>
      </c>
      <c r="I22" s="89">
        <f>Rivers!M22*'SGE density'!I22</f>
        <v>15098.536444671283</v>
      </c>
      <c r="J22" s="89">
        <f>Rivers!N22*'SGE density'!J22</f>
        <v>15517.951606452416</v>
      </c>
      <c r="K22" s="89">
        <f>Rivers!O22*'SGE density'!K22</f>
        <v>15193.152771422621</v>
      </c>
      <c r="L22" s="89">
        <f>Rivers!P22*'SGE density'!L22</f>
        <v>14807.787856821558</v>
      </c>
      <c r="M22" s="89">
        <f>Rivers!Q22*'SGE density'!M22</f>
        <v>16078.87959138865</v>
      </c>
      <c r="N22" s="89">
        <f>Rivers!R22*'SGE density'!N22</f>
        <v>18515.374597157344</v>
      </c>
      <c r="O22" s="89">
        <f>Rivers!S22*'SGE density'!O22</f>
        <v>19358.75886276977</v>
      </c>
      <c r="P22" s="89">
        <f>Rivers!T22*'SGE density'!P22</f>
        <v>15883.962724053268</v>
      </c>
      <c r="Q22" s="80">
        <f t="shared" si="0"/>
        <v>14367.852630010018</v>
      </c>
      <c r="R22" s="79"/>
    </row>
    <row r="23" spans="1:18" ht="15.75" customHeight="1">
      <c r="A23" s="9">
        <v>21</v>
      </c>
      <c r="B23" s="50" t="s">
        <v>59</v>
      </c>
      <c r="C23" s="9" t="s">
        <v>41</v>
      </c>
      <c r="D23" s="3" t="s">
        <v>24</v>
      </c>
      <c r="E23" s="88">
        <f>Rivers!I23*'SGE density'!E23</f>
        <v>7023.2700731689147</v>
      </c>
      <c r="F23" s="89">
        <f>Rivers!J23*'SGE density'!F23</f>
        <v>7464.5265538143904</v>
      </c>
      <c r="G23" s="89">
        <f>Rivers!K23*'SGE density'!G23</f>
        <v>6986.3760809812429</v>
      </c>
      <c r="H23" s="89">
        <f>Rivers!L23*'SGE density'!H23</f>
        <v>9037.8166529134796</v>
      </c>
      <c r="I23" s="89">
        <f>Rivers!M23*'SGE density'!I23</f>
        <v>10138.952848878813</v>
      </c>
      <c r="J23" s="89">
        <f>Rivers!N23*'SGE density'!J23</f>
        <v>11110.400939392404</v>
      </c>
      <c r="K23" s="89">
        <f>Rivers!O23*'SGE density'!K23</f>
        <v>12001.8734846059</v>
      </c>
      <c r="L23" s="89">
        <f>Rivers!P23*'SGE density'!L23</f>
        <v>11504.543271850107</v>
      </c>
      <c r="M23" s="89">
        <f>Rivers!Q23*'SGE density'!M23</f>
        <v>12733.824281055518</v>
      </c>
      <c r="N23" s="89">
        <f>Rivers!R23*'SGE density'!N23</f>
        <v>16732.336225548177</v>
      </c>
      <c r="O23" s="89">
        <f>Rivers!S23*'SGE density'!O23</f>
        <v>12083.359702831473</v>
      </c>
      <c r="P23" s="89">
        <f>Rivers!T23*'SGE density'!P23</f>
        <v>8116.5289217270292</v>
      </c>
      <c r="Q23" s="80">
        <f t="shared" si="0"/>
        <v>10411.150753063956</v>
      </c>
    </row>
    <row r="24" spans="1:18" ht="15.75" customHeight="1">
      <c r="A24" s="9">
        <v>22</v>
      </c>
      <c r="B24" s="50" t="s">
        <v>60</v>
      </c>
      <c r="C24" s="9" t="s">
        <v>35</v>
      </c>
      <c r="D24" s="3" t="s">
        <v>30</v>
      </c>
      <c r="E24" s="88">
        <f>Rivers!I24*'SGE density'!E24</f>
        <v>2886.3729228151069</v>
      </c>
      <c r="F24" s="89">
        <f>Rivers!J24*'SGE density'!F24</f>
        <v>2630.7311528671507</v>
      </c>
      <c r="G24" s="89">
        <f>Rivers!K24*'SGE density'!G24</f>
        <v>2388.9310481851712</v>
      </c>
      <c r="H24" s="89">
        <f>Rivers!L24*'SGE density'!H24</f>
        <v>2306.0303009114182</v>
      </c>
      <c r="I24" s="89">
        <f>Rivers!M24*'SGE density'!I24</f>
        <v>15036.522115492835</v>
      </c>
      <c r="J24" s="89">
        <f>Rivers!N24*'SGE density'!J24</f>
        <v>31135.164211818366</v>
      </c>
      <c r="K24" s="89">
        <f>Rivers!O24*'SGE density'!K24</f>
        <v>23287.96421515902</v>
      </c>
      <c r="L24" s="89">
        <f>Rivers!P24*'SGE density'!L24</f>
        <v>20101.236933428296</v>
      </c>
      <c r="M24" s="89">
        <f>Rivers!Q24*'SGE density'!M24</f>
        <v>17684.008922502773</v>
      </c>
      <c r="N24" s="89">
        <f>Rivers!R24*'SGE density'!N24</f>
        <v>12576.30376248147</v>
      </c>
      <c r="O24" s="89">
        <f>Rivers!S24*'SGE density'!O24</f>
        <v>6225.7256564459594</v>
      </c>
      <c r="P24" s="89">
        <f>Rivers!T24*'SGE density'!P24</f>
        <v>3600.645432304826</v>
      </c>
      <c r="Q24" s="80">
        <f t="shared" si="0"/>
        <v>11654.969722867701</v>
      </c>
    </row>
    <row r="25" spans="1:18" ht="15.75" customHeight="1">
      <c r="A25" s="9">
        <v>23</v>
      </c>
      <c r="B25" s="50" t="s">
        <v>61</v>
      </c>
      <c r="C25" s="9" t="s">
        <v>58</v>
      </c>
      <c r="D25" s="3" t="s">
        <v>20</v>
      </c>
      <c r="E25" s="88">
        <f>Rivers!I25*'SGE density'!E25</f>
        <v>3225.5044510701637</v>
      </c>
      <c r="F25" s="89">
        <f>Rivers!J25*'SGE density'!F25</f>
        <v>3116.9424430747185</v>
      </c>
      <c r="G25" s="89">
        <f>Rivers!K25*'SGE density'!G25</f>
        <v>2593.7364799832812</v>
      </c>
      <c r="H25" s="89">
        <f>Rivers!L25*'SGE density'!H25</f>
        <v>3118.0032334957168</v>
      </c>
      <c r="I25" s="89">
        <f>Rivers!M25*'SGE density'!I25</f>
        <v>3651.3972493227398</v>
      </c>
      <c r="J25" s="89">
        <f>Rivers!N25*'SGE density'!J25</f>
        <v>3651.2521983631682</v>
      </c>
      <c r="K25" s="89">
        <f>Rivers!O25*'SGE density'!K25</f>
        <v>3338.6769060682177</v>
      </c>
      <c r="L25" s="89">
        <f>Rivers!P25*'SGE density'!L25</f>
        <v>3575.9936471115661</v>
      </c>
      <c r="M25" s="89">
        <f>Rivers!Q25*'SGE density'!M25</f>
        <v>3698.1968546047478</v>
      </c>
      <c r="N25" s="89">
        <f>Rivers!R25*'SGE density'!N25</f>
        <v>4097.4960124270428</v>
      </c>
      <c r="O25" s="89">
        <f>Rivers!S25*'SGE density'!O25</f>
        <v>4166.3882075058118</v>
      </c>
      <c r="P25" s="89">
        <f>Rivers!T25*'SGE density'!P25</f>
        <v>3641.74846840993</v>
      </c>
      <c r="Q25" s="80">
        <f t="shared" si="0"/>
        <v>3489.611345953092</v>
      </c>
    </row>
    <row r="26" spans="1:18" ht="15.75" customHeight="1">
      <c r="A26" s="9">
        <v>24</v>
      </c>
      <c r="B26" s="50" t="s">
        <v>62</v>
      </c>
      <c r="C26" s="9" t="s">
        <v>63</v>
      </c>
      <c r="D26" s="3" t="s">
        <v>65</v>
      </c>
      <c r="E26" s="88">
        <f>Rivers!I26*'SGE density'!E26</f>
        <v>10708.156599266222</v>
      </c>
      <c r="F26" s="89">
        <f>Rivers!J26*'SGE density'!F26</f>
        <v>10556.679356444722</v>
      </c>
      <c r="G26" s="89">
        <f>Rivers!K26*'SGE density'!G26</f>
        <v>13808.196705617598</v>
      </c>
      <c r="H26" s="89">
        <f>Rivers!L26*'SGE density'!H26</f>
        <v>16998.681573415284</v>
      </c>
      <c r="I26" s="89">
        <f>Rivers!M26*'SGE density'!I26</f>
        <v>18643.636691477375</v>
      </c>
      <c r="J26" s="89">
        <f>Rivers!N26*'SGE density'!J26</f>
        <v>17374.071432745059</v>
      </c>
      <c r="K26" s="89">
        <f>Rivers!O26*'SGE density'!K26</f>
        <v>16090.160525495203</v>
      </c>
      <c r="L26" s="89">
        <f>Rivers!P26*'SGE density'!L26</f>
        <v>12421.625017202219</v>
      </c>
      <c r="M26" s="89">
        <f>Rivers!Q26*'SGE density'!M26</f>
        <v>10362.722235830997</v>
      </c>
      <c r="N26" s="89">
        <f>Rivers!R26*'SGE density'!N26</f>
        <v>9447.7100387414994</v>
      </c>
      <c r="O26" s="89">
        <f>Rivers!S26*'SGE density'!O26</f>
        <v>9927.0140263158919</v>
      </c>
      <c r="P26" s="89">
        <f>Rivers!T26*'SGE density'!P26</f>
        <v>11008.369942773341</v>
      </c>
      <c r="Q26" s="80">
        <f t="shared" si="0"/>
        <v>13112.252012110448</v>
      </c>
    </row>
    <row r="27" spans="1:18" ht="15.75" customHeight="1">
      <c r="A27" s="9">
        <v>25</v>
      </c>
      <c r="B27" s="50" t="s">
        <v>66</v>
      </c>
      <c r="C27" s="9" t="s">
        <v>67</v>
      </c>
      <c r="D27" s="3" t="s">
        <v>20</v>
      </c>
      <c r="E27" s="88">
        <f>Rivers!I27*'SGE density'!E27</f>
        <v>7528.9139884532206</v>
      </c>
      <c r="F27" s="89">
        <f>Rivers!J27*'SGE density'!F27</f>
        <v>7796.9913224275942</v>
      </c>
      <c r="G27" s="89">
        <f>Rivers!K27*'SGE density'!G27</f>
        <v>7162.9310820369383</v>
      </c>
      <c r="H27" s="89">
        <f>Rivers!L27*'SGE density'!H27</f>
        <v>5389.0135162812358</v>
      </c>
      <c r="I27" s="89">
        <f>Rivers!M27*'SGE density'!I27</f>
        <v>4264.8123852913723</v>
      </c>
      <c r="J27" s="89">
        <f>Rivers!N27*'SGE density'!J27</f>
        <v>6552.6238293497245</v>
      </c>
      <c r="K27" s="89">
        <f>Rivers!O27*'SGE density'!K27</f>
        <v>10527.621650150099</v>
      </c>
      <c r="L27" s="89">
        <f>Rivers!P27*'SGE density'!L27</f>
        <v>18869.283916057095</v>
      </c>
      <c r="M27" s="89">
        <f>Rivers!Q27*'SGE density'!M27</f>
        <v>30825.458213262744</v>
      </c>
      <c r="N27" s="89">
        <f>Rivers!R27*'SGE density'!N27</f>
        <v>32001.283190378315</v>
      </c>
      <c r="O27" s="89">
        <f>Rivers!S27*'SGE density'!O27</f>
        <v>14427.968444169628</v>
      </c>
      <c r="P27" s="89">
        <f>Rivers!T27*'SGE density'!P27</f>
        <v>8089.2300892709918</v>
      </c>
      <c r="Q27" s="80">
        <f t="shared" si="0"/>
        <v>12786.344302260746</v>
      </c>
    </row>
    <row r="28" spans="1:18" ht="15.75" customHeight="1">
      <c r="A28" s="9">
        <v>26</v>
      </c>
      <c r="B28" s="50" t="s">
        <v>68</v>
      </c>
      <c r="C28" s="9" t="s">
        <v>69</v>
      </c>
      <c r="D28" s="3" t="s">
        <v>24</v>
      </c>
      <c r="E28" s="88">
        <f>Rivers!I28*'SGE density'!E28</f>
        <v>8655.6065396120503</v>
      </c>
      <c r="F28" s="89">
        <f>Rivers!J28*'SGE density'!F28</f>
        <v>8106.4721114079739</v>
      </c>
      <c r="G28" s="89">
        <f>Rivers!K28*'SGE density'!G28</f>
        <v>9085.4402890977872</v>
      </c>
      <c r="H28" s="89">
        <f>Rivers!L28*'SGE density'!H28</f>
        <v>11278.58191072579</v>
      </c>
      <c r="I28" s="89">
        <f>Rivers!M28*'SGE density'!I28</f>
        <v>12984.890041763367</v>
      </c>
      <c r="J28" s="89">
        <f>Rivers!N28*'SGE density'!J28</f>
        <v>9375.375180714098</v>
      </c>
      <c r="K28" s="89">
        <f>Rivers!O28*'SGE density'!K28</f>
        <v>5587.7502909394307</v>
      </c>
      <c r="L28" s="89">
        <f>Rivers!P28*'SGE density'!L28</f>
        <v>3885.1755293000119</v>
      </c>
      <c r="M28" s="89">
        <f>Rivers!Q28*'SGE density'!M28</f>
        <v>3940.0555608544869</v>
      </c>
      <c r="N28" s="89">
        <f>Rivers!R28*'SGE density'!N28</f>
        <v>8646.0906654153659</v>
      </c>
      <c r="O28" s="89">
        <f>Rivers!S28*'SGE density'!O28</f>
        <v>14943.048678973155</v>
      </c>
      <c r="P28" s="89">
        <f>Rivers!T28*'SGE density'!P28</f>
        <v>13333.236118485889</v>
      </c>
      <c r="Q28" s="80">
        <f t="shared" si="0"/>
        <v>9151.8102431074494</v>
      </c>
    </row>
    <row r="29" spans="1:18" ht="15.75" customHeight="1">
      <c r="A29" s="9">
        <v>27</v>
      </c>
      <c r="B29" s="50" t="s">
        <v>70</v>
      </c>
      <c r="C29" s="9" t="s">
        <v>71</v>
      </c>
      <c r="D29" s="3" t="s">
        <v>20</v>
      </c>
      <c r="E29" s="88">
        <f>Rivers!I29*'SGE density'!E29</f>
        <v>3880.6962723166685</v>
      </c>
      <c r="F29" s="89">
        <f>Rivers!J29*'SGE density'!F29</f>
        <v>2837.554336496587</v>
      </c>
      <c r="G29" s="89">
        <f>Rivers!K29*'SGE density'!G29</f>
        <v>2622.698747294352</v>
      </c>
      <c r="H29" s="89">
        <f>Rivers!L29*'SGE density'!H29</f>
        <v>3743.1949578677104</v>
      </c>
      <c r="I29" s="89">
        <f>Rivers!M29*'SGE density'!I29</f>
        <v>6972.3610453430374</v>
      </c>
      <c r="J29" s="89">
        <f>Rivers!N29*'SGE density'!J29</f>
        <v>12226.257223667561</v>
      </c>
      <c r="K29" s="89">
        <f>Rivers!O29*'SGE density'!K29</f>
        <v>13403.8007045669</v>
      </c>
      <c r="L29" s="89">
        <f>Rivers!P29*'SGE density'!L29</f>
        <v>11386.103412486311</v>
      </c>
      <c r="M29" s="89">
        <f>Rivers!Q29*'SGE density'!M29</f>
        <v>7857.7474369712172</v>
      </c>
      <c r="N29" s="89">
        <f>Rivers!R29*'SGE density'!N29</f>
        <v>4375.1457737364935</v>
      </c>
      <c r="O29" s="89">
        <f>Rivers!S29*'SGE density'!O29</f>
        <v>3202.0332870889679</v>
      </c>
      <c r="P29" s="89">
        <f>Rivers!T29*'SGE density'!P29</f>
        <v>4441.2600209962247</v>
      </c>
      <c r="Q29" s="80">
        <f t="shared" si="0"/>
        <v>6412.4044349026699</v>
      </c>
    </row>
    <row r="30" spans="1:18" ht="15.75" customHeight="1">
      <c r="A30" s="9">
        <v>28</v>
      </c>
      <c r="B30" s="50" t="s">
        <v>72</v>
      </c>
      <c r="C30" s="9" t="s">
        <v>52</v>
      </c>
      <c r="D30" s="3" t="s">
        <v>30</v>
      </c>
      <c r="E30" s="88">
        <f>Rivers!I30*'SGE density'!E30</f>
        <v>1592.6831111730762</v>
      </c>
      <c r="F30" s="89">
        <f>Rivers!J30*'SGE density'!F30</f>
        <v>1447.4877948588801</v>
      </c>
      <c r="G30" s="89">
        <f>Rivers!K30*'SGE density'!G30</f>
        <v>1522.4342450440104</v>
      </c>
      <c r="H30" s="89">
        <f>Rivers!L30*'SGE density'!H30</f>
        <v>3312.7728470183465</v>
      </c>
      <c r="I30" s="89">
        <f>Rivers!M30*'SGE density'!I30</f>
        <v>8772.9232014365734</v>
      </c>
      <c r="J30" s="89">
        <f>Rivers!N30*'SGE density'!J30</f>
        <v>12973.048075524568</v>
      </c>
      <c r="K30" s="89">
        <f>Rivers!O30*'SGE density'!K30</f>
        <v>10313.921171179569</v>
      </c>
      <c r="L30" s="89">
        <f>Rivers!P30*'SGE density'!L30</f>
        <v>6781.2412820523778</v>
      </c>
      <c r="M30" s="89">
        <f>Rivers!Q30*'SGE density'!M30</f>
        <v>4311.9652266427229</v>
      </c>
      <c r="N30" s="89">
        <f>Rivers!R30*'SGE density'!N30</f>
        <v>3475.4845117080017</v>
      </c>
      <c r="O30" s="89">
        <f>Rivers!S30*'SGE density'!O30</f>
        <v>2772.1073309639323</v>
      </c>
      <c r="P30" s="89">
        <f>Rivers!T30*'SGE density'!P30</f>
        <v>1849.3067767934749</v>
      </c>
      <c r="Q30" s="80">
        <f t="shared" si="0"/>
        <v>4927.1146311996281</v>
      </c>
    </row>
    <row r="31" spans="1:18" ht="15.75" customHeight="1">
      <c r="A31" s="9">
        <v>29</v>
      </c>
      <c r="B31" s="50" t="s">
        <v>73</v>
      </c>
      <c r="C31" s="9" t="s">
        <v>38</v>
      </c>
      <c r="D31" s="3" t="s">
        <v>39</v>
      </c>
      <c r="E31" s="88">
        <f>Rivers!I31*'SGE density'!E31</f>
        <v>1829.2065004590136</v>
      </c>
      <c r="F31" s="89">
        <f>Rivers!J31*'SGE density'!F31</f>
        <v>9251.3535689890723</v>
      </c>
      <c r="G31" s="89">
        <f>Rivers!K31*'SGE density'!G31</f>
        <v>11698.452837628958</v>
      </c>
      <c r="H31" s="89">
        <f>Rivers!L31*'SGE density'!H31</f>
        <v>5031.6404054681352</v>
      </c>
      <c r="I31" s="89">
        <f>Rivers!M31*'SGE density'!I31</f>
        <v>14631.382705390739</v>
      </c>
      <c r="J31" s="89">
        <f>Rivers!N31*'SGE density'!J31</f>
        <v>22922.329252131927</v>
      </c>
      <c r="K31" s="89">
        <f>Rivers!O31*'SGE density'!K31</f>
        <v>10555.228387108546</v>
      </c>
      <c r="L31" s="89">
        <f>Rivers!P31*'SGE density'!L31</f>
        <v>5658.9264389845612</v>
      </c>
      <c r="M31" s="89">
        <f>Rivers!Q31*'SGE density'!M31</f>
        <v>5843.9027862332687</v>
      </c>
      <c r="N31" s="89">
        <f>Rivers!R31*'SGE density'!N31</f>
        <v>5629.6577887530202</v>
      </c>
      <c r="O31" s="89">
        <f>Rivers!S31*'SGE density'!O31</f>
        <v>3342.6868980927029</v>
      </c>
      <c r="P31" s="89">
        <f>Rivers!T31*'SGE density'!P31</f>
        <v>2089.2116111928822</v>
      </c>
      <c r="Q31" s="80">
        <f t="shared" si="0"/>
        <v>8206.9982650360689</v>
      </c>
    </row>
    <row r="32" spans="1:18" ht="15.75" customHeight="1">
      <c r="A32" s="9">
        <v>30</v>
      </c>
      <c r="B32" s="50" t="s">
        <v>74</v>
      </c>
      <c r="C32" s="9" t="s">
        <v>52</v>
      </c>
      <c r="D32" s="3" t="s">
        <v>39</v>
      </c>
      <c r="E32" s="88">
        <f>Rivers!I32*'SGE density'!E32</f>
        <v>3944.1894707247166</v>
      </c>
      <c r="F32" s="89">
        <f>Rivers!J32*'SGE density'!F32</f>
        <v>3780.7050470153322</v>
      </c>
      <c r="G32" s="89">
        <f>Rivers!K32*'SGE density'!G32</f>
        <v>3517.0734553667662</v>
      </c>
      <c r="H32" s="89">
        <f>Rivers!L32*'SGE density'!H32</f>
        <v>3328.2689736058314</v>
      </c>
      <c r="I32" s="89">
        <f>Rivers!M32*'SGE density'!I32</f>
        <v>3259.132953912273</v>
      </c>
      <c r="J32" s="89">
        <f>Rivers!N32*'SGE density'!J32</f>
        <v>3199.2349823312848</v>
      </c>
      <c r="K32" s="89">
        <f>Rivers!O32*'SGE density'!K32</f>
        <v>3084.4065376327108</v>
      </c>
      <c r="L32" s="89">
        <f>Rivers!P32*'SGE density'!L32</f>
        <v>3005.6095680773392</v>
      </c>
      <c r="M32" s="89">
        <f>Rivers!Q32*'SGE density'!M32</f>
        <v>3062.0987598805959</v>
      </c>
      <c r="N32" s="89">
        <f>Rivers!R32*'SGE density'!N32</f>
        <v>3529.6884055887308</v>
      </c>
      <c r="O32" s="89">
        <f>Rivers!S32*'SGE density'!O32</f>
        <v>3939.7454890384993</v>
      </c>
      <c r="P32" s="89">
        <f>Rivers!T32*'SGE density'!P32</f>
        <v>3952.1985810503161</v>
      </c>
      <c r="Q32" s="80">
        <f t="shared" si="0"/>
        <v>3466.8626853520327</v>
      </c>
    </row>
    <row r="33" spans="1:17" ht="15.75" customHeight="1">
      <c r="A33" s="9">
        <v>31</v>
      </c>
      <c r="B33" s="50" t="s">
        <v>75</v>
      </c>
      <c r="C33" s="9" t="s">
        <v>38</v>
      </c>
      <c r="D33" s="3" t="s">
        <v>39</v>
      </c>
      <c r="E33" s="88">
        <f>Rivers!I33*'SGE density'!E33</f>
        <v>0</v>
      </c>
      <c r="F33" s="89">
        <f>Rivers!J33*'SGE density'!F33</f>
        <v>0</v>
      </c>
      <c r="G33" s="89">
        <f>Rivers!K33*'SGE density'!G33</f>
        <v>0</v>
      </c>
      <c r="H33" s="89">
        <f>Rivers!L33*'SGE density'!H33</f>
        <v>0</v>
      </c>
      <c r="I33" s="89">
        <f>Rivers!M33*'SGE density'!I33</f>
        <v>0</v>
      </c>
      <c r="J33" s="89">
        <f>Rivers!N33*'SGE density'!J33</f>
        <v>0</v>
      </c>
      <c r="K33" s="89">
        <f>Rivers!O33*'SGE density'!K33</f>
        <v>0</v>
      </c>
      <c r="L33" s="89">
        <f>Rivers!P33*'SGE density'!L33</f>
        <v>0</v>
      </c>
      <c r="M33" s="89">
        <f>Rivers!Q33*'SGE density'!M33</f>
        <v>0</v>
      </c>
      <c r="N33" s="89">
        <f>Rivers!R33*'SGE density'!N33</f>
        <v>0</v>
      </c>
      <c r="O33" s="89">
        <f>Rivers!S33*'SGE density'!O33</f>
        <v>0</v>
      </c>
      <c r="P33" s="89">
        <f>Rivers!T33*'SGE density'!P33</f>
        <v>0</v>
      </c>
      <c r="Q33" s="80">
        <f t="shared" si="0"/>
        <v>0</v>
      </c>
    </row>
    <row r="34" spans="1:17" ht="15.75" customHeight="1">
      <c r="A34" s="9">
        <v>32</v>
      </c>
      <c r="B34" s="50" t="s">
        <v>76</v>
      </c>
      <c r="C34" s="9" t="s">
        <v>77</v>
      </c>
      <c r="D34" s="3" t="s">
        <v>78</v>
      </c>
      <c r="E34" s="88">
        <f>Rivers!I34*'SGE density'!E34</f>
        <v>7969.400395848862</v>
      </c>
      <c r="F34" s="89">
        <f>Rivers!J34*'SGE density'!F34</f>
        <v>8602.0266821106507</v>
      </c>
      <c r="G34" s="89">
        <f>Rivers!K34*'SGE density'!G34</f>
        <v>9218.0013044315237</v>
      </c>
      <c r="H34" s="89">
        <f>Rivers!L34*'SGE density'!H34</f>
        <v>8473.8855391632551</v>
      </c>
      <c r="I34" s="89">
        <f>Rivers!M34*'SGE density'!I34</f>
        <v>8609.0062732219576</v>
      </c>
      <c r="J34" s="89">
        <f>Rivers!N34*'SGE density'!J34</f>
        <v>7640.6770704789615</v>
      </c>
      <c r="K34" s="89">
        <f>Rivers!O34*'SGE density'!K34</f>
        <v>6006.2733187509584</v>
      </c>
      <c r="L34" s="89">
        <f>Rivers!P34*'SGE density'!L34</f>
        <v>6402.9473375343578</v>
      </c>
      <c r="M34" s="89">
        <f>Rivers!Q34*'SGE density'!M34</f>
        <v>5855.9300948941573</v>
      </c>
      <c r="N34" s="89">
        <f>Rivers!R34*'SGE density'!N34</f>
        <v>7785.1608011950548</v>
      </c>
      <c r="O34" s="89">
        <f>Rivers!S34*'SGE density'!O34</f>
        <v>6890.6588503554294</v>
      </c>
      <c r="P34" s="89">
        <f>Rivers!T34*'SGE density'!P34</f>
        <v>6962.7307187597708</v>
      </c>
      <c r="Q34" s="80">
        <f t="shared" si="0"/>
        <v>7534.7248655620788</v>
      </c>
    </row>
    <row r="35" spans="1:17" ht="15.75" customHeight="1">
      <c r="A35" s="9">
        <v>33</v>
      </c>
      <c r="B35" s="50" t="s">
        <v>79</v>
      </c>
      <c r="C35" s="9" t="s">
        <v>38</v>
      </c>
      <c r="D35" s="3" t="s">
        <v>39</v>
      </c>
      <c r="E35" s="88">
        <f>Rivers!I35*'SGE density'!E35</f>
        <v>333.75779807524646</v>
      </c>
      <c r="F35" s="89">
        <f>Rivers!J35*'SGE density'!F35</f>
        <v>288.51585120197586</v>
      </c>
      <c r="G35" s="89">
        <f>Rivers!K35*'SGE density'!G35</f>
        <v>250.03945442356434</v>
      </c>
      <c r="H35" s="89">
        <f>Rivers!L35*'SGE density'!H35</f>
        <v>222.85900391463011</v>
      </c>
      <c r="I35" s="89">
        <f>Rivers!M35*'SGE density'!I35</f>
        <v>4491.7822284273907</v>
      </c>
      <c r="J35" s="89">
        <f>Rivers!N35*'SGE density'!J35</f>
        <v>28560.007319994795</v>
      </c>
      <c r="K35" s="89">
        <f>Rivers!O35*'SGE density'!K35</f>
        <v>12673.37785063704</v>
      </c>
      <c r="L35" s="89">
        <f>Rivers!P35*'SGE density'!L35</f>
        <v>9677.4300259567062</v>
      </c>
      <c r="M35" s="89">
        <f>Rivers!Q35*'SGE density'!M35</f>
        <v>9000.7499390113026</v>
      </c>
      <c r="N35" s="89">
        <f>Rivers!R35*'SGE density'!N35</f>
        <v>2859.1287553448833</v>
      </c>
      <c r="O35" s="89">
        <f>Rivers!S35*'SGE density'!O35</f>
        <v>867.22469670208011</v>
      </c>
      <c r="P35" s="89">
        <f>Rivers!T35*'SGE density'!P35</f>
        <v>512.97400361048619</v>
      </c>
      <c r="Q35" s="80">
        <f t="shared" si="0"/>
        <v>5811.4872439416758</v>
      </c>
    </row>
    <row r="36" spans="1:17" ht="15.75" customHeight="1">
      <c r="A36" s="9">
        <v>34</v>
      </c>
      <c r="B36" s="50" t="s">
        <v>80</v>
      </c>
      <c r="C36" s="9" t="s">
        <v>81</v>
      </c>
      <c r="D36" s="3" t="s">
        <v>33</v>
      </c>
      <c r="E36" s="88">
        <f>Rivers!I36*'SGE density'!E36</f>
        <v>7308.649929439388</v>
      </c>
      <c r="F36" s="89">
        <f>Rivers!J36*'SGE density'!F36</f>
        <v>5921.1942819881588</v>
      </c>
      <c r="G36" s="89">
        <f>Rivers!K36*'SGE density'!G36</f>
        <v>9429.2670418754315</v>
      </c>
      <c r="H36" s="89">
        <f>Rivers!L36*'SGE density'!H36</f>
        <v>8300.9292846279841</v>
      </c>
      <c r="I36" s="89">
        <f>Rivers!M36*'SGE density'!I36</f>
        <v>6821.6240678202857</v>
      </c>
      <c r="J36" s="89">
        <f>Rivers!N36*'SGE density'!J36</f>
        <v>8090.7527474611506</v>
      </c>
      <c r="K36" s="89">
        <f>Rivers!O36*'SGE density'!K36</f>
        <v>9223.958870583725</v>
      </c>
      <c r="L36" s="89">
        <f>Rivers!P36*'SGE density'!L36</f>
        <v>4032.1497816082847</v>
      </c>
      <c r="M36" s="89">
        <f>Rivers!Q36*'SGE density'!M36</f>
        <v>4045.4688124289187</v>
      </c>
      <c r="N36" s="89">
        <f>Rivers!R36*'SGE density'!N36</f>
        <v>4712.2535058323419</v>
      </c>
      <c r="O36" s="89">
        <f>Rivers!S36*'SGE density'!O36</f>
        <v>5697.5919430758722</v>
      </c>
      <c r="P36" s="89">
        <f>Rivers!T36*'SGE density'!P36</f>
        <v>8352.7643032777305</v>
      </c>
      <c r="Q36" s="80">
        <f t="shared" si="0"/>
        <v>6828.0503808349386</v>
      </c>
    </row>
    <row r="37" spans="1:17" ht="15.75" customHeight="1">
      <c r="A37" s="9">
        <v>35</v>
      </c>
      <c r="B37" s="50" t="s">
        <v>82</v>
      </c>
      <c r="C37" s="9" t="s">
        <v>38</v>
      </c>
      <c r="D37" s="3" t="s">
        <v>39</v>
      </c>
      <c r="E37" s="88">
        <f>Rivers!I37*'SGE density'!E37</f>
        <v>1739.6959477838036</v>
      </c>
      <c r="F37" s="89">
        <f>Rivers!J37*'SGE density'!F37</f>
        <v>1654.4100179888965</v>
      </c>
      <c r="G37" s="89">
        <f>Rivers!K37*'SGE density'!G37</f>
        <v>1251.7775537594259</v>
      </c>
      <c r="H37" s="89">
        <f>Rivers!L37*'SGE density'!H37</f>
        <v>4910.3942689284813</v>
      </c>
      <c r="I37" s="89">
        <f>Rivers!M37*'SGE density'!I37</f>
        <v>28283.882067980489</v>
      </c>
      <c r="J37" s="89">
        <f>Rivers!N37*'SGE density'!J37</f>
        <v>14890.071045613389</v>
      </c>
      <c r="K37" s="89">
        <f>Rivers!O37*'SGE density'!K37</f>
        <v>6736.9752760057636</v>
      </c>
      <c r="L37" s="89">
        <f>Rivers!P37*'SGE density'!L37</f>
        <v>4746.668714101057</v>
      </c>
      <c r="M37" s="89">
        <f>Rivers!Q37*'SGE density'!M37</f>
        <v>4711.843472904754</v>
      </c>
      <c r="N37" s="89">
        <f>Rivers!R37*'SGE density'!N37</f>
        <v>5744.0281484995712</v>
      </c>
      <c r="O37" s="89">
        <f>Rivers!S37*'SGE density'!O37</f>
        <v>4691.3053526241647</v>
      </c>
      <c r="P37" s="89">
        <f>Rivers!T37*'SGE density'!P37</f>
        <v>2684.7874954151985</v>
      </c>
      <c r="Q37" s="80">
        <f t="shared" si="0"/>
        <v>6837.1532801337489</v>
      </c>
    </row>
    <row r="38" spans="1:17" ht="15.75" customHeight="1">
      <c r="A38" s="9">
        <v>36</v>
      </c>
      <c r="B38" s="50" t="s">
        <v>83</v>
      </c>
      <c r="C38" s="9" t="s">
        <v>84</v>
      </c>
      <c r="D38" s="3" t="s">
        <v>33</v>
      </c>
      <c r="E38" s="88">
        <f>Rivers!I38*'SGE density'!E38</f>
        <v>1498.4136367965134</v>
      </c>
      <c r="F38" s="89">
        <f>Rivers!J38*'SGE density'!F38</f>
        <v>558.26304097656225</v>
      </c>
      <c r="G38" s="89">
        <f>Rivers!K38*'SGE density'!G38</f>
        <v>695.92832409788946</v>
      </c>
      <c r="H38" s="89">
        <f>Rivers!L38*'SGE density'!H38</f>
        <v>1400.0208838452854</v>
      </c>
      <c r="I38" s="89">
        <f>Rivers!M38*'SGE density'!I38</f>
        <v>2288.6771272712426</v>
      </c>
      <c r="J38" s="89">
        <f>Rivers!N38*'SGE density'!J38</f>
        <v>4385.8396912102044</v>
      </c>
      <c r="K38" s="89">
        <f>Rivers!O38*'SGE density'!K38</f>
        <v>7777.5765201559316</v>
      </c>
      <c r="L38" s="89">
        <f>Rivers!P38*'SGE density'!L38</f>
        <v>12414.190357485037</v>
      </c>
      <c r="M38" s="89">
        <f>Rivers!Q38*'SGE density'!M38</f>
        <v>8882.4821548293457</v>
      </c>
      <c r="N38" s="89">
        <f>Rivers!R38*'SGE density'!N38</f>
        <v>7587.3425413025061</v>
      </c>
      <c r="O38" s="89">
        <f>Rivers!S38*'SGE density'!O38</f>
        <v>11884.448824155346</v>
      </c>
      <c r="P38" s="89">
        <f>Rivers!T38*'SGE density'!P38</f>
        <v>6887.6343794447284</v>
      </c>
      <c r="Q38" s="80">
        <f t="shared" si="0"/>
        <v>5521.7347901308822</v>
      </c>
    </row>
    <row r="39" spans="1:17" ht="15.75" customHeight="1">
      <c r="A39" s="9">
        <v>37</v>
      </c>
      <c r="B39" s="50" t="s">
        <v>85</v>
      </c>
      <c r="C39" s="9" t="s">
        <v>86</v>
      </c>
      <c r="D39" s="3" t="s">
        <v>78</v>
      </c>
      <c r="E39" s="88">
        <f>Rivers!I39*'SGE density'!E39</f>
        <v>1648.295176890299</v>
      </c>
      <c r="F39" s="89">
        <f>Rivers!J39*'SGE density'!F39</f>
        <v>1167.8359518609223</v>
      </c>
      <c r="G39" s="89">
        <f>Rivers!K39*'SGE density'!G39</f>
        <v>1038.8521231382967</v>
      </c>
      <c r="H39" s="89">
        <f>Rivers!L39*'SGE density'!H39</f>
        <v>1239.526285515979</v>
      </c>
      <c r="I39" s="89">
        <f>Rivers!M39*'SGE density'!I39</f>
        <v>1800.0842656967152</v>
      </c>
      <c r="J39" s="89">
        <f>Rivers!N39*'SGE density'!J39</f>
        <v>2507.6980540646732</v>
      </c>
      <c r="K39" s="89">
        <f>Rivers!O39*'SGE density'!K39</f>
        <v>3782.9270389462099</v>
      </c>
      <c r="L39" s="89">
        <f>Rivers!P39*'SGE density'!L39</f>
        <v>5131.9326238165249</v>
      </c>
      <c r="M39" s="89">
        <f>Rivers!Q39*'SGE density'!M39</f>
        <v>8298.220764110547</v>
      </c>
      <c r="N39" s="89">
        <f>Rivers!R39*'SGE density'!N39</f>
        <v>10307.478800031933</v>
      </c>
      <c r="O39" s="89">
        <f>Rivers!S39*'SGE density'!O39</f>
        <v>6402.1395073878593</v>
      </c>
      <c r="P39" s="89">
        <f>Rivers!T39*'SGE density'!P39</f>
        <v>2640.3706592717995</v>
      </c>
      <c r="Q39" s="80">
        <f t="shared" si="0"/>
        <v>3830.4467708943134</v>
      </c>
    </row>
    <row r="40" spans="1:17" ht="15.75" customHeight="1">
      <c r="A40" s="9">
        <v>38</v>
      </c>
      <c r="B40" s="50" t="s">
        <v>87</v>
      </c>
      <c r="C40" s="9" t="s">
        <v>88</v>
      </c>
      <c r="D40" s="3" t="s">
        <v>33</v>
      </c>
      <c r="E40" s="88">
        <f>Rivers!I40*'SGE density'!E40</f>
        <v>490.69384167499203</v>
      </c>
      <c r="F40" s="89">
        <f>Rivers!J40*'SGE density'!F40</f>
        <v>399.89239103131422</v>
      </c>
      <c r="G40" s="89">
        <f>Rivers!K40*'SGE density'!G40</f>
        <v>299.55249518127624</v>
      </c>
      <c r="H40" s="89">
        <f>Rivers!L40*'SGE density'!H40</f>
        <v>240.02159557132256</v>
      </c>
      <c r="I40" s="89">
        <f>Rivers!M40*'SGE density'!I40</f>
        <v>175.92941844324395</v>
      </c>
      <c r="J40" s="89">
        <f>Rivers!N40*'SGE density'!J40</f>
        <v>1948.0764188358494</v>
      </c>
      <c r="K40" s="89">
        <f>Rivers!O40*'SGE density'!K40</f>
        <v>15226.888738422602</v>
      </c>
      <c r="L40" s="89">
        <f>Rivers!P40*'SGE density'!L40</f>
        <v>22525.294426837241</v>
      </c>
      <c r="M40" s="89">
        <f>Rivers!Q40*'SGE density'!M40</f>
        <v>19146.044703859916</v>
      </c>
      <c r="N40" s="89">
        <f>Rivers!R40*'SGE density'!N40</f>
        <v>6971.1962422079559</v>
      </c>
      <c r="O40" s="89">
        <f>Rivers!S40*'SGE density'!O40</f>
        <v>1944.0249781078353</v>
      </c>
      <c r="P40" s="89">
        <f>Rivers!T40*'SGE density'!P40</f>
        <v>807.28006659372954</v>
      </c>
      <c r="Q40" s="80">
        <f t="shared" si="0"/>
        <v>5847.9079430639395</v>
      </c>
    </row>
    <row r="41" spans="1:17" ht="15.75" customHeight="1">
      <c r="A41" s="9">
        <v>39</v>
      </c>
      <c r="B41" s="50" t="s">
        <v>89</v>
      </c>
      <c r="C41" s="9" t="s">
        <v>90</v>
      </c>
      <c r="D41" s="3" t="s">
        <v>45</v>
      </c>
      <c r="E41" s="88">
        <f>Rivers!I41*'SGE density'!E41</f>
        <v>5267.633605651944</v>
      </c>
      <c r="F41" s="89">
        <f>Rivers!J41*'SGE density'!F41</f>
        <v>4323.9670593938799</v>
      </c>
      <c r="G41" s="89">
        <f>Rivers!K41*'SGE density'!G41</f>
        <v>4418.548636953914</v>
      </c>
      <c r="H41" s="89">
        <f>Rivers!L41*'SGE density'!H41</f>
        <v>4527.6794722092991</v>
      </c>
      <c r="I41" s="89">
        <f>Rivers!M41*'SGE density'!I41</f>
        <v>4428.8278022919567</v>
      </c>
      <c r="J41" s="89">
        <f>Rivers!N41*'SGE density'!J41</f>
        <v>3397.0059291635584</v>
      </c>
      <c r="K41" s="89">
        <f>Rivers!O41*'SGE density'!K41</f>
        <v>2895.0172861014585</v>
      </c>
      <c r="L41" s="89">
        <f>Rivers!P41*'SGE density'!L41</f>
        <v>3030.6493396996316</v>
      </c>
      <c r="M41" s="89">
        <f>Rivers!Q41*'SGE density'!M41</f>
        <v>3923.4528974809296</v>
      </c>
      <c r="N41" s="89">
        <f>Rivers!R41*'SGE density'!N41</f>
        <v>3910.057874655347</v>
      </c>
      <c r="O41" s="89">
        <f>Rivers!S41*'SGE density'!O41</f>
        <v>5098.2619004951439</v>
      </c>
      <c r="P41" s="89">
        <f>Rivers!T41*'SGE density'!P41</f>
        <v>5020.5969171573197</v>
      </c>
      <c r="Q41" s="80">
        <f t="shared" si="0"/>
        <v>4186.808226771198</v>
      </c>
    </row>
    <row r="42" spans="1:17" ht="15.75" customHeight="1">
      <c r="A42" s="9">
        <v>40</v>
      </c>
      <c r="B42" s="50" t="s">
        <v>91</v>
      </c>
      <c r="C42" s="9" t="s">
        <v>18</v>
      </c>
      <c r="D42" s="3" t="s">
        <v>24</v>
      </c>
      <c r="E42" s="88">
        <f>Rivers!I42*'SGE density'!E42</f>
        <v>8063.2897944364904</v>
      </c>
      <c r="F42" s="89">
        <f>Rivers!J42*'SGE density'!F42</f>
        <v>9224.659264731019</v>
      </c>
      <c r="G42" s="89">
        <f>Rivers!K42*'SGE density'!G42</f>
        <v>9247.0978021230494</v>
      </c>
      <c r="H42" s="89">
        <f>Rivers!L42*'SGE density'!H42</f>
        <v>7917.7623409311636</v>
      </c>
      <c r="I42" s="89">
        <f>Rivers!M42*'SGE density'!I42</f>
        <v>5527.2279557347965</v>
      </c>
      <c r="J42" s="89">
        <f>Rivers!N42*'SGE density'!J42</f>
        <v>4002.2037074918562</v>
      </c>
      <c r="K42" s="89">
        <f>Rivers!O42*'SGE density'!K42</f>
        <v>3522.4871901475408</v>
      </c>
      <c r="L42" s="89">
        <f>Rivers!P42*'SGE density'!L42</f>
        <v>3268.3190055555888</v>
      </c>
      <c r="M42" s="89">
        <f>Rivers!Q42*'SGE density'!M42</f>
        <v>3254.0781892950845</v>
      </c>
      <c r="N42" s="89">
        <f>Rivers!R42*'SGE density'!N42</f>
        <v>3373.5265122521373</v>
      </c>
      <c r="O42" s="89">
        <f>Rivers!S42*'SGE density'!O42</f>
        <v>4079.3242803090006</v>
      </c>
      <c r="P42" s="89">
        <f>Rivers!T42*'SGE density'!P42</f>
        <v>6013.3439715253489</v>
      </c>
      <c r="Q42" s="80">
        <f t="shared" si="0"/>
        <v>5624.4433345444231</v>
      </c>
    </row>
    <row r="43" spans="1:17" ht="15.75" customHeight="1">
      <c r="A43" s="9">
        <v>41</v>
      </c>
      <c r="B43" s="50" t="s">
        <v>92</v>
      </c>
      <c r="C43" s="9" t="s">
        <v>93</v>
      </c>
      <c r="D43" s="3" t="s">
        <v>20</v>
      </c>
      <c r="E43" s="88">
        <f>Rivers!I43*'SGE density'!E43</f>
        <v>2418.1230727749348</v>
      </c>
      <c r="F43" s="89">
        <f>Rivers!J43*'SGE density'!F43</f>
        <v>1959.6439874822368</v>
      </c>
      <c r="G43" s="89">
        <f>Rivers!K43*'SGE density'!G43</f>
        <v>1589.1060641348458</v>
      </c>
      <c r="H43" s="89">
        <f>Rivers!L43*'SGE density'!H43</f>
        <v>1276.6973633247117</v>
      </c>
      <c r="I43" s="89">
        <f>Rivers!M43*'SGE density'!I43</f>
        <v>1122.7036550193952</v>
      </c>
      <c r="J43" s="89">
        <f>Rivers!N43*'SGE density'!J43</f>
        <v>3110.9484242398407</v>
      </c>
      <c r="K43" s="89">
        <f>Rivers!O43*'SGE density'!K43</f>
        <v>5010.0181001607043</v>
      </c>
      <c r="L43" s="89">
        <f>Rivers!P43*'SGE density'!L43</f>
        <v>4986.7633620008601</v>
      </c>
      <c r="M43" s="89">
        <f>Rivers!Q43*'SGE density'!M43</f>
        <v>6368.860197404324</v>
      </c>
      <c r="N43" s="89">
        <f>Rivers!R43*'SGE density'!N43</f>
        <v>7020.8142919014444</v>
      </c>
      <c r="O43" s="89">
        <f>Rivers!S43*'SGE density'!O43</f>
        <v>4718.2577789093848</v>
      </c>
      <c r="P43" s="89">
        <f>Rivers!T43*'SGE density'!P43</f>
        <v>3407.9544807386865</v>
      </c>
      <c r="Q43" s="80">
        <f t="shared" si="0"/>
        <v>3582.4908981742806</v>
      </c>
    </row>
    <row r="44" spans="1:17" ht="15.75" customHeight="1">
      <c r="A44" s="9">
        <v>42</v>
      </c>
      <c r="B44" s="50" t="s">
        <v>94</v>
      </c>
      <c r="C44" s="9" t="s">
        <v>95</v>
      </c>
      <c r="D44" s="3" t="s">
        <v>20</v>
      </c>
      <c r="E44" s="88">
        <f>Rivers!I44*'SGE density'!E44</f>
        <v>2491.3310016806472</v>
      </c>
      <c r="F44" s="89">
        <f>Rivers!J44*'SGE density'!F44</f>
        <v>2475.8829112761709</v>
      </c>
      <c r="G44" s="89">
        <f>Rivers!K44*'SGE density'!G44</f>
        <v>3258.1853207611452</v>
      </c>
      <c r="H44" s="89">
        <f>Rivers!L44*'SGE density'!H44</f>
        <v>5044.6447261703997</v>
      </c>
      <c r="I44" s="89">
        <f>Rivers!M44*'SGE density'!I44</f>
        <v>6538.1568043901798</v>
      </c>
      <c r="J44" s="89">
        <f>Rivers!N44*'SGE density'!J44</f>
        <v>5605.3875357972147</v>
      </c>
      <c r="K44" s="89">
        <f>Rivers!O44*'SGE density'!K44</f>
        <v>4842.2072665293135</v>
      </c>
      <c r="L44" s="89">
        <f>Rivers!P44*'SGE density'!L44</f>
        <v>3011.502945341811</v>
      </c>
      <c r="M44" s="89">
        <f>Rivers!Q44*'SGE density'!M44</f>
        <v>1608.8097312172392</v>
      </c>
      <c r="N44" s="89">
        <f>Rivers!R44*'SGE density'!N44</f>
        <v>984.24775769463042</v>
      </c>
      <c r="O44" s="89">
        <f>Rivers!S44*'SGE density'!O44</f>
        <v>588.43894966300434</v>
      </c>
      <c r="P44" s="89">
        <f>Rivers!T44*'SGE density'!P44</f>
        <v>1398.2562254671786</v>
      </c>
      <c r="Q44" s="80">
        <f t="shared" si="0"/>
        <v>3153.9209313324113</v>
      </c>
    </row>
    <row r="45" spans="1:17" ht="15.75" customHeight="1">
      <c r="A45" s="9">
        <v>43</v>
      </c>
      <c r="B45" s="50" t="s">
        <v>96</v>
      </c>
      <c r="C45" s="9" t="s">
        <v>97</v>
      </c>
      <c r="D45" s="3" t="s">
        <v>20</v>
      </c>
      <c r="E45" s="88">
        <f>Rivers!I45*'SGE density'!E45</f>
        <v>5122.6892077242637</v>
      </c>
      <c r="F45" s="89">
        <f>Rivers!J45*'SGE density'!F45</f>
        <v>5089.9498194009384</v>
      </c>
      <c r="G45" s="89">
        <f>Rivers!K45*'SGE density'!G45</f>
        <v>4839.7704024335389</v>
      </c>
      <c r="H45" s="89">
        <f>Rivers!L45*'SGE density'!H45</f>
        <v>4601.6775947493134</v>
      </c>
      <c r="I45" s="89">
        <f>Rivers!M45*'SGE density'!I45</f>
        <v>4294.800612072384</v>
      </c>
      <c r="J45" s="89">
        <f>Rivers!N45*'SGE density'!J45</f>
        <v>4340.928536582569</v>
      </c>
      <c r="K45" s="89">
        <f>Rivers!O45*'SGE density'!K45</f>
        <v>4109.7812641493265</v>
      </c>
      <c r="L45" s="89">
        <f>Rivers!P45*'SGE density'!L45</f>
        <v>3611.1389700016439</v>
      </c>
      <c r="M45" s="89">
        <f>Rivers!Q45*'SGE density'!M45</f>
        <v>3327.5112011954229</v>
      </c>
      <c r="N45" s="89">
        <f>Rivers!R45*'SGE density'!N45</f>
        <v>3262.6168985715467</v>
      </c>
      <c r="O45" s="89">
        <f>Rivers!S45*'SGE density'!O45</f>
        <v>3789.0500243286192</v>
      </c>
      <c r="P45" s="89">
        <f>Rivers!T45*'SGE density'!P45</f>
        <v>4656.0553725821665</v>
      </c>
      <c r="Q45" s="80">
        <f t="shared" si="0"/>
        <v>4253.8308253159785</v>
      </c>
    </row>
    <row r="46" spans="1:17" ht="15.75" customHeight="1">
      <c r="A46" s="9">
        <v>44</v>
      </c>
      <c r="B46" s="50" t="s">
        <v>98</v>
      </c>
      <c r="C46" s="9" t="s">
        <v>77</v>
      </c>
      <c r="D46" s="3" t="s">
        <v>78</v>
      </c>
      <c r="E46" s="88">
        <f>Rivers!I46*'SGE density'!E46</f>
        <v>3113.6878889526115</v>
      </c>
      <c r="F46" s="89">
        <f>Rivers!J46*'SGE density'!F46</f>
        <v>4867.1626609909154</v>
      </c>
      <c r="G46" s="89">
        <f>Rivers!K46*'SGE density'!G46</f>
        <v>4535.5218431662788</v>
      </c>
      <c r="H46" s="89">
        <f>Rivers!L46*'SGE density'!H46</f>
        <v>5132.9360396299871</v>
      </c>
      <c r="I46" s="89">
        <f>Rivers!M46*'SGE density'!I46</f>
        <v>4063.734859022471</v>
      </c>
      <c r="J46" s="89">
        <f>Rivers!N46*'SGE density'!J46</f>
        <v>4045.221319934547</v>
      </c>
      <c r="K46" s="89">
        <f>Rivers!O46*'SGE density'!K46</f>
        <v>3882.0974793481182</v>
      </c>
      <c r="L46" s="89">
        <f>Rivers!P46*'SGE density'!L46</f>
        <v>4442.5018017401981</v>
      </c>
      <c r="M46" s="89">
        <f>Rivers!Q46*'SGE density'!M46</f>
        <v>4621.868454235906</v>
      </c>
      <c r="N46" s="89">
        <f>Rivers!R46*'SGE density'!N46</f>
        <v>4397.7832844422601</v>
      </c>
      <c r="O46" s="89">
        <f>Rivers!S46*'SGE density'!O46</f>
        <v>3328.9215133782741</v>
      </c>
      <c r="P46" s="89">
        <f>Rivers!T46*'SGE density'!P46</f>
        <v>3802.9625425614017</v>
      </c>
      <c r="Q46" s="80">
        <f t="shared" si="0"/>
        <v>4186.1999739502471</v>
      </c>
    </row>
    <row r="47" spans="1:17" ht="15.75" customHeight="1">
      <c r="A47" s="9">
        <v>45</v>
      </c>
      <c r="B47" s="50" t="s">
        <v>99</v>
      </c>
      <c r="C47" s="9" t="s">
        <v>52</v>
      </c>
      <c r="D47" s="3" t="s">
        <v>39</v>
      </c>
      <c r="E47" s="88">
        <f>Rivers!I47*'SGE density'!E47</f>
        <v>585.34209799212761</v>
      </c>
      <c r="F47" s="89">
        <f>Rivers!J47*'SGE density'!F47</f>
        <v>436.11646868921662</v>
      </c>
      <c r="G47" s="89">
        <f>Rivers!K47*'SGE density'!G47</f>
        <v>378.31200449630609</v>
      </c>
      <c r="H47" s="89">
        <f>Rivers!L47*'SGE density'!H47</f>
        <v>367.16772197995721</v>
      </c>
      <c r="I47" s="89">
        <f>Rivers!M47*'SGE density'!I47</f>
        <v>2980.888700111298</v>
      </c>
      <c r="J47" s="89">
        <f>Rivers!N47*'SGE density'!J47</f>
        <v>7389.9594905842041</v>
      </c>
      <c r="K47" s="89">
        <f>Rivers!O47*'SGE density'!K47</f>
        <v>3802.6701153229887</v>
      </c>
      <c r="L47" s="89">
        <f>Rivers!P47*'SGE density'!L47</f>
        <v>2708.8601901730008</v>
      </c>
      <c r="M47" s="89">
        <f>Rivers!Q47*'SGE density'!M47</f>
        <v>2602.492365705345</v>
      </c>
      <c r="N47" s="89">
        <f>Rivers!R47*'SGE density'!N47</f>
        <v>2693.9438962682066</v>
      </c>
      <c r="O47" s="89">
        <f>Rivers!S47*'SGE density'!O47</f>
        <v>1895.0192972807517</v>
      </c>
      <c r="P47" s="89">
        <f>Rivers!T47*'SGE density'!P47</f>
        <v>1043.5806538690329</v>
      </c>
      <c r="Q47" s="80">
        <f t="shared" si="0"/>
        <v>2240.3627502060363</v>
      </c>
    </row>
    <row r="48" spans="1:17" ht="15.75" customHeight="1">
      <c r="A48" s="9">
        <v>46</v>
      </c>
      <c r="B48" s="50" t="s">
        <v>100</v>
      </c>
      <c r="C48" s="9" t="s">
        <v>88</v>
      </c>
      <c r="D48" s="3" t="s">
        <v>33</v>
      </c>
      <c r="E48" s="88">
        <f>Rivers!I48*'SGE density'!E48</f>
        <v>1370.3777715096849</v>
      </c>
      <c r="F48" s="89">
        <f>Rivers!J48*'SGE density'!F48</f>
        <v>1667.5122234728442</v>
      </c>
      <c r="G48" s="89">
        <f>Rivers!K48*'SGE density'!G48</f>
        <v>1440.5283535567778</v>
      </c>
      <c r="H48" s="89">
        <f>Rivers!L48*'SGE density'!H48</f>
        <v>1532.2352401410208</v>
      </c>
      <c r="I48" s="89">
        <f>Rivers!M48*'SGE density'!I48</f>
        <v>1238.2605173058946</v>
      </c>
      <c r="J48" s="89">
        <f>Rivers!N48*'SGE density'!J48</f>
        <v>1369.4616236987365</v>
      </c>
      <c r="K48" s="89">
        <f>Rivers!O48*'SGE density'!K48</f>
        <v>8112.6993772441992</v>
      </c>
      <c r="L48" s="89">
        <f>Rivers!P48*'SGE density'!L48</f>
        <v>11581.989045189132</v>
      </c>
      <c r="M48" s="89">
        <f>Rivers!Q48*'SGE density'!M48</f>
        <v>6293.8594539295636</v>
      </c>
      <c r="N48" s="89">
        <f>Rivers!R48*'SGE density'!N48</f>
        <v>3410.6652494321447</v>
      </c>
      <c r="O48" s="89">
        <f>Rivers!S48*'SGE density'!O48</f>
        <v>1929.8131964302486</v>
      </c>
      <c r="P48" s="89">
        <f>Rivers!T48*'SGE density'!P48</f>
        <v>1620.2897862840211</v>
      </c>
      <c r="Q48" s="80">
        <f t="shared" si="0"/>
        <v>3463.974319849523</v>
      </c>
    </row>
    <row r="49" spans="1:17" ht="15.75" customHeight="1">
      <c r="A49" s="9">
        <v>47</v>
      </c>
      <c r="B49" s="50" t="s">
        <v>101</v>
      </c>
      <c r="C49" s="9" t="s">
        <v>35</v>
      </c>
      <c r="D49" s="3" t="s">
        <v>30</v>
      </c>
      <c r="E49" s="88">
        <f>Rivers!I49*'SGE density'!E49</f>
        <v>1859.2247113891215</v>
      </c>
      <c r="F49" s="89">
        <f>Rivers!J49*'SGE density'!F49</f>
        <v>2088.3131960472006</v>
      </c>
      <c r="G49" s="89">
        <f>Rivers!K49*'SGE density'!G49</f>
        <v>1994.296546194709</v>
      </c>
      <c r="H49" s="89">
        <f>Rivers!L49*'SGE density'!H49</f>
        <v>1666.9944572767449</v>
      </c>
      <c r="I49" s="89">
        <f>Rivers!M49*'SGE density'!I49</f>
        <v>1468.6305388676608</v>
      </c>
      <c r="J49" s="89">
        <f>Rivers!N49*'SGE density'!J49</f>
        <v>1052.9865027130852</v>
      </c>
      <c r="K49" s="89">
        <f>Rivers!O49*'SGE density'!K49</f>
        <v>910.46549050479587</v>
      </c>
      <c r="L49" s="89">
        <f>Rivers!P49*'SGE density'!L49</f>
        <v>851.27420073590031</v>
      </c>
      <c r="M49" s="89">
        <f>Rivers!Q49*'SGE density'!M49</f>
        <v>855.11050574479975</v>
      </c>
      <c r="N49" s="89">
        <f>Rivers!R49*'SGE density'!N49</f>
        <v>725.91977017932732</v>
      </c>
      <c r="O49" s="89">
        <f>Rivers!S49*'SGE density'!O49</f>
        <v>903.35187168477432</v>
      </c>
      <c r="P49" s="89">
        <f>Rivers!T49*'SGE density'!P49</f>
        <v>1327.1189898759742</v>
      </c>
      <c r="Q49" s="80">
        <f t="shared" si="0"/>
        <v>1308.6405651011746</v>
      </c>
    </row>
    <row r="50" spans="1:17" ht="15.75" customHeight="1">
      <c r="A50" s="9">
        <v>48</v>
      </c>
      <c r="B50" s="50" t="s">
        <v>102</v>
      </c>
      <c r="C50" s="9" t="s">
        <v>18</v>
      </c>
      <c r="D50" s="3" t="s">
        <v>24</v>
      </c>
      <c r="E50" s="88">
        <f>Rivers!I50*'SGE density'!E50</f>
        <v>2476.5580435831284</v>
      </c>
      <c r="F50" s="89">
        <f>Rivers!J50*'SGE density'!F50</f>
        <v>2442.8465370959507</v>
      </c>
      <c r="G50" s="89">
        <f>Rivers!K50*'SGE density'!G50</f>
        <v>2370.9201844681379</v>
      </c>
      <c r="H50" s="89">
        <f>Rivers!L50*'SGE density'!H50</f>
        <v>2832.0516306003442</v>
      </c>
      <c r="I50" s="89">
        <f>Rivers!M50*'SGE density'!I50</f>
        <v>3715.3875120957373</v>
      </c>
      <c r="J50" s="89">
        <f>Rivers!N50*'SGE density'!J50</f>
        <v>4590.1867942929966</v>
      </c>
      <c r="K50" s="89">
        <f>Rivers!O50*'SGE density'!K50</f>
        <v>5025.5036340908646</v>
      </c>
      <c r="L50" s="89">
        <f>Rivers!P50*'SGE density'!L50</f>
        <v>4900.2836185771148</v>
      </c>
      <c r="M50" s="89">
        <f>Rivers!Q50*'SGE density'!M50</f>
        <v>5164.2870880682003</v>
      </c>
      <c r="N50" s="89">
        <f>Rivers!R50*'SGE density'!N50</f>
        <v>5286.3670254769841</v>
      </c>
      <c r="O50" s="89">
        <f>Rivers!S50*'SGE density'!O50</f>
        <v>3774.5791731764293</v>
      </c>
      <c r="P50" s="89">
        <f>Rivers!T50*'SGE density'!P50</f>
        <v>2442.6005206836812</v>
      </c>
      <c r="Q50" s="80">
        <f t="shared" si="0"/>
        <v>3751.7976468507968</v>
      </c>
    </row>
    <row r="51" spans="1:17" ht="15.75" customHeight="1">
      <c r="A51" s="9">
        <v>49</v>
      </c>
      <c r="B51" s="50" t="s">
        <v>103</v>
      </c>
      <c r="C51" s="9" t="s">
        <v>58</v>
      </c>
      <c r="D51" s="3" t="s">
        <v>30</v>
      </c>
      <c r="E51" s="88">
        <f>Rivers!I51*'SGE density'!E51</f>
        <v>3037.5715983154882</v>
      </c>
      <c r="F51" s="89">
        <f>Rivers!J51*'SGE density'!F51</f>
        <v>2947.822073752428</v>
      </c>
      <c r="G51" s="89">
        <f>Rivers!K51*'SGE density'!G51</f>
        <v>2982.4317134142457</v>
      </c>
      <c r="H51" s="89">
        <f>Rivers!L51*'SGE density'!H51</f>
        <v>3724.8219728921472</v>
      </c>
      <c r="I51" s="89">
        <f>Rivers!M51*'SGE density'!I51</f>
        <v>4167.984708288157</v>
      </c>
      <c r="J51" s="89">
        <f>Rivers!N51*'SGE density'!J51</f>
        <v>3656.6885915519706</v>
      </c>
      <c r="K51" s="89">
        <f>Rivers!O51*'SGE density'!K51</f>
        <v>3428.7221033144897</v>
      </c>
      <c r="L51" s="89">
        <f>Rivers!P51*'SGE density'!L51</f>
        <v>3637.437714599846</v>
      </c>
      <c r="M51" s="89">
        <f>Rivers!Q51*'SGE density'!M51</f>
        <v>3911.1997696726748</v>
      </c>
      <c r="N51" s="89">
        <f>Rivers!R51*'SGE density'!N51</f>
        <v>4681.4592104766216</v>
      </c>
      <c r="O51" s="89">
        <f>Rivers!S51*'SGE density'!O51</f>
        <v>4698.6229395667351</v>
      </c>
      <c r="P51" s="89">
        <f>Rivers!T51*'SGE density'!P51</f>
        <v>3897.7450375050144</v>
      </c>
      <c r="Q51" s="80">
        <f t="shared" si="0"/>
        <v>3731.0422861124848</v>
      </c>
    </row>
    <row r="52" spans="1:17" ht="15.75" customHeight="1">
      <c r="A52" s="9">
        <v>50</v>
      </c>
      <c r="B52" s="50" t="s">
        <v>104</v>
      </c>
      <c r="C52" s="9" t="s">
        <v>35</v>
      </c>
      <c r="D52" s="3" t="s">
        <v>30</v>
      </c>
      <c r="E52" s="88">
        <f>Rivers!I52*'SGE density'!E52</f>
        <v>634.78700853492683</v>
      </c>
      <c r="F52" s="89">
        <f>Rivers!J52*'SGE density'!F52</f>
        <v>578.3973708247064</v>
      </c>
      <c r="G52" s="89">
        <f>Rivers!K52*'SGE density'!G52</f>
        <v>532.70344751678806</v>
      </c>
      <c r="H52" s="89">
        <f>Rivers!L52*'SGE density'!H52</f>
        <v>826.58359080706657</v>
      </c>
      <c r="I52" s="89">
        <f>Rivers!M52*'SGE density'!I52</f>
        <v>4208.5161651679846</v>
      </c>
      <c r="J52" s="89">
        <f>Rivers!N52*'SGE density'!J52</f>
        <v>4162.0870133290027</v>
      </c>
      <c r="K52" s="89">
        <f>Rivers!O52*'SGE density'!K52</f>
        <v>3444.6403672256833</v>
      </c>
      <c r="L52" s="89">
        <f>Rivers!P52*'SGE density'!L52</f>
        <v>3649.5154865693016</v>
      </c>
      <c r="M52" s="89">
        <f>Rivers!Q52*'SGE density'!M52</f>
        <v>3295.5441728519577</v>
      </c>
      <c r="N52" s="89">
        <f>Rivers!R52*'SGE density'!N52</f>
        <v>2194.7073820774935</v>
      </c>
      <c r="O52" s="89">
        <f>Rivers!S52*'SGE density'!O52</f>
        <v>1084.1508352921526</v>
      </c>
      <c r="P52" s="89">
        <f>Rivers!T52*'SGE density'!P52</f>
        <v>732.97949757257777</v>
      </c>
      <c r="Q52" s="80">
        <f t="shared" si="0"/>
        <v>2112.0510281474703</v>
      </c>
    </row>
    <row r="53" spans="1:17" ht="15.75" customHeight="1">
      <c r="A53" s="9">
        <v>51</v>
      </c>
      <c r="B53" s="50" t="s">
        <v>105</v>
      </c>
      <c r="C53" s="9" t="s">
        <v>52</v>
      </c>
      <c r="D53" s="3" t="s">
        <v>39</v>
      </c>
      <c r="E53" s="88">
        <f>Rivers!I53*'SGE density'!E53</f>
        <v>511.38036507412926</v>
      </c>
      <c r="F53" s="89">
        <f>Rivers!J53*'SGE density'!F53</f>
        <v>429.29110992621088</v>
      </c>
      <c r="G53" s="89">
        <f>Rivers!K53*'SGE density'!G53</f>
        <v>437.72265230261775</v>
      </c>
      <c r="H53" s="89">
        <f>Rivers!L53*'SGE density'!H53</f>
        <v>1782.433966797337</v>
      </c>
      <c r="I53" s="89">
        <f>Rivers!M53*'SGE density'!I53</f>
        <v>5805.0876678654931</v>
      </c>
      <c r="J53" s="89">
        <f>Rivers!N53*'SGE density'!J53</f>
        <v>3808.195435920949</v>
      </c>
      <c r="K53" s="89">
        <f>Rivers!O53*'SGE density'!K53</f>
        <v>2188.6811850237068</v>
      </c>
      <c r="L53" s="89">
        <f>Rivers!P53*'SGE density'!L53</f>
        <v>1818.1492448893966</v>
      </c>
      <c r="M53" s="89">
        <f>Rivers!Q53*'SGE density'!M53</f>
        <v>2111.2069535957812</v>
      </c>
      <c r="N53" s="89">
        <f>Rivers!R53*'SGE density'!N53</f>
        <v>2402.0677324672602</v>
      </c>
      <c r="O53" s="89">
        <f>Rivers!S53*'SGE density'!O53</f>
        <v>1970.8686484082241</v>
      </c>
      <c r="P53" s="89">
        <f>Rivers!T53*'SGE density'!P53</f>
        <v>1022.329866892827</v>
      </c>
      <c r="Q53" s="80">
        <f t="shared" si="0"/>
        <v>2023.9512357636611</v>
      </c>
    </row>
    <row r="54" spans="1:17" ht="15.75" customHeight="1">
      <c r="A54" s="9">
        <v>52</v>
      </c>
      <c r="B54" s="50" t="s">
        <v>106</v>
      </c>
      <c r="C54" s="9" t="s">
        <v>28</v>
      </c>
      <c r="D54" s="3" t="s">
        <v>30</v>
      </c>
      <c r="E54" s="88">
        <f>Rivers!I54*'SGE density'!E54</f>
        <v>398.34657753731915</v>
      </c>
      <c r="F54" s="89">
        <f>Rivers!J54*'SGE density'!F54</f>
        <v>523.32478303960295</v>
      </c>
      <c r="G54" s="89">
        <f>Rivers!K54*'SGE density'!G54</f>
        <v>661.7943122366886</v>
      </c>
      <c r="H54" s="89">
        <f>Rivers!L54*'SGE density'!H54</f>
        <v>822.56636255951287</v>
      </c>
      <c r="I54" s="89">
        <f>Rivers!M54*'SGE density'!I54</f>
        <v>1256.8941963904344</v>
      </c>
      <c r="J54" s="89">
        <f>Rivers!N54*'SGE density'!J54</f>
        <v>1405.4557197246204</v>
      </c>
      <c r="K54" s="89">
        <f>Rivers!O54*'SGE density'!K54</f>
        <v>3834.2859148850275</v>
      </c>
      <c r="L54" s="89">
        <f>Rivers!P54*'SGE density'!L54</f>
        <v>4164.6426015968555</v>
      </c>
      <c r="M54" s="89">
        <f>Rivers!Q54*'SGE density'!M54</f>
        <v>2850.4660868792157</v>
      </c>
      <c r="N54" s="89">
        <f>Rivers!R54*'SGE density'!N54</f>
        <v>1635.2218933860174</v>
      </c>
      <c r="O54" s="89">
        <f>Rivers!S54*'SGE density'!O54</f>
        <v>969.42223024472639</v>
      </c>
      <c r="P54" s="89">
        <f>Rivers!T54*'SGE density'!P54</f>
        <v>590.57046706206916</v>
      </c>
      <c r="Q54" s="80">
        <f t="shared" si="0"/>
        <v>1592.7492621285076</v>
      </c>
    </row>
    <row r="55" spans="1:17" ht="15.75" customHeight="1">
      <c r="A55" s="9">
        <v>53</v>
      </c>
      <c r="B55" s="50" t="s">
        <v>107</v>
      </c>
      <c r="C55" s="9" t="s">
        <v>52</v>
      </c>
      <c r="D55" s="3" t="s">
        <v>39</v>
      </c>
      <c r="E55" s="88">
        <f>Rivers!I55*'SGE density'!E55</f>
        <v>1645.7876417111058</v>
      </c>
      <c r="F55" s="89">
        <f>Rivers!J55*'SGE density'!F55</f>
        <v>1199.547068313065</v>
      </c>
      <c r="G55" s="89">
        <f>Rivers!K55*'SGE density'!G55</f>
        <v>923.89937421233333</v>
      </c>
      <c r="H55" s="89">
        <f>Rivers!L55*'SGE density'!H55</f>
        <v>903.48645986032966</v>
      </c>
      <c r="I55" s="89">
        <f>Rivers!M55*'SGE density'!I55</f>
        <v>4413.5915368319547</v>
      </c>
      <c r="J55" s="89">
        <f>Rivers!N55*'SGE density'!J55</f>
        <v>6651.6943194289343</v>
      </c>
      <c r="K55" s="89">
        <f>Rivers!O55*'SGE density'!K55</f>
        <v>5301.0365889621471</v>
      </c>
      <c r="L55" s="89">
        <f>Rivers!P55*'SGE density'!L55</f>
        <v>4458.2315777287313</v>
      </c>
      <c r="M55" s="89">
        <f>Rivers!Q55*'SGE density'!M55</f>
        <v>4423.2465793635874</v>
      </c>
      <c r="N55" s="89">
        <f>Rivers!R55*'SGE density'!N55</f>
        <v>4662.1878609071091</v>
      </c>
      <c r="O55" s="89">
        <f>Rivers!S55*'SGE density'!O55</f>
        <v>3835.4117479789252</v>
      </c>
      <c r="P55" s="89">
        <f>Rivers!T55*'SGE density'!P55</f>
        <v>2477.5371386365609</v>
      </c>
      <c r="Q55" s="80">
        <f t="shared" si="0"/>
        <v>3407.9714911612318</v>
      </c>
    </row>
    <row r="56" spans="1:17" ht="15.75" customHeight="1">
      <c r="A56" s="9">
        <v>54</v>
      </c>
      <c r="B56" s="50" t="s">
        <v>108</v>
      </c>
      <c r="C56" s="9" t="s">
        <v>109</v>
      </c>
      <c r="D56" s="3" t="s">
        <v>33</v>
      </c>
      <c r="E56" s="88">
        <f>Rivers!I56*'SGE density'!E56</f>
        <v>4869.1463146804563</v>
      </c>
      <c r="F56" s="89">
        <f>Rivers!J56*'SGE density'!F56</f>
        <v>6823.7533635882482</v>
      </c>
      <c r="G56" s="89">
        <f>Rivers!K56*'SGE density'!G56</f>
        <v>9990.6697480717048</v>
      </c>
      <c r="H56" s="89">
        <f>Rivers!L56*'SGE density'!H56</f>
        <v>13197.780346353351</v>
      </c>
      <c r="I56" s="89">
        <f>Rivers!M56*'SGE density'!I56</f>
        <v>12696.569762012807</v>
      </c>
      <c r="J56" s="89">
        <f>Rivers!N56*'SGE density'!J56</f>
        <v>8796.4995021511604</v>
      </c>
      <c r="K56" s="89">
        <f>Rivers!O56*'SGE density'!K56</f>
        <v>4707.5328039025544</v>
      </c>
      <c r="L56" s="89">
        <f>Rivers!P56*'SGE density'!L56</f>
        <v>2902.4573112877229</v>
      </c>
      <c r="M56" s="89">
        <f>Rivers!Q56*'SGE density'!M56</f>
        <v>2444.0373067003638</v>
      </c>
      <c r="N56" s="89">
        <f>Rivers!R56*'SGE density'!N56</f>
        <v>2193.4425870555979</v>
      </c>
      <c r="O56" s="89">
        <f>Rivers!S56*'SGE density'!O56</f>
        <v>2667.5160984592944</v>
      </c>
      <c r="P56" s="89">
        <f>Rivers!T56*'SGE density'!P56</f>
        <v>4241.490589353868</v>
      </c>
      <c r="Q56" s="80">
        <f t="shared" si="0"/>
        <v>6294.2413111347605</v>
      </c>
    </row>
    <row r="57" spans="1:17" ht="15.75" customHeight="1">
      <c r="A57" s="9">
        <v>55</v>
      </c>
      <c r="B57" s="50" t="s">
        <v>110</v>
      </c>
      <c r="C57" s="9" t="s">
        <v>88</v>
      </c>
      <c r="D57" s="3" t="s">
        <v>33</v>
      </c>
      <c r="E57" s="88">
        <f>Rivers!I57*'SGE density'!E57</f>
        <v>209.61272186890986</v>
      </c>
      <c r="F57" s="89">
        <f>Rivers!J57*'SGE density'!F57</f>
        <v>121.91052860555119</v>
      </c>
      <c r="G57" s="89">
        <f>Rivers!K57*'SGE density'!G57</f>
        <v>95.405637997305831</v>
      </c>
      <c r="H57" s="89">
        <f>Rivers!L57*'SGE density'!H57</f>
        <v>67.143236317559371</v>
      </c>
      <c r="I57" s="89">
        <f>Rivers!M57*'SGE density'!I57</f>
        <v>232.3582824347441</v>
      </c>
      <c r="J57" s="89">
        <f>Rivers!N57*'SGE density'!J57</f>
        <v>1000.4705464011081</v>
      </c>
      <c r="K57" s="89">
        <f>Rivers!O57*'SGE density'!K57</f>
        <v>9573.8474935822469</v>
      </c>
      <c r="L57" s="89">
        <f>Rivers!P57*'SGE density'!L57</f>
        <v>12642.690374979435</v>
      </c>
      <c r="M57" s="89">
        <f>Rivers!Q57*'SGE density'!M57</f>
        <v>8102.078161085492</v>
      </c>
      <c r="N57" s="89">
        <f>Rivers!R57*'SGE density'!N57</f>
        <v>4741.3880755087184</v>
      </c>
      <c r="O57" s="89">
        <f>Rivers!S57*'SGE density'!O57</f>
        <v>1680.2945732795315</v>
      </c>
      <c r="P57" s="89">
        <f>Rivers!T57*'SGE density'!P57</f>
        <v>442.8655796670181</v>
      </c>
      <c r="Q57" s="80">
        <f t="shared" si="0"/>
        <v>3242.5054343106349</v>
      </c>
    </row>
    <row r="58" spans="1:17" ht="15.75" customHeight="1">
      <c r="A58" s="9">
        <v>56</v>
      </c>
      <c r="B58" s="50" t="s">
        <v>111</v>
      </c>
      <c r="C58" s="9" t="s">
        <v>38</v>
      </c>
      <c r="D58" s="3" t="s">
        <v>39</v>
      </c>
      <c r="E58" s="88">
        <f>Rivers!I58*'SGE density'!E58</f>
        <v>562.01646069287779</v>
      </c>
      <c r="F58" s="89">
        <f>Rivers!J58*'SGE density'!F58</f>
        <v>864.03380709666646</v>
      </c>
      <c r="G58" s="89">
        <f>Rivers!K58*'SGE density'!G58</f>
        <v>873.65367429158403</v>
      </c>
      <c r="H58" s="89">
        <f>Rivers!L58*'SGE density'!H58</f>
        <v>661.17475735027438</v>
      </c>
      <c r="I58" s="89">
        <f>Rivers!M58*'SGE density'!I58</f>
        <v>1590.7801468128025</v>
      </c>
      <c r="J58" s="89">
        <f>Rivers!N58*'SGE density'!J58</f>
        <v>8164.5946869901809</v>
      </c>
      <c r="K58" s="89">
        <f>Rivers!O58*'SGE density'!K58</f>
        <v>5234.0066486869428</v>
      </c>
      <c r="L58" s="89">
        <f>Rivers!P58*'SGE density'!L58</f>
        <v>1307.5869846794617</v>
      </c>
      <c r="M58" s="89">
        <f>Rivers!Q58*'SGE density'!M58</f>
        <v>1113.8205745936648</v>
      </c>
      <c r="N58" s="89">
        <f>Rivers!R58*'SGE density'!N58</f>
        <v>951.51286184748074</v>
      </c>
      <c r="O58" s="89">
        <f>Rivers!S58*'SGE density'!O58</f>
        <v>454.79625666002948</v>
      </c>
      <c r="P58" s="89">
        <f>Rivers!T58*'SGE density'!P58</f>
        <v>175.19928651294964</v>
      </c>
      <c r="Q58" s="80">
        <f t="shared" si="0"/>
        <v>1829.4313455179099</v>
      </c>
    </row>
    <row r="59" spans="1:17" ht="15.75" customHeight="1">
      <c r="A59" s="9">
        <v>57</v>
      </c>
      <c r="B59" s="50" t="s">
        <v>112</v>
      </c>
      <c r="C59" s="9" t="s">
        <v>113</v>
      </c>
      <c r="D59" s="3" t="s">
        <v>65</v>
      </c>
      <c r="E59" s="88">
        <f>Rivers!I59*'SGE density'!E59</f>
        <v>2635.4307387137196</v>
      </c>
      <c r="F59" s="89">
        <f>Rivers!J59*'SGE density'!F59</f>
        <v>2725.330118610615</v>
      </c>
      <c r="G59" s="89">
        <f>Rivers!K59*'SGE density'!G59</f>
        <v>3284.4999079350655</v>
      </c>
      <c r="H59" s="89">
        <f>Rivers!L59*'SGE density'!H59</f>
        <v>3458.9119815990712</v>
      </c>
      <c r="I59" s="89">
        <f>Rivers!M59*'SGE density'!I59</f>
        <v>4101.6867389310246</v>
      </c>
      <c r="J59" s="89">
        <f>Rivers!N59*'SGE density'!J59</f>
        <v>3847.7958625261613</v>
      </c>
      <c r="K59" s="89">
        <f>Rivers!O59*'SGE density'!K59</f>
        <v>2565.9108850517505</v>
      </c>
      <c r="L59" s="89">
        <f>Rivers!P59*'SGE density'!L59</f>
        <v>2040.6849269050581</v>
      </c>
      <c r="M59" s="89">
        <f>Rivers!Q59*'SGE density'!M59</f>
        <v>2836.1432666426299</v>
      </c>
      <c r="N59" s="89">
        <f>Rivers!R59*'SGE density'!N59</f>
        <v>3803.848572717744</v>
      </c>
      <c r="O59" s="89">
        <f>Rivers!S59*'SGE density'!O59</f>
        <v>4027.4236533156122</v>
      </c>
      <c r="P59" s="89">
        <f>Rivers!T59*'SGE density'!P59</f>
        <v>3095.5063038591347</v>
      </c>
      <c r="Q59" s="80">
        <f t="shared" si="0"/>
        <v>3201.9310797339654</v>
      </c>
    </row>
    <row r="60" spans="1:17" ht="15.75" customHeight="1">
      <c r="A60" s="9">
        <v>58</v>
      </c>
      <c r="B60" s="50" t="s">
        <v>114</v>
      </c>
      <c r="C60" s="9" t="s">
        <v>71</v>
      </c>
      <c r="D60" s="3" t="s">
        <v>20</v>
      </c>
      <c r="E60" s="88">
        <f>Rivers!I60*'SGE density'!E60</f>
        <v>812.57857647022649</v>
      </c>
      <c r="F60" s="89">
        <f>Rivers!J60*'SGE density'!F60</f>
        <v>833.00928107444599</v>
      </c>
      <c r="G60" s="89">
        <f>Rivers!K60*'SGE density'!G60</f>
        <v>1066.7490120440546</v>
      </c>
      <c r="H60" s="89">
        <f>Rivers!L60*'SGE density'!H60</f>
        <v>2168.3090567218787</v>
      </c>
      <c r="I60" s="89">
        <f>Rivers!M60*'SGE density'!I60</f>
        <v>3365.5272833656645</v>
      </c>
      <c r="J60" s="89">
        <f>Rivers!N60*'SGE density'!J60</f>
        <v>5051.7876007220766</v>
      </c>
      <c r="K60" s="89">
        <f>Rivers!O60*'SGE density'!K60</f>
        <v>4226.9012965466118</v>
      </c>
      <c r="L60" s="89">
        <f>Rivers!P60*'SGE density'!L60</f>
        <v>4764.0611029670408</v>
      </c>
      <c r="M60" s="89">
        <f>Rivers!Q60*'SGE density'!M60</f>
        <v>1956.0671190883672</v>
      </c>
      <c r="N60" s="89">
        <f>Rivers!R60*'SGE density'!N60</f>
        <v>1110.9321374429226</v>
      </c>
      <c r="O60" s="89">
        <f>Rivers!S60*'SGE density'!O60</f>
        <v>683.20747235579881</v>
      </c>
      <c r="P60" s="89">
        <f>Rivers!T60*'SGE density'!P60</f>
        <v>739.0985145390041</v>
      </c>
      <c r="Q60" s="80">
        <f t="shared" si="0"/>
        <v>2231.5190377781742</v>
      </c>
    </row>
    <row r="61" spans="1:17" ht="15.75" customHeight="1">
      <c r="A61" s="9">
        <v>59</v>
      </c>
      <c r="B61" s="50" t="s">
        <v>115</v>
      </c>
      <c r="C61" s="9" t="s">
        <v>38</v>
      </c>
      <c r="D61" s="3" t="s">
        <v>39</v>
      </c>
      <c r="E61" s="88">
        <f>Rivers!I61*'SGE density'!E61</f>
        <v>59.597359062990058</v>
      </c>
      <c r="F61" s="89">
        <f>Rivers!J61*'SGE density'!F61</f>
        <v>33.29848051137634</v>
      </c>
      <c r="G61" s="89">
        <f>Rivers!K61*'SGE density'!G61</f>
        <v>22.518302138850249</v>
      </c>
      <c r="H61" s="89">
        <f>Rivers!L61*'SGE density'!H61</f>
        <v>16.448690149466131</v>
      </c>
      <c r="I61" s="89">
        <f>Rivers!M61*'SGE density'!I61</f>
        <v>535.9489967583828</v>
      </c>
      <c r="J61" s="89">
        <f>Rivers!N61*'SGE density'!J61</f>
        <v>10396.671523886107</v>
      </c>
      <c r="K61" s="89">
        <f>Rivers!O61*'SGE density'!K61</f>
        <v>9480.3043378438597</v>
      </c>
      <c r="L61" s="89">
        <f>Rivers!P61*'SGE density'!L61</f>
        <v>7133.6012176560489</v>
      </c>
      <c r="M61" s="89">
        <f>Rivers!Q61*'SGE density'!M61</f>
        <v>4339.6297767371425</v>
      </c>
      <c r="N61" s="89">
        <f>Rivers!R61*'SGE density'!N61</f>
        <v>886.30005456718675</v>
      </c>
      <c r="O61" s="89">
        <f>Rivers!S61*'SGE density'!O61</f>
        <v>227.51375394740035</v>
      </c>
      <c r="P61" s="89">
        <f>Rivers!T61*'SGE density'!P61</f>
        <v>135.57154007872947</v>
      </c>
      <c r="Q61" s="80">
        <f t="shared" si="0"/>
        <v>2772.2836694447956</v>
      </c>
    </row>
    <row r="62" spans="1:17" ht="15.75" customHeight="1">
      <c r="A62" s="9">
        <v>60</v>
      </c>
      <c r="B62" s="50" t="s">
        <v>116</v>
      </c>
      <c r="C62" s="9" t="s">
        <v>117</v>
      </c>
      <c r="D62" s="3" t="s">
        <v>65</v>
      </c>
      <c r="E62" s="88">
        <f>Rivers!I62*'SGE density'!E62</f>
        <v>3855.2210383940255</v>
      </c>
      <c r="F62" s="89">
        <f>Rivers!J62*'SGE density'!F62</f>
        <v>4053.419587219008</v>
      </c>
      <c r="G62" s="89">
        <f>Rivers!K62*'SGE density'!G62</f>
        <v>4125.5702413831032</v>
      </c>
      <c r="H62" s="89">
        <f>Rivers!L62*'SGE density'!H62</f>
        <v>4088.0459434812724</v>
      </c>
      <c r="I62" s="89">
        <f>Rivers!M62*'SGE density'!I62</f>
        <v>4008.0540253564686</v>
      </c>
      <c r="J62" s="89">
        <f>Rivers!N62*'SGE density'!J62</f>
        <v>3794.167255624121</v>
      </c>
      <c r="K62" s="89">
        <f>Rivers!O62*'SGE density'!K62</f>
        <v>2952.9572881368399</v>
      </c>
      <c r="L62" s="89">
        <f>Rivers!P62*'SGE density'!L62</f>
        <v>2335.368940980592</v>
      </c>
      <c r="M62" s="89">
        <f>Rivers!Q62*'SGE density'!M62</f>
        <v>2420.1728723312958</v>
      </c>
      <c r="N62" s="89">
        <f>Rivers!R62*'SGE density'!N62</f>
        <v>3054.6698835804527</v>
      </c>
      <c r="O62" s="89">
        <f>Rivers!S62*'SGE density'!O62</f>
        <v>3841.384883697272</v>
      </c>
      <c r="P62" s="89">
        <f>Rivers!T62*'SGE density'!P62</f>
        <v>3838.1180775876296</v>
      </c>
      <c r="Q62" s="80">
        <f t="shared" si="0"/>
        <v>3530.5958364810067</v>
      </c>
    </row>
    <row r="63" spans="1:17" ht="15.75" customHeight="1">
      <c r="A63" s="9">
        <v>61</v>
      </c>
      <c r="B63" s="50" t="s">
        <v>118</v>
      </c>
      <c r="C63" s="9" t="s">
        <v>52</v>
      </c>
      <c r="D63" s="3" t="s">
        <v>20</v>
      </c>
      <c r="E63" s="88">
        <f>Rivers!I63*'SGE density'!E63</f>
        <v>1771.7792746229493</v>
      </c>
      <c r="F63" s="89">
        <f>Rivers!J63*'SGE density'!F63</f>
        <v>1755.2850584510277</v>
      </c>
      <c r="G63" s="89">
        <f>Rivers!K63*'SGE density'!G63</f>
        <v>1702.9259796391166</v>
      </c>
      <c r="H63" s="89">
        <f>Rivers!L63*'SGE density'!H63</f>
        <v>2116.0168851338362</v>
      </c>
      <c r="I63" s="89">
        <f>Rivers!M63*'SGE density'!I63</f>
        <v>5019.8527397539774</v>
      </c>
      <c r="J63" s="89">
        <f>Rivers!N63*'SGE density'!J63</f>
        <v>4319.4162147158777</v>
      </c>
      <c r="K63" s="89">
        <f>Rivers!O63*'SGE density'!K63</f>
        <v>2723.0367423488246</v>
      </c>
      <c r="L63" s="89">
        <f>Rivers!P63*'SGE density'!L63</f>
        <v>2420.6318858833342</v>
      </c>
      <c r="M63" s="89">
        <f>Rivers!Q63*'SGE density'!M63</f>
        <v>2445.3007990284059</v>
      </c>
      <c r="N63" s="89">
        <f>Rivers!R63*'SGE density'!N63</f>
        <v>2651.9344779269272</v>
      </c>
      <c r="O63" s="89">
        <f>Rivers!S63*'SGE density'!O63</f>
        <v>2538.1134639164165</v>
      </c>
      <c r="P63" s="89">
        <f>Rivers!T63*'SGE density'!P63</f>
        <v>1867.4131058577602</v>
      </c>
      <c r="Q63" s="80">
        <f t="shared" si="0"/>
        <v>2610.9755522732044</v>
      </c>
    </row>
    <row r="64" spans="1:17" ht="15.75" customHeight="1">
      <c r="A64" s="9">
        <v>62</v>
      </c>
      <c r="B64" s="50" t="s">
        <v>119</v>
      </c>
      <c r="C64" s="9" t="s">
        <v>35</v>
      </c>
      <c r="D64" s="3" t="s">
        <v>20</v>
      </c>
      <c r="E64" s="88">
        <f>Rivers!I64*'SGE density'!E64</f>
        <v>2637.128350041412</v>
      </c>
      <c r="F64" s="89">
        <f>Rivers!J64*'SGE density'!F64</f>
        <v>3048.6928045624231</v>
      </c>
      <c r="G64" s="89">
        <f>Rivers!K64*'SGE density'!G64</f>
        <v>3548.721852381334</v>
      </c>
      <c r="H64" s="89">
        <f>Rivers!L64*'SGE density'!H64</f>
        <v>3071.110811652833</v>
      </c>
      <c r="I64" s="89">
        <f>Rivers!M64*'SGE density'!I64</f>
        <v>1673.4850991726719</v>
      </c>
      <c r="J64" s="89">
        <f>Rivers!N64*'SGE density'!J64</f>
        <v>982.98675846842184</v>
      </c>
      <c r="K64" s="89">
        <f>Rivers!O64*'SGE density'!K64</f>
        <v>919.32883584501178</v>
      </c>
      <c r="L64" s="89">
        <f>Rivers!P64*'SGE density'!L64</f>
        <v>788.85408491042426</v>
      </c>
      <c r="M64" s="89">
        <f>Rivers!Q64*'SGE density'!M64</f>
        <v>698.61181369726444</v>
      </c>
      <c r="N64" s="89">
        <f>Rivers!R64*'SGE density'!N64</f>
        <v>780.60380456811185</v>
      </c>
      <c r="O64" s="89">
        <f>Rivers!S64*'SGE density'!O64</f>
        <v>1074.1251547971312</v>
      </c>
      <c r="P64" s="89">
        <f>Rivers!T64*'SGE density'!P64</f>
        <v>1880.0583207716593</v>
      </c>
      <c r="Q64" s="80">
        <f t="shared" si="0"/>
        <v>1758.6423075723915</v>
      </c>
    </row>
    <row r="65" spans="1:17" ht="15.75" customHeight="1">
      <c r="A65" s="9">
        <v>63</v>
      </c>
      <c r="B65" s="50" t="s">
        <v>120</v>
      </c>
      <c r="C65" s="9" t="s">
        <v>35</v>
      </c>
      <c r="D65" s="3" t="s">
        <v>30</v>
      </c>
      <c r="E65" s="88">
        <f>Rivers!I65*'SGE density'!E65</f>
        <v>504.40731239264585</v>
      </c>
      <c r="F65" s="89">
        <f>Rivers!J65*'SGE density'!F65</f>
        <v>437.34039393697066</v>
      </c>
      <c r="G65" s="89">
        <f>Rivers!K65*'SGE density'!G65</f>
        <v>425.33516311213498</v>
      </c>
      <c r="H65" s="89">
        <f>Rivers!L65*'SGE density'!H65</f>
        <v>808.01033248449789</v>
      </c>
      <c r="I65" s="89">
        <f>Rivers!M65*'SGE density'!I65</f>
        <v>3546.4124506168791</v>
      </c>
      <c r="J65" s="89">
        <f>Rivers!N65*'SGE density'!J65</f>
        <v>7066.0240784547823</v>
      </c>
      <c r="K65" s="89">
        <f>Rivers!O65*'SGE density'!K65</f>
        <v>6778.0255313725092</v>
      </c>
      <c r="L65" s="89">
        <f>Rivers!P65*'SGE density'!L65</f>
        <v>5213.9749820123252</v>
      </c>
      <c r="M65" s="89">
        <f>Rivers!Q65*'SGE density'!M65</f>
        <v>3853.4057512184804</v>
      </c>
      <c r="N65" s="89">
        <f>Rivers!R65*'SGE density'!N65</f>
        <v>2594.7744778022711</v>
      </c>
      <c r="O65" s="89">
        <f>Rivers!S65*'SGE density'!O65</f>
        <v>1120.5477432309722</v>
      </c>
      <c r="P65" s="89">
        <f>Rivers!T65*'SGE density'!P65</f>
        <v>682.79445499263898</v>
      </c>
      <c r="Q65" s="80">
        <f t="shared" si="0"/>
        <v>2752.5877226355919</v>
      </c>
    </row>
    <row r="66" spans="1:17" ht="15.75" customHeight="1">
      <c r="A66" s="9">
        <v>64</v>
      </c>
      <c r="B66" s="50" t="s">
        <v>121</v>
      </c>
      <c r="C66" s="9" t="s">
        <v>52</v>
      </c>
      <c r="D66" s="3" t="s">
        <v>39</v>
      </c>
      <c r="E66" s="88">
        <f>Rivers!I66*'SGE density'!E66</f>
        <v>686.47130488965252</v>
      </c>
      <c r="F66" s="89">
        <f>Rivers!J66*'SGE density'!F66</f>
        <v>495.55734105879407</v>
      </c>
      <c r="G66" s="89">
        <f>Rivers!K66*'SGE density'!G66</f>
        <v>362.34171250355746</v>
      </c>
      <c r="H66" s="89">
        <f>Rivers!L66*'SGE density'!H66</f>
        <v>496.64190740650542</v>
      </c>
      <c r="I66" s="89">
        <f>Rivers!M66*'SGE density'!I66</f>
        <v>3254.0105677212159</v>
      </c>
      <c r="J66" s="89">
        <f>Rivers!N66*'SGE density'!J66</f>
        <v>3101.9438963722359</v>
      </c>
      <c r="K66" s="89">
        <f>Rivers!O66*'SGE density'!K66</f>
        <v>1979.8614724611873</v>
      </c>
      <c r="L66" s="89">
        <f>Rivers!P66*'SGE density'!L66</f>
        <v>2049.127243507718</v>
      </c>
      <c r="M66" s="89">
        <f>Rivers!Q66*'SGE density'!M66</f>
        <v>2120.1314263606273</v>
      </c>
      <c r="N66" s="89">
        <f>Rivers!R66*'SGE density'!N66</f>
        <v>2247.0007208420088</v>
      </c>
      <c r="O66" s="89">
        <f>Rivers!S66*'SGE density'!O66</f>
        <v>1763.7525167725169</v>
      </c>
      <c r="P66" s="89">
        <f>Rivers!T66*'SGE density'!P66</f>
        <v>1089.1677447270235</v>
      </c>
      <c r="Q66" s="80">
        <f t="shared" si="0"/>
        <v>1637.1673212185869</v>
      </c>
    </row>
    <row r="67" spans="1:17" ht="15.75" customHeight="1">
      <c r="A67" s="9">
        <v>65</v>
      </c>
      <c r="B67" s="50" t="s">
        <v>122</v>
      </c>
      <c r="C67" s="9" t="s">
        <v>88</v>
      </c>
      <c r="D67" s="3" t="s">
        <v>33</v>
      </c>
      <c r="E67" s="88">
        <f>Rivers!I67*'SGE density'!E67</f>
        <v>64.437377074655402</v>
      </c>
      <c r="F67" s="89">
        <f>Rivers!J67*'SGE density'!F67</f>
        <v>59.859941420947806</v>
      </c>
      <c r="G67" s="89">
        <f>Rivers!K67*'SGE density'!G67</f>
        <v>51.254962546580551</v>
      </c>
      <c r="H67" s="89">
        <f>Rivers!L67*'SGE density'!H67</f>
        <v>58.927738582785899</v>
      </c>
      <c r="I67" s="89">
        <f>Rivers!M67*'SGE density'!I67</f>
        <v>78.154576669564989</v>
      </c>
      <c r="J67" s="89">
        <f>Rivers!N67*'SGE density'!J67</f>
        <v>1738.0818053823075</v>
      </c>
      <c r="K67" s="89">
        <f>Rivers!O67*'SGE density'!K67</f>
        <v>2989.3599579108391</v>
      </c>
      <c r="L67" s="89">
        <f>Rivers!P67*'SGE density'!L67</f>
        <v>5578.9027847256057</v>
      </c>
      <c r="M67" s="89">
        <f>Rivers!Q67*'SGE density'!M67</f>
        <v>3077.0830719438545</v>
      </c>
      <c r="N67" s="89">
        <f>Rivers!R67*'SGE density'!N67</f>
        <v>794.47612970290254</v>
      </c>
      <c r="O67" s="89">
        <f>Rivers!S67*'SGE density'!O67</f>
        <v>210.80516042022924</v>
      </c>
      <c r="P67" s="89">
        <f>Rivers!T67*'SGE density'!P67</f>
        <v>112.38930057923669</v>
      </c>
      <c r="Q67" s="80">
        <f t="shared" si="0"/>
        <v>1234.4777339132925</v>
      </c>
    </row>
    <row r="68" spans="1:17" ht="15.75" customHeight="1">
      <c r="A68" s="9">
        <v>66</v>
      </c>
      <c r="B68" s="50" t="s">
        <v>123</v>
      </c>
      <c r="C68" s="9" t="s">
        <v>63</v>
      </c>
      <c r="D68" s="3" t="s">
        <v>65</v>
      </c>
      <c r="E68" s="88">
        <f>Rivers!I68*'SGE density'!E68</f>
        <v>2368.4782948533975</v>
      </c>
      <c r="F68" s="89">
        <f>Rivers!J68*'SGE density'!F68</f>
        <v>2773.6482019174659</v>
      </c>
      <c r="G68" s="89">
        <f>Rivers!K68*'SGE density'!G68</f>
        <v>3030.2058606379992</v>
      </c>
      <c r="H68" s="89">
        <f>Rivers!L68*'SGE density'!H68</f>
        <v>4670.3835733284614</v>
      </c>
      <c r="I68" s="89">
        <f>Rivers!M68*'SGE density'!I68</f>
        <v>5868.2282714806133</v>
      </c>
      <c r="J68" s="89">
        <f>Rivers!N68*'SGE density'!J68</f>
        <v>3424.0767121748258</v>
      </c>
      <c r="K68" s="89">
        <f>Rivers!O68*'SGE density'!K68</f>
        <v>2453.1301161220531</v>
      </c>
      <c r="L68" s="89">
        <f>Rivers!P68*'SGE density'!L68</f>
        <v>2128.0796621802324</v>
      </c>
      <c r="M68" s="89">
        <f>Rivers!Q68*'SGE density'!M68</f>
        <v>1821.0235505918333</v>
      </c>
      <c r="N68" s="89">
        <f>Rivers!R68*'SGE density'!N68</f>
        <v>1972.376044548759</v>
      </c>
      <c r="O68" s="89">
        <f>Rivers!S68*'SGE density'!O68</f>
        <v>2139.5843127335775</v>
      </c>
      <c r="P68" s="89">
        <f>Rivers!T68*'SGE density'!P68</f>
        <v>2223.9596148984465</v>
      </c>
      <c r="Q68" s="80">
        <f t="shared" si="0"/>
        <v>2906.0978512889724</v>
      </c>
    </row>
    <row r="69" spans="1:17" ht="15.75" customHeight="1">
      <c r="A69" s="9">
        <v>67</v>
      </c>
      <c r="B69" s="50" t="s">
        <v>124</v>
      </c>
      <c r="C69" s="9" t="s">
        <v>28</v>
      </c>
      <c r="D69" s="3" t="s">
        <v>30</v>
      </c>
      <c r="E69" s="88">
        <f>Rivers!I69*'SGE density'!E69</f>
        <v>833.85890026819072</v>
      </c>
      <c r="F69" s="89">
        <f>Rivers!J69*'SGE density'!F69</f>
        <v>787.5360202570389</v>
      </c>
      <c r="G69" s="89">
        <f>Rivers!K69*'SGE density'!G69</f>
        <v>1269.2334004782201</v>
      </c>
      <c r="H69" s="89">
        <f>Rivers!L69*'SGE density'!H69</f>
        <v>1567.8451080253603</v>
      </c>
      <c r="I69" s="89">
        <f>Rivers!M69*'SGE density'!I69</f>
        <v>1479.7152464963608</v>
      </c>
      <c r="J69" s="89">
        <f>Rivers!N69*'SGE density'!J69</f>
        <v>1343.3011798804712</v>
      </c>
      <c r="K69" s="89">
        <f>Rivers!O69*'SGE density'!K69</f>
        <v>2514.9778547241349</v>
      </c>
      <c r="L69" s="89">
        <f>Rivers!P69*'SGE density'!L69</f>
        <v>3916.8056100609374</v>
      </c>
      <c r="M69" s="89">
        <f>Rivers!Q69*'SGE density'!M69</f>
        <v>4143.8427168375911</v>
      </c>
      <c r="N69" s="89">
        <f>Rivers!R69*'SGE density'!N69</f>
        <v>3822.5814978534572</v>
      </c>
      <c r="O69" s="89">
        <f>Rivers!S69*'SGE density'!O69</f>
        <v>2580.4029324367439</v>
      </c>
      <c r="P69" s="89">
        <f>Rivers!T69*'SGE density'!P69</f>
        <v>1412.1787124817836</v>
      </c>
      <c r="Q69" s="80">
        <f t="shared" si="0"/>
        <v>2139.3565983166909</v>
      </c>
    </row>
    <row r="70" spans="1:17" ht="15.75" customHeight="1">
      <c r="A70" s="9">
        <v>68</v>
      </c>
      <c r="B70" s="50" t="s">
        <v>125</v>
      </c>
      <c r="C70" s="9" t="s">
        <v>35</v>
      </c>
      <c r="D70" s="3" t="s">
        <v>20</v>
      </c>
      <c r="E70" s="88">
        <f>Rivers!I70*'SGE density'!E70</f>
        <v>2099.9977961913287</v>
      </c>
      <c r="F70" s="89">
        <f>Rivers!J70*'SGE density'!F70</f>
        <v>2448.2636159870999</v>
      </c>
      <c r="G70" s="89">
        <f>Rivers!K70*'SGE density'!G70</f>
        <v>4394.6784006349326</v>
      </c>
      <c r="H70" s="89">
        <f>Rivers!L70*'SGE density'!H70</f>
        <v>4218.8411280387545</v>
      </c>
      <c r="I70" s="89">
        <f>Rivers!M70*'SGE density'!I70</f>
        <v>2718.6779197854289</v>
      </c>
      <c r="J70" s="89">
        <f>Rivers!N70*'SGE density'!J70</f>
        <v>1474.5816196860799</v>
      </c>
      <c r="K70" s="89">
        <f>Rivers!O70*'SGE density'!K70</f>
        <v>970.29795039432406</v>
      </c>
      <c r="L70" s="89">
        <f>Rivers!P70*'SGE density'!L70</f>
        <v>661.2050840906038</v>
      </c>
      <c r="M70" s="89">
        <f>Rivers!Q70*'SGE density'!M70</f>
        <v>754.56265710199398</v>
      </c>
      <c r="N70" s="89">
        <f>Rivers!R70*'SGE density'!N70</f>
        <v>1097.4619257351944</v>
      </c>
      <c r="O70" s="89">
        <f>Rivers!S70*'SGE density'!O70</f>
        <v>1514.0335048171496</v>
      </c>
      <c r="P70" s="89">
        <f>Rivers!T70*'SGE density'!P70</f>
        <v>2059.3059175204539</v>
      </c>
      <c r="Q70" s="80">
        <f t="shared" si="0"/>
        <v>2034.3256266652791</v>
      </c>
    </row>
    <row r="71" spans="1:17" ht="15.75" customHeight="1">
      <c r="A71" s="9">
        <v>69</v>
      </c>
      <c r="B71" s="50" t="s">
        <v>126</v>
      </c>
      <c r="C71" s="9" t="s">
        <v>28</v>
      </c>
      <c r="D71" s="3" t="s">
        <v>45</v>
      </c>
      <c r="E71" s="88">
        <f>Rivers!I71*'SGE density'!E71</f>
        <v>780.16499997328765</v>
      </c>
      <c r="F71" s="89">
        <f>Rivers!J71*'SGE density'!F71</f>
        <v>1043.1884427469936</v>
      </c>
      <c r="G71" s="89">
        <f>Rivers!K71*'SGE density'!G71</f>
        <v>1840.403122443963</v>
      </c>
      <c r="H71" s="89">
        <f>Rivers!L71*'SGE density'!H71</f>
        <v>3668.5375012838822</v>
      </c>
      <c r="I71" s="89">
        <f>Rivers!M71*'SGE density'!I71</f>
        <v>5472.937190646333</v>
      </c>
      <c r="J71" s="89">
        <f>Rivers!N71*'SGE density'!J71</f>
        <v>5608.5432911056123</v>
      </c>
      <c r="K71" s="89">
        <f>Rivers!O71*'SGE density'!K71</f>
        <v>3097.9647957411294</v>
      </c>
      <c r="L71" s="89">
        <f>Rivers!P71*'SGE density'!L71</f>
        <v>2697.4969266453613</v>
      </c>
      <c r="M71" s="89">
        <f>Rivers!Q71*'SGE density'!M71</f>
        <v>2123.0202068364356</v>
      </c>
      <c r="N71" s="89">
        <f>Rivers!R71*'SGE density'!N71</f>
        <v>1316.1588139290684</v>
      </c>
      <c r="O71" s="89">
        <f>Rivers!S71*'SGE density'!O71</f>
        <v>1046.5490553798704</v>
      </c>
      <c r="P71" s="89">
        <f>Rivers!T71*'SGE density'!P71</f>
        <v>792.62680135851258</v>
      </c>
      <c r="Q71" s="80">
        <f t="shared" si="0"/>
        <v>2457.2992623408709</v>
      </c>
    </row>
    <row r="72" spans="1:17" ht="15.75" customHeight="1">
      <c r="A72" s="9">
        <v>70</v>
      </c>
      <c r="B72" s="50" t="s">
        <v>127</v>
      </c>
      <c r="C72" s="9" t="s">
        <v>38</v>
      </c>
      <c r="D72" s="3" t="s">
        <v>65</v>
      </c>
      <c r="E72" s="88">
        <f>Rivers!I72*'SGE density'!E72</f>
        <v>646.89676062197191</v>
      </c>
      <c r="F72" s="89">
        <f>Rivers!J72*'SGE density'!F72</f>
        <v>823.69142071154727</v>
      </c>
      <c r="G72" s="89">
        <f>Rivers!K72*'SGE density'!G72</f>
        <v>1506.963396983954</v>
      </c>
      <c r="H72" s="89">
        <f>Rivers!L72*'SGE density'!H72</f>
        <v>3565.0281633542345</v>
      </c>
      <c r="I72" s="89">
        <f>Rivers!M72*'SGE density'!I72</f>
        <v>4633.0598715007272</v>
      </c>
      <c r="J72" s="89">
        <f>Rivers!N72*'SGE density'!J72</f>
        <v>1627.3068124978856</v>
      </c>
      <c r="K72" s="89">
        <f>Rivers!O72*'SGE density'!K72</f>
        <v>1026.4221502898836</v>
      </c>
      <c r="L72" s="89">
        <f>Rivers!P72*'SGE density'!L72</f>
        <v>856.65008519857236</v>
      </c>
      <c r="M72" s="89">
        <f>Rivers!Q72*'SGE density'!M72</f>
        <v>783.4109982465211</v>
      </c>
      <c r="N72" s="89">
        <f>Rivers!R72*'SGE density'!N72</f>
        <v>724.25324741128941</v>
      </c>
      <c r="O72" s="89">
        <f>Rivers!S72*'SGE density'!O72</f>
        <v>754.75114564892715</v>
      </c>
      <c r="P72" s="89">
        <f>Rivers!T72*'SGE density'!P72</f>
        <v>664.72154152885003</v>
      </c>
      <c r="Q72" s="80">
        <f t="shared" si="0"/>
        <v>1467.762966166197</v>
      </c>
    </row>
    <row r="73" spans="1:17" ht="15.75" customHeight="1">
      <c r="A73" s="9">
        <v>71</v>
      </c>
      <c r="B73" s="50" t="s">
        <v>128</v>
      </c>
      <c r="C73" s="9" t="s">
        <v>35</v>
      </c>
      <c r="D73" s="3" t="s">
        <v>30</v>
      </c>
      <c r="E73" s="88">
        <f>Rivers!I73*'SGE density'!E73</f>
        <v>1109.0944047937892</v>
      </c>
      <c r="F73" s="89">
        <f>Rivers!J73*'SGE density'!F73</f>
        <v>392.87798042549355</v>
      </c>
      <c r="G73" s="89">
        <f>Rivers!K73*'SGE density'!G73</f>
        <v>355.33876689446913</v>
      </c>
      <c r="H73" s="89">
        <f>Rivers!L73*'SGE density'!H73</f>
        <v>527.2531256495796</v>
      </c>
      <c r="I73" s="89">
        <f>Rivers!M73*'SGE density'!I73</f>
        <v>3705.9189944012787</v>
      </c>
      <c r="J73" s="89">
        <f>Rivers!N73*'SGE density'!J73</f>
        <v>6772.8011100258427</v>
      </c>
      <c r="K73" s="89">
        <f>Rivers!O73*'SGE density'!K73</f>
        <v>7068.0084249306738</v>
      </c>
      <c r="L73" s="89">
        <f>Rivers!P73*'SGE density'!L73</f>
        <v>6003.038363591404</v>
      </c>
      <c r="M73" s="89">
        <f>Rivers!Q73*'SGE density'!M73</f>
        <v>4032.6800800004421</v>
      </c>
      <c r="N73" s="89">
        <f>Rivers!R73*'SGE density'!N73</f>
        <v>2074.9925878485815</v>
      </c>
      <c r="O73" s="89">
        <f>Rivers!S73*'SGE density'!O73</f>
        <v>809.2945056203132</v>
      </c>
      <c r="P73" s="89">
        <f>Rivers!T73*'SGE density'!P73</f>
        <v>502.28374281563288</v>
      </c>
      <c r="Q73" s="80">
        <f t="shared" si="0"/>
        <v>2779.4651739164583</v>
      </c>
    </row>
    <row r="74" spans="1:17" ht="15.75" customHeight="1">
      <c r="A74" s="9">
        <v>72</v>
      </c>
      <c r="B74" s="50" t="s">
        <v>129</v>
      </c>
      <c r="C74" s="9" t="s">
        <v>88</v>
      </c>
      <c r="D74" s="3" t="s">
        <v>33</v>
      </c>
      <c r="E74" s="88">
        <f>Rivers!I74*'SGE density'!E74</f>
        <v>264.98242230292078</v>
      </c>
      <c r="F74" s="89">
        <f>Rivers!J74*'SGE density'!F74</f>
        <v>197.29225324659694</v>
      </c>
      <c r="G74" s="89">
        <f>Rivers!K74*'SGE density'!G74</f>
        <v>144.77889604873232</v>
      </c>
      <c r="H74" s="89">
        <f>Rivers!L74*'SGE density'!H74</f>
        <v>107.32058183084244</v>
      </c>
      <c r="I74" s="89">
        <f>Rivers!M74*'SGE density'!I74</f>
        <v>71.995362224614425</v>
      </c>
      <c r="J74" s="89">
        <f>Rivers!N74*'SGE density'!J74</f>
        <v>726.46956283390455</v>
      </c>
      <c r="K74" s="89">
        <f>Rivers!O74*'SGE density'!K74</f>
        <v>4422.537246312254</v>
      </c>
      <c r="L74" s="89">
        <f>Rivers!P74*'SGE density'!L74</f>
        <v>9989.0196107336633</v>
      </c>
      <c r="M74" s="89">
        <f>Rivers!Q74*'SGE density'!M74</f>
        <v>8883.7661442781464</v>
      </c>
      <c r="N74" s="89">
        <f>Rivers!R74*'SGE density'!N74</f>
        <v>2062.4258318099769</v>
      </c>
      <c r="O74" s="89">
        <f>Rivers!S74*'SGE density'!O74</f>
        <v>545.47167458710544</v>
      </c>
      <c r="P74" s="89">
        <f>Rivers!T74*'SGE density'!P74</f>
        <v>438.05499593589667</v>
      </c>
      <c r="Q74" s="80">
        <f t="shared" si="0"/>
        <v>2321.1762151787211</v>
      </c>
    </row>
    <row r="75" spans="1:17" ht="15.75" customHeight="1">
      <c r="A75" s="9">
        <v>73</v>
      </c>
      <c r="B75" s="50" t="s">
        <v>130</v>
      </c>
      <c r="C75" s="9" t="s">
        <v>41</v>
      </c>
      <c r="D75" s="3" t="s">
        <v>24</v>
      </c>
      <c r="E75" s="88">
        <f>Rivers!I75*'SGE density'!E75</f>
        <v>1647.6565970744468</v>
      </c>
      <c r="F75" s="89">
        <f>Rivers!J75*'SGE density'!F75</f>
        <v>2121.2186338615961</v>
      </c>
      <c r="G75" s="89">
        <f>Rivers!K75*'SGE density'!G75</f>
        <v>2504.4375811056452</v>
      </c>
      <c r="H75" s="89">
        <f>Rivers!L75*'SGE density'!H75</f>
        <v>2208.9516148833545</v>
      </c>
      <c r="I75" s="89">
        <f>Rivers!M75*'SGE density'!I75</f>
        <v>1737.70906104041</v>
      </c>
      <c r="J75" s="89">
        <f>Rivers!N75*'SGE density'!J75</f>
        <v>1300.4204620316468</v>
      </c>
      <c r="K75" s="89">
        <f>Rivers!O75*'SGE density'!K75</f>
        <v>891.4241192617327</v>
      </c>
      <c r="L75" s="89">
        <f>Rivers!P75*'SGE density'!L75</f>
        <v>717.16613944141557</v>
      </c>
      <c r="M75" s="89">
        <f>Rivers!Q75*'SGE density'!M75</f>
        <v>521.07189602482561</v>
      </c>
      <c r="N75" s="89">
        <f>Rivers!R75*'SGE density'!N75</f>
        <v>583.41595408518447</v>
      </c>
      <c r="O75" s="89">
        <f>Rivers!S75*'SGE density'!O75</f>
        <v>809.1494364328679</v>
      </c>
      <c r="P75" s="89">
        <f>Rivers!T75*'SGE density'!P75</f>
        <v>1085.8792652740863</v>
      </c>
      <c r="Q75" s="80">
        <f t="shared" si="0"/>
        <v>1344.0417300431009</v>
      </c>
    </row>
    <row r="76" spans="1:17" ht="15.75" customHeight="1">
      <c r="A76" s="9">
        <v>74</v>
      </c>
      <c r="B76" s="50" t="s">
        <v>131</v>
      </c>
      <c r="C76" s="9" t="s">
        <v>132</v>
      </c>
      <c r="D76" s="3" t="s">
        <v>20</v>
      </c>
      <c r="E76" s="88">
        <f>Rivers!I76*'SGE density'!E76</f>
        <v>1536.8549913025015</v>
      </c>
      <c r="F76" s="89">
        <f>Rivers!J76*'SGE density'!F76</f>
        <v>2240.9094353010587</v>
      </c>
      <c r="G76" s="89">
        <f>Rivers!K76*'SGE density'!G76</f>
        <v>2582.8014678361719</v>
      </c>
      <c r="H76" s="89">
        <f>Rivers!L76*'SGE density'!H76</f>
        <v>3119.0667557929964</v>
      </c>
      <c r="I76" s="89">
        <f>Rivers!M76*'SGE density'!I76</f>
        <v>3470.9459725074184</v>
      </c>
      <c r="J76" s="89">
        <f>Rivers!N76*'SGE density'!J76</f>
        <v>2725.879190264624</v>
      </c>
      <c r="K76" s="89">
        <f>Rivers!O76*'SGE density'!K76</f>
        <v>2076.6356837170483</v>
      </c>
      <c r="L76" s="89">
        <f>Rivers!P76*'SGE density'!L76</f>
        <v>1332.0403669079001</v>
      </c>
      <c r="M76" s="89">
        <f>Rivers!Q76*'SGE density'!M76</f>
        <v>797.25007625145724</v>
      </c>
      <c r="N76" s="89">
        <f>Rivers!R76*'SGE density'!N76</f>
        <v>708.24429109276684</v>
      </c>
      <c r="O76" s="89">
        <f>Rivers!S76*'SGE density'!O76</f>
        <v>617.30340516049739</v>
      </c>
      <c r="P76" s="89">
        <f>Rivers!T76*'SGE density'!P76</f>
        <v>1139.5216961041119</v>
      </c>
      <c r="Q76" s="80">
        <f t="shared" si="0"/>
        <v>1862.2877776865462</v>
      </c>
    </row>
    <row r="77" spans="1:17" ht="15.75" customHeight="1">
      <c r="A77" s="9">
        <v>75</v>
      </c>
      <c r="B77" s="50" t="s">
        <v>133</v>
      </c>
      <c r="C77" s="9" t="s">
        <v>52</v>
      </c>
      <c r="D77" s="3" t="s">
        <v>39</v>
      </c>
      <c r="E77" s="88">
        <f>Rivers!I77*'SGE density'!E77</f>
        <v>225.78631174035363</v>
      </c>
      <c r="F77" s="89">
        <f>Rivers!J77*'SGE density'!F77</f>
        <v>160.28279394783172</v>
      </c>
      <c r="G77" s="89">
        <f>Rivers!K77*'SGE density'!G77</f>
        <v>127.21054501255441</v>
      </c>
      <c r="H77" s="89">
        <f>Rivers!L77*'SGE density'!H77</f>
        <v>146.13923160499834</v>
      </c>
      <c r="I77" s="89">
        <f>Rivers!M77*'SGE density'!I77</f>
        <v>1506.5340832494685</v>
      </c>
      <c r="J77" s="89">
        <f>Rivers!N77*'SGE density'!J77</f>
        <v>5446.9733401480007</v>
      </c>
      <c r="K77" s="89">
        <f>Rivers!O77*'SGE density'!K77</f>
        <v>2743.4872389747088</v>
      </c>
      <c r="L77" s="89">
        <f>Rivers!P77*'SGE density'!L77</f>
        <v>1670.9430881158773</v>
      </c>
      <c r="M77" s="89">
        <f>Rivers!Q77*'SGE density'!M77</f>
        <v>1497.932463242227</v>
      </c>
      <c r="N77" s="89">
        <f>Rivers!R77*'SGE density'!N77</f>
        <v>1389.0216148988532</v>
      </c>
      <c r="O77" s="89">
        <f>Rivers!S77*'SGE density'!O77</f>
        <v>820.94363079316679</v>
      </c>
      <c r="P77" s="89">
        <f>Rivers!T77*'SGE density'!P77</f>
        <v>428.56226928455203</v>
      </c>
      <c r="Q77" s="80">
        <f t="shared" si="0"/>
        <v>1346.9847175843827</v>
      </c>
    </row>
    <row r="78" spans="1:17" ht="15.75" customHeight="1">
      <c r="A78" s="9">
        <v>76</v>
      </c>
      <c r="B78" s="50" t="s">
        <v>134</v>
      </c>
      <c r="C78" s="9" t="s">
        <v>135</v>
      </c>
      <c r="D78" s="3" t="s">
        <v>33</v>
      </c>
      <c r="E78" s="88">
        <f>Rivers!I78*'SGE density'!E78</f>
        <v>1507.2189935185897</v>
      </c>
      <c r="F78" s="89">
        <f>Rivers!J78*'SGE density'!F78</f>
        <v>2024.8390592733806</v>
      </c>
      <c r="G78" s="89">
        <f>Rivers!K78*'SGE density'!G78</f>
        <v>3144.2850859903042</v>
      </c>
      <c r="H78" s="89">
        <f>Rivers!L78*'SGE density'!H78</f>
        <v>4083.7876454671514</v>
      </c>
      <c r="I78" s="89">
        <f>Rivers!M78*'SGE density'!I78</f>
        <v>3928.4075142781876</v>
      </c>
      <c r="J78" s="89">
        <f>Rivers!N78*'SGE density'!J78</f>
        <v>1497.3414140475784</v>
      </c>
      <c r="K78" s="89">
        <f>Rivers!O78*'SGE density'!K78</f>
        <v>888.37642308030888</v>
      </c>
      <c r="L78" s="89">
        <f>Rivers!P78*'SGE density'!L78</f>
        <v>695.22734495618693</v>
      </c>
      <c r="M78" s="89">
        <f>Rivers!Q78*'SGE density'!M78</f>
        <v>554.88881281640045</v>
      </c>
      <c r="N78" s="89">
        <f>Rivers!R78*'SGE density'!N78</f>
        <v>492.5676346593433</v>
      </c>
      <c r="O78" s="89">
        <f>Rivers!S78*'SGE density'!O78</f>
        <v>438.51804115505405</v>
      </c>
      <c r="P78" s="89">
        <f>Rivers!T78*'SGE density'!P78</f>
        <v>860.81823718492251</v>
      </c>
      <c r="Q78" s="80">
        <f t="shared" si="0"/>
        <v>1676.3563505356171</v>
      </c>
    </row>
    <row r="79" spans="1:17" ht="15.75" customHeight="1">
      <c r="A79" s="9">
        <v>77</v>
      </c>
      <c r="B79" s="50" t="s">
        <v>136</v>
      </c>
      <c r="C79" s="9" t="s">
        <v>137</v>
      </c>
      <c r="D79" s="3" t="s">
        <v>65</v>
      </c>
      <c r="E79" s="88">
        <f>Rivers!I79*'SGE density'!E79</f>
        <v>2726.5271389282525</v>
      </c>
      <c r="F79" s="89">
        <f>Rivers!J79*'SGE density'!F79</f>
        <v>2261.9537958948022</v>
      </c>
      <c r="G79" s="89">
        <f>Rivers!K79*'SGE density'!G79</f>
        <v>2513.8648690131627</v>
      </c>
      <c r="H79" s="89">
        <f>Rivers!L79*'SGE density'!H79</f>
        <v>2497.2327245127653</v>
      </c>
      <c r="I79" s="89">
        <f>Rivers!M79*'SGE density'!I79</f>
        <v>2683.4661956945006</v>
      </c>
      <c r="J79" s="89">
        <f>Rivers!N79*'SGE density'!J79</f>
        <v>3580.293530186319</v>
      </c>
      <c r="K79" s="89">
        <f>Rivers!O79*'SGE density'!K79</f>
        <v>4107.2891542115958</v>
      </c>
      <c r="L79" s="89">
        <f>Rivers!P79*'SGE density'!L79</f>
        <v>3679.6931940618992</v>
      </c>
      <c r="M79" s="89">
        <f>Rivers!Q79*'SGE density'!M79</f>
        <v>2789.2167816269452</v>
      </c>
      <c r="N79" s="89">
        <f>Rivers!R79*'SGE density'!N79</f>
        <v>2540.8765785924729</v>
      </c>
      <c r="O79" s="89">
        <f>Rivers!S79*'SGE density'!O79</f>
        <v>2451.541753071559</v>
      </c>
      <c r="P79" s="89">
        <f>Rivers!T79*'SGE density'!P79</f>
        <v>2580.4193989863547</v>
      </c>
      <c r="Q79" s="80">
        <f t="shared" si="0"/>
        <v>2867.6979262317195</v>
      </c>
    </row>
    <row r="80" spans="1:17" ht="15.75" customHeight="1">
      <c r="A80" s="9">
        <v>78</v>
      </c>
      <c r="B80" s="50" t="s">
        <v>138</v>
      </c>
      <c r="C80" s="9" t="s">
        <v>52</v>
      </c>
      <c r="D80" s="3" t="s">
        <v>39</v>
      </c>
      <c r="E80" s="88">
        <f>Rivers!I80*'SGE density'!E80</f>
        <v>872.91031615620068</v>
      </c>
      <c r="F80" s="89">
        <f>Rivers!J80*'SGE density'!F80</f>
        <v>751.22104900994816</v>
      </c>
      <c r="G80" s="89">
        <f>Rivers!K80*'SGE density'!G80</f>
        <v>682.5495464055474</v>
      </c>
      <c r="H80" s="89">
        <f>Rivers!L80*'SGE density'!H80</f>
        <v>1070.6875144699454</v>
      </c>
      <c r="I80" s="89">
        <f>Rivers!M80*'SGE density'!I80</f>
        <v>4149.8590824643743</v>
      </c>
      <c r="J80" s="89">
        <f>Rivers!N80*'SGE density'!J80</f>
        <v>4358.4789703157521</v>
      </c>
      <c r="K80" s="89">
        <f>Rivers!O80*'SGE density'!K80</f>
        <v>2604.3324853481467</v>
      </c>
      <c r="L80" s="89">
        <f>Rivers!P80*'SGE density'!L80</f>
        <v>2060.2894833301648</v>
      </c>
      <c r="M80" s="89">
        <f>Rivers!Q80*'SGE density'!M80</f>
        <v>2254.0982202138784</v>
      </c>
      <c r="N80" s="89">
        <f>Rivers!R80*'SGE density'!N80</f>
        <v>2277.9050610807135</v>
      </c>
      <c r="O80" s="89">
        <f>Rivers!S80*'SGE density'!O80</f>
        <v>2260.4578449893047</v>
      </c>
      <c r="P80" s="89">
        <f>Rivers!T80*'SGE density'!P80</f>
        <v>1697.9664638636457</v>
      </c>
      <c r="Q80" s="80">
        <f t="shared" si="0"/>
        <v>2086.7296698039686</v>
      </c>
    </row>
    <row r="81" spans="1:17" ht="15.75" customHeight="1">
      <c r="A81" s="9">
        <v>79</v>
      </c>
      <c r="B81" s="50" t="s">
        <v>139</v>
      </c>
      <c r="C81" s="9" t="s">
        <v>140</v>
      </c>
      <c r="D81" s="3" t="s">
        <v>20</v>
      </c>
      <c r="E81" s="88">
        <f>Rivers!I81*'SGE density'!E81</f>
        <v>747.97994296826391</v>
      </c>
      <c r="F81" s="89">
        <f>Rivers!J81*'SGE density'!F81</f>
        <v>784.82072874541848</v>
      </c>
      <c r="G81" s="89">
        <f>Rivers!K81*'SGE density'!G81</f>
        <v>729.59229580593308</v>
      </c>
      <c r="H81" s="89">
        <f>Rivers!L81*'SGE density'!H81</f>
        <v>783.7024449313293</v>
      </c>
      <c r="I81" s="89">
        <f>Rivers!M81*'SGE density'!I81</f>
        <v>767.16741845689296</v>
      </c>
      <c r="J81" s="89">
        <f>Rivers!N81*'SGE density'!J81</f>
        <v>1170.4687095782529</v>
      </c>
      <c r="K81" s="89">
        <f>Rivers!O81*'SGE density'!K81</f>
        <v>2073.7973533318004</v>
      </c>
      <c r="L81" s="89">
        <f>Rivers!P81*'SGE density'!L81</f>
        <v>4823.494208416696</v>
      </c>
      <c r="M81" s="89">
        <f>Rivers!Q81*'SGE density'!M81</f>
        <v>10892.810568901206</v>
      </c>
      <c r="N81" s="89">
        <f>Rivers!R81*'SGE density'!N81</f>
        <v>9191.9294040934892</v>
      </c>
      <c r="O81" s="89">
        <f>Rivers!S81*'SGE density'!O81</f>
        <v>2477.632941405072</v>
      </c>
      <c r="P81" s="89">
        <f>Rivers!T81*'SGE density'!P81</f>
        <v>1144.2912136039156</v>
      </c>
      <c r="Q81" s="80">
        <f t="shared" si="0"/>
        <v>2965.6406025198557</v>
      </c>
    </row>
    <row r="82" spans="1:17" ht="15.75" customHeight="1">
      <c r="A82" s="9">
        <v>80</v>
      </c>
      <c r="B82" s="50" t="s">
        <v>141</v>
      </c>
      <c r="C82" s="9" t="s">
        <v>52</v>
      </c>
      <c r="D82" s="3" t="s">
        <v>30</v>
      </c>
      <c r="E82" s="88">
        <f>Rivers!I82*'SGE density'!E82</f>
        <v>317.83856427420955</v>
      </c>
      <c r="F82" s="89">
        <f>Rivers!J82*'SGE density'!F82</f>
        <v>287.07930280244426</v>
      </c>
      <c r="G82" s="89">
        <f>Rivers!K82*'SGE density'!G82</f>
        <v>300.17528115526153</v>
      </c>
      <c r="H82" s="89">
        <f>Rivers!L82*'SGE density'!H82</f>
        <v>793.36699808595642</v>
      </c>
      <c r="I82" s="89">
        <f>Rivers!M82*'SGE density'!I82</f>
        <v>3564.9152824243465</v>
      </c>
      <c r="J82" s="89">
        <f>Rivers!N82*'SGE density'!J82</f>
        <v>5090.1031010270417</v>
      </c>
      <c r="K82" s="89">
        <f>Rivers!O82*'SGE density'!K82</f>
        <v>3116.7433731736778</v>
      </c>
      <c r="L82" s="89">
        <f>Rivers!P82*'SGE density'!L82</f>
        <v>1760.7106480938974</v>
      </c>
      <c r="M82" s="89">
        <f>Rivers!Q82*'SGE density'!M82</f>
        <v>1358.8133263316174</v>
      </c>
      <c r="N82" s="89">
        <f>Rivers!R82*'SGE density'!N82</f>
        <v>1447.7407134691125</v>
      </c>
      <c r="O82" s="89">
        <f>Rivers!S82*'SGE density'!O82</f>
        <v>925.46047699032317</v>
      </c>
      <c r="P82" s="89">
        <f>Rivers!T82*'SGE density'!P82</f>
        <v>496.87537452462226</v>
      </c>
      <c r="Q82" s="80">
        <f t="shared" si="0"/>
        <v>1621.6518701960424</v>
      </c>
    </row>
    <row r="83" spans="1:17" ht="15.75" customHeight="1">
      <c r="A83" s="9">
        <v>81</v>
      </c>
      <c r="B83" s="50" t="s">
        <v>142</v>
      </c>
      <c r="C83" s="9" t="s">
        <v>117</v>
      </c>
      <c r="D83" s="3" t="s">
        <v>20</v>
      </c>
      <c r="E83" s="88">
        <f>Rivers!I83*'SGE density'!E83</f>
        <v>1884.5152462413487</v>
      </c>
      <c r="F83" s="89">
        <f>Rivers!J83*'SGE density'!F83</f>
        <v>2223.668883123943</v>
      </c>
      <c r="G83" s="89">
        <f>Rivers!K83*'SGE density'!G83</f>
        <v>2002.234019238886</v>
      </c>
      <c r="H83" s="89">
        <f>Rivers!L83*'SGE density'!H83</f>
        <v>1786.0399363500242</v>
      </c>
      <c r="I83" s="89">
        <f>Rivers!M83*'SGE density'!I83</f>
        <v>1676.4686914713218</v>
      </c>
      <c r="J83" s="89">
        <f>Rivers!N83*'SGE density'!J83</f>
        <v>1171.2721047498658</v>
      </c>
      <c r="K83" s="89">
        <f>Rivers!O83*'SGE density'!K83</f>
        <v>640.23780514239786</v>
      </c>
      <c r="L83" s="89">
        <f>Rivers!P83*'SGE density'!L83</f>
        <v>409.11376456533878</v>
      </c>
      <c r="M83" s="89">
        <f>Rivers!Q83*'SGE density'!M83</f>
        <v>437.54263081597117</v>
      </c>
      <c r="N83" s="89">
        <f>Rivers!R83*'SGE density'!N83</f>
        <v>649.93425890882156</v>
      </c>
      <c r="O83" s="89">
        <f>Rivers!S83*'SGE density'!O83</f>
        <v>1024.3841181186438</v>
      </c>
      <c r="P83" s="89">
        <f>Rivers!T83*'SGE density'!P83</f>
        <v>1764.2629859921394</v>
      </c>
      <c r="Q83" s="80">
        <f t="shared" si="0"/>
        <v>1305.8062037265584</v>
      </c>
    </row>
    <row r="84" spans="1:17" ht="15.75" customHeight="1">
      <c r="A84" s="9">
        <v>82</v>
      </c>
      <c r="B84" s="50" t="s">
        <v>143</v>
      </c>
      <c r="C84" s="9" t="s">
        <v>35</v>
      </c>
      <c r="D84" s="3" t="s">
        <v>20</v>
      </c>
      <c r="E84" s="88">
        <f>Rivers!I84*'SGE density'!E84</f>
        <v>11502.900584724888</v>
      </c>
      <c r="F84" s="89">
        <f>Rivers!J84*'SGE density'!F84</f>
        <v>12956.341667554982</v>
      </c>
      <c r="G84" s="89">
        <f>Rivers!K84*'SGE density'!G84</f>
        <v>16255.437581108747</v>
      </c>
      <c r="H84" s="89">
        <f>Rivers!L84*'SGE density'!H84</f>
        <v>18539.944126695857</v>
      </c>
      <c r="I84" s="89">
        <f>Rivers!M84*'SGE density'!I84</f>
        <v>18368.290446572879</v>
      </c>
      <c r="J84" s="89">
        <f>Rivers!N84*'SGE density'!J84</f>
        <v>14802.770470738393</v>
      </c>
      <c r="K84" s="89">
        <f>Rivers!O84*'SGE density'!K84</f>
        <v>9865.9751825203821</v>
      </c>
      <c r="L84" s="89">
        <f>Rivers!P84*'SGE density'!L84</f>
        <v>6455.8588779204192</v>
      </c>
      <c r="M84" s="89">
        <f>Rivers!Q84*'SGE density'!M84</f>
        <v>5472.9377519073569</v>
      </c>
      <c r="N84" s="89">
        <f>Rivers!R84*'SGE density'!N84</f>
        <v>6151.6187064563583</v>
      </c>
      <c r="O84" s="89">
        <f>Rivers!S84*'SGE density'!O84</f>
        <v>7431.193521506053</v>
      </c>
      <c r="P84" s="89">
        <f>Rivers!T84*'SGE density'!P84</f>
        <v>10873.848246506077</v>
      </c>
      <c r="Q84" s="80">
        <f t="shared" si="0"/>
        <v>11556.426430351034</v>
      </c>
    </row>
    <row r="85" spans="1:17" ht="15.75" customHeight="1">
      <c r="A85" s="9">
        <v>83</v>
      </c>
      <c r="B85" s="50" t="s">
        <v>144</v>
      </c>
      <c r="C85" s="9" t="s">
        <v>90</v>
      </c>
      <c r="D85" s="3" t="s">
        <v>45</v>
      </c>
      <c r="E85" s="88">
        <f>Rivers!I85*'SGE density'!E85</f>
        <v>1250.511093325819</v>
      </c>
      <c r="F85" s="89">
        <f>Rivers!J85*'SGE density'!F85</f>
        <v>918.50882677329173</v>
      </c>
      <c r="G85" s="89">
        <f>Rivers!K85*'SGE density'!G85</f>
        <v>827.45279184180117</v>
      </c>
      <c r="H85" s="89">
        <f>Rivers!L85*'SGE density'!H85</f>
        <v>871.14266867977199</v>
      </c>
      <c r="I85" s="89">
        <f>Rivers!M85*'SGE density'!I85</f>
        <v>1011.5655937207281</v>
      </c>
      <c r="J85" s="89">
        <f>Rivers!N85*'SGE density'!J85</f>
        <v>837.27658387474526</v>
      </c>
      <c r="K85" s="89">
        <f>Rivers!O85*'SGE density'!K85</f>
        <v>703.29213696143381</v>
      </c>
      <c r="L85" s="89">
        <f>Rivers!P85*'SGE density'!L85</f>
        <v>672.93189698384288</v>
      </c>
      <c r="M85" s="89">
        <f>Rivers!Q85*'SGE density'!M85</f>
        <v>774.0265888688117</v>
      </c>
      <c r="N85" s="89">
        <f>Rivers!R85*'SGE density'!N85</f>
        <v>1174.7139710857421</v>
      </c>
      <c r="O85" s="89">
        <f>Rivers!S85*'SGE density'!O85</f>
        <v>1779.3108168115057</v>
      </c>
      <c r="P85" s="89">
        <f>Rivers!T85*'SGE density'!P85</f>
        <v>2053.5943328080507</v>
      </c>
      <c r="Q85" s="80">
        <f t="shared" si="0"/>
        <v>1072.8606084779619</v>
      </c>
    </row>
    <row r="86" spans="1:17" ht="15.75" customHeight="1">
      <c r="A86" s="9">
        <v>84</v>
      </c>
      <c r="B86" s="50" t="s">
        <v>145</v>
      </c>
      <c r="C86" s="9" t="s">
        <v>52</v>
      </c>
      <c r="D86" s="3" t="s">
        <v>39</v>
      </c>
      <c r="E86" s="88">
        <f>Rivers!I86*'SGE density'!E86</f>
        <v>501.6882011260717</v>
      </c>
      <c r="F86" s="89">
        <f>Rivers!J86*'SGE density'!F86</f>
        <v>496.05484939007323</v>
      </c>
      <c r="G86" s="89">
        <f>Rivers!K86*'SGE density'!G86</f>
        <v>633.7734890792467</v>
      </c>
      <c r="H86" s="89">
        <f>Rivers!L86*'SGE density'!H86</f>
        <v>2395.5075043766369</v>
      </c>
      <c r="I86" s="89">
        <f>Rivers!M86*'SGE density'!I86</f>
        <v>5255.573793391015</v>
      </c>
      <c r="J86" s="89">
        <f>Rivers!N86*'SGE density'!J86</f>
        <v>2134.6991407206938</v>
      </c>
      <c r="K86" s="89">
        <f>Rivers!O86*'SGE density'!K86</f>
        <v>1097.422829859398</v>
      </c>
      <c r="L86" s="89">
        <f>Rivers!P86*'SGE density'!L86</f>
        <v>789.79890057889236</v>
      </c>
      <c r="M86" s="89">
        <f>Rivers!Q86*'SGE density'!M86</f>
        <v>992.59511323250717</v>
      </c>
      <c r="N86" s="89">
        <f>Rivers!R86*'SGE density'!N86</f>
        <v>1411.9679534685731</v>
      </c>
      <c r="O86" s="89">
        <f>Rivers!S86*'SGE density'!O86</f>
        <v>1341.2898672970566</v>
      </c>
      <c r="P86" s="89">
        <f>Rivers!T86*'SGE density'!P86</f>
        <v>857.9082508425289</v>
      </c>
      <c r="Q86" s="80">
        <f t="shared" si="0"/>
        <v>1492.3566577802242</v>
      </c>
    </row>
    <row r="87" spans="1:17" ht="15.75" customHeight="1">
      <c r="A87" s="9">
        <v>85</v>
      </c>
      <c r="B87" s="50" t="s">
        <v>146</v>
      </c>
      <c r="C87" s="9" t="s">
        <v>147</v>
      </c>
      <c r="D87" s="3" t="s">
        <v>45</v>
      </c>
      <c r="E87" s="88">
        <f>Rivers!I87*'SGE density'!E87</f>
        <v>456.37399730719653</v>
      </c>
      <c r="F87" s="89">
        <f>Rivers!J87*'SGE density'!F87</f>
        <v>461.56455513002027</v>
      </c>
      <c r="G87" s="89">
        <f>Rivers!K87*'SGE density'!G87</f>
        <v>288.24633100527564</v>
      </c>
      <c r="H87" s="89">
        <f>Rivers!L87*'SGE density'!H87</f>
        <v>324.0394598015576</v>
      </c>
      <c r="I87" s="89">
        <f>Rivers!M87*'SGE density'!I87</f>
        <v>740.29715343229861</v>
      </c>
      <c r="J87" s="89">
        <f>Rivers!N87*'SGE density'!J87</f>
        <v>1433.6870034565677</v>
      </c>
      <c r="K87" s="89">
        <f>Rivers!O87*'SGE density'!K87</f>
        <v>1157.0362743455669</v>
      </c>
      <c r="L87" s="89">
        <f>Rivers!P87*'SGE density'!L87</f>
        <v>1748.7819892493665</v>
      </c>
      <c r="M87" s="89">
        <f>Rivers!Q87*'SGE density'!M87</f>
        <v>2473.1921681932818</v>
      </c>
      <c r="N87" s="89">
        <f>Rivers!R87*'SGE density'!N87</f>
        <v>3360.5704677976764</v>
      </c>
      <c r="O87" s="89">
        <f>Rivers!S87*'SGE density'!O87</f>
        <v>1944.4684583014343</v>
      </c>
      <c r="P87" s="89">
        <f>Rivers!T87*'SGE density'!P87</f>
        <v>712.11592115510621</v>
      </c>
      <c r="Q87" s="80">
        <f t="shared" si="0"/>
        <v>1258.3644815979458</v>
      </c>
    </row>
    <row r="88" spans="1:17" ht="15.75" customHeight="1">
      <c r="A88" s="9">
        <v>86</v>
      </c>
      <c r="B88" s="50" t="s">
        <v>148</v>
      </c>
      <c r="C88" s="9" t="s">
        <v>149</v>
      </c>
      <c r="D88" s="3" t="s">
        <v>150</v>
      </c>
      <c r="E88" s="88">
        <f>Rivers!I88*'SGE density'!E88</f>
        <v>1874.4506146748784</v>
      </c>
      <c r="F88" s="89">
        <f>Rivers!J88*'SGE density'!F88</f>
        <v>1913.7712690865228</v>
      </c>
      <c r="G88" s="89">
        <f>Rivers!K88*'SGE density'!G88</f>
        <v>3235.6820076794065</v>
      </c>
      <c r="H88" s="89">
        <f>Rivers!L88*'SGE density'!H88</f>
        <v>3781.8504131977584</v>
      </c>
      <c r="I88" s="89">
        <f>Rivers!M88*'SGE density'!I88</f>
        <v>2425.9207270386696</v>
      </c>
      <c r="J88" s="89">
        <f>Rivers!N88*'SGE density'!J88</f>
        <v>1917.0168527506294</v>
      </c>
      <c r="K88" s="89">
        <f>Rivers!O88*'SGE density'!K88</f>
        <v>1824.5948122543102</v>
      </c>
      <c r="L88" s="89">
        <f>Rivers!P88*'SGE density'!L88</f>
        <v>1773.1727532360046</v>
      </c>
      <c r="M88" s="89">
        <f>Rivers!Q88*'SGE density'!M88</f>
        <v>1497.8830676728664</v>
      </c>
      <c r="N88" s="89">
        <f>Rivers!R88*'SGE density'!N88</f>
        <v>1531.8836545280415</v>
      </c>
      <c r="O88" s="89">
        <f>Rivers!S88*'SGE density'!O88</f>
        <v>1778.769744966057</v>
      </c>
      <c r="P88" s="89">
        <f>Rivers!T88*'SGE density'!P88</f>
        <v>1836.8298568615317</v>
      </c>
      <c r="Q88" s="80">
        <f t="shared" si="0"/>
        <v>2115.9854811622226</v>
      </c>
    </row>
    <row r="89" spans="1:17" ht="15.75" customHeight="1">
      <c r="A89" s="9">
        <v>87</v>
      </c>
      <c r="B89" s="50" t="s">
        <v>151</v>
      </c>
      <c r="C89" s="9" t="s">
        <v>35</v>
      </c>
      <c r="D89" s="3" t="s">
        <v>30</v>
      </c>
      <c r="E89" s="88">
        <f>Rivers!I89*'SGE density'!E89</f>
        <v>358.69062230044483</v>
      </c>
      <c r="F89" s="89">
        <f>Rivers!J89*'SGE density'!F89</f>
        <v>348.94748135975328</v>
      </c>
      <c r="G89" s="89">
        <f>Rivers!K89*'SGE density'!G89</f>
        <v>305.78466171314233</v>
      </c>
      <c r="H89" s="89">
        <f>Rivers!L89*'SGE density'!H89</f>
        <v>377.49337993604797</v>
      </c>
      <c r="I89" s="89">
        <f>Rivers!M89*'SGE density'!I89</f>
        <v>1948.7875248498794</v>
      </c>
      <c r="J89" s="89">
        <f>Rivers!N89*'SGE density'!J89</f>
        <v>4733.8817267529266</v>
      </c>
      <c r="K89" s="89">
        <f>Rivers!O89*'SGE density'!K89</f>
        <v>6932.9535622361418</v>
      </c>
      <c r="L89" s="89">
        <f>Rivers!P89*'SGE density'!L89</f>
        <v>6061.5731959762288</v>
      </c>
      <c r="M89" s="89">
        <f>Rivers!Q89*'SGE density'!M89</f>
        <v>3215.7045008183973</v>
      </c>
      <c r="N89" s="89">
        <f>Rivers!R89*'SGE density'!N89</f>
        <v>1366.4368785133668</v>
      </c>
      <c r="O89" s="89">
        <f>Rivers!S89*'SGE density'!O89</f>
        <v>648.08909884742673</v>
      </c>
      <c r="P89" s="89">
        <f>Rivers!T89*'SGE density'!P89</f>
        <v>435.49116572870884</v>
      </c>
      <c r="Q89" s="80">
        <f t="shared" si="0"/>
        <v>2227.8194832527056</v>
      </c>
    </row>
    <row r="90" spans="1:17" ht="15.75" customHeight="1">
      <c r="A90" s="9">
        <v>88</v>
      </c>
      <c r="B90" s="50" t="s">
        <v>152</v>
      </c>
      <c r="C90" s="9" t="s">
        <v>52</v>
      </c>
      <c r="D90" s="3" t="s">
        <v>20</v>
      </c>
      <c r="E90" s="88">
        <f>Rivers!I90*'SGE density'!E90</f>
        <v>724.6527103848149</v>
      </c>
      <c r="F90" s="89">
        <f>Rivers!J90*'SGE density'!F90</f>
        <v>721.23607638946987</v>
      </c>
      <c r="G90" s="89">
        <f>Rivers!K90*'SGE density'!G90</f>
        <v>1602.9009585032097</v>
      </c>
      <c r="H90" s="89">
        <f>Rivers!L90*'SGE density'!H90</f>
        <v>8455.1659754553384</v>
      </c>
      <c r="I90" s="89">
        <f>Rivers!M90*'SGE density'!I90</f>
        <v>4490.6492813462646</v>
      </c>
      <c r="J90" s="89">
        <f>Rivers!N90*'SGE density'!J90</f>
        <v>1656.7669609970646</v>
      </c>
      <c r="K90" s="89">
        <f>Rivers!O90*'SGE density'!K90</f>
        <v>1110.3621583500669</v>
      </c>
      <c r="L90" s="89">
        <f>Rivers!P90*'SGE density'!L90</f>
        <v>941.83062650844261</v>
      </c>
      <c r="M90" s="89">
        <f>Rivers!Q90*'SGE density'!M90</f>
        <v>526.21966813301674</v>
      </c>
      <c r="N90" s="89">
        <f>Rivers!R90*'SGE density'!N90</f>
        <v>1249.2602612164308</v>
      </c>
      <c r="O90" s="89">
        <f>Rivers!S90*'SGE density'!O90</f>
        <v>1240.7876518610133</v>
      </c>
      <c r="P90" s="89">
        <f>Rivers!T90*'SGE density'!P90</f>
        <v>988.76066245287518</v>
      </c>
      <c r="Q90" s="80">
        <f t="shared" si="0"/>
        <v>1975.7160826331674</v>
      </c>
    </row>
    <row r="91" spans="1:17" ht="15.75" customHeight="1">
      <c r="A91" s="9">
        <v>89</v>
      </c>
      <c r="B91" s="50" t="s">
        <v>153</v>
      </c>
      <c r="C91" s="9" t="s">
        <v>38</v>
      </c>
      <c r="D91" s="3" t="s">
        <v>39</v>
      </c>
      <c r="E91" s="88">
        <f>Rivers!I91*'SGE density'!E91</f>
        <v>0</v>
      </c>
      <c r="F91" s="89">
        <f>Rivers!J91*'SGE density'!F91</f>
        <v>0</v>
      </c>
      <c r="G91" s="89">
        <f>Rivers!K91*'SGE density'!G91</f>
        <v>0</v>
      </c>
      <c r="H91" s="89">
        <f>Rivers!L91*'SGE density'!H91</f>
        <v>0</v>
      </c>
      <c r="I91" s="89">
        <f>Rivers!M91*'SGE density'!I91</f>
        <v>0</v>
      </c>
      <c r="J91" s="89">
        <f>Rivers!N91*'SGE density'!J91</f>
        <v>0</v>
      </c>
      <c r="K91" s="89">
        <f>Rivers!O91*'SGE density'!K91</f>
        <v>0</v>
      </c>
      <c r="L91" s="89">
        <f>Rivers!P91*'SGE density'!L91</f>
        <v>0</v>
      </c>
      <c r="M91" s="89">
        <f>Rivers!Q91*'SGE density'!M91</f>
        <v>0</v>
      </c>
      <c r="N91" s="89">
        <f>Rivers!R91*'SGE density'!N91</f>
        <v>0</v>
      </c>
      <c r="O91" s="89">
        <f>Rivers!S91*'SGE density'!O91</f>
        <v>0</v>
      </c>
      <c r="P91" s="89">
        <f>Rivers!T91*'SGE density'!P91</f>
        <v>0</v>
      </c>
      <c r="Q91" s="80">
        <f t="shared" si="0"/>
        <v>0</v>
      </c>
    </row>
    <row r="92" spans="1:17" ht="15.75" customHeight="1">
      <c r="A92" s="9">
        <v>90</v>
      </c>
      <c r="B92" s="50" t="s">
        <v>154</v>
      </c>
      <c r="C92" s="9" t="s">
        <v>52</v>
      </c>
      <c r="D92" s="3" t="s">
        <v>39</v>
      </c>
      <c r="E92" s="88">
        <f>Rivers!I92*'SGE density'!E92</f>
        <v>1188.1648571763094</v>
      </c>
      <c r="F92" s="89">
        <f>Rivers!J92*'SGE density'!F92</f>
        <v>1121.0435867838453</v>
      </c>
      <c r="G92" s="89">
        <f>Rivers!K92*'SGE density'!G92</f>
        <v>984.89723179635848</v>
      </c>
      <c r="H92" s="89">
        <f>Rivers!L92*'SGE density'!H92</f>
        <v>918.75673478390354</v>
      </c>
      <c r="I92" s="89">
        <f>Rivers!M92*'SGE density'!I92</f>
        <v>2043.716470246688</v>
      </c>
      <c r="J92" s="89">
        <f>Rivers!N92*'SGE density'!J92</f>
        <v>2346.3172795509827</v>
      </c>
      <c r="K92" s="89">
        <f>Rivers!O92*'SGE density'!K92</f>
        <v>1989.5360425619979</v>
      </c>
      <c r="L92" s="89">
        <f>Rivers!P92*'SGE density'!L92</f>
        <v>1957.1000549817641</v>
      </c>
      <c r="M92" s="89">
        <f>Rivers!Q92*'SGE density'!M92</f>
        <v>2070.9563225334523</v>
      </c>
      <c r="N92" s="89">
        <f>Rivers!R92*'SGE density'!N92</f>
        <v>2031.8136052887291</v>
      </c>
      <c r="O92" s="89">
        <f>Rivers!S92*'SGE density'!O92</f>
        <v>2079.0908295695544</v>
      </c>
      <c r="P92" s="89">
        <f>Rivers!T92*'SGE density'!P92</f>
        <v>1790.7413694478491</v>
      </c>
      <c r="Q92" s="80">
        <f t="shared" si="0"/>
        <v>1710.1778653934527</v>
      </c>
    </row>
    <row r="93" spans="1:17" ht="15.75" customHeight="1">
      <c r="A93" s="9">
        <v>91</v>
      </c>
      <c r="B93" s="50" t="s">
        <v>155</v>
      </c>
      <c r="C93" s="9" t="s">
        <v>38</v>
      </c>
      <c r="D93" s="3" t="s">
        <v>150</v>
      </c>
      <c r="E93" s="88">
        <f>Rivers!I93*'SGE density'!E93</f>
        <v>1187.3790591521283</v>
      </c>
      <c r="F93" s="89">
        <f>Rivers!J93*'SGE density'!F93</f>
        <v>1197.0616988290001</v>
      </c>
      <c r="G93" s="89">
        <f>Rivers!K93*'SGE density'!G93</f>
        <v>1144.0339101182792</v>
      </c>
      <c r="H93" s="89">
        <f>Rivers!L93*'SGE density'!H93</f>
        <v>1120.680674755256</v>
      </c>
      <c r="I93" s="89">
        <f>Rivers!M93*'SGE density'!I93</f>
        <v>1300.1983711347698</v>
      </c>
      <c r="J93" s="89">
        <f>Rivers!N93*'SGE density'!J93</f>
        <v>1351.2441729731072</v>
      </c>
      <c r="K93" s="89">
        <f>Rivers!O93*'SGE density'!K93</f>
        <v>1275.6979790460914</v>
      </c>
      <c r="L93" s="89">
        <f>Rivers!P93*'SGE density'!L93</f>
        <v>1334.6748695984115</v>
      </c>
      <c r="M93" s="89">
        <f>Rivers!Q93*'SGE density'!M93</f>
        <v>1268.7911885900762</v>
      </c>
      <c r="N93" s="89">
        <f>Rivers!R93*'SGE density'!N93</f>
        <v>1212.6423315840516</v>
      </c>
      <c r="O93" s="89">
        <f>Rivers!S93*'SGE density'!O93</f>
        <v>1171.6942122180146</v>
      </c>
      <c r="P93" s="89">
        <f>Rivers!T93*'SGE density'!P93</f>
        <v>1174.1867422836287</v>
      </c>
      <c r="Q93" s="80">
        <f t="shared" si="0"/>
        <v>1228.1904341902346</v>
      </c>
    </row>
    <row r="94" spans="1:17" ht="15.75" customHeight="1">
      <c r="A94" s="9">
        <v>92</v>
      </c>
      <c r="B94" s="50" t="s">
        <v>156</v>
      </c>
      <c r="C94" s="9" t="s">
        <v>38</v>
      </c>
      <c r="D94" s="3" t="s">
        <v>30</v>
      </c>
      <c r="E94" s="88">
        <f>Rivers!I94*'SGE density'!E94</f>
        <v>804.55336714567215</v>
      </c>
      <c r="F94" s="89">
        <f>Rivers!J94*'SGE density'!F94</f>
        <v>777.35007431607846</v>
      </c>
      <c r="G94" s="89">
        <f>Rivers!K94*'SGE density'!G94</f>
        <v>778.16587220862436</v>
      </c>
      <c r="H94" s="89">
        <f>Rivers!L94*'SGE density'!H94</f>
        <v>1043.9239976711126</v>
      </c>
      <c r="I94" s="89">
        <f>Rivers!M94*'SGE density'!I94</f>
        <v>1965.2348494540042</v>
      </c>
      <c r="J94" s="89">
        <f>Rivers!N94*'SGE density'!J94</f>
        <v>3254.1414225312083</v>
      </c>
      <c r="K94" s="89">
        <f>Rivers!O94*'SGE density'!K94</f>
        <v>3862.1993414489184</v>
      </c>
      <c r="L94" s="89">
        <f>Rivers!P94*'SGE density'!L94</f>
        <v>2292.8099392903696</v>
      </c>
      <c r="M94" s="89">
        <f>Rivers!Q94*'SGE density'!M94</f>
        <v>1712.0087201127242</v>
      </c>
      <c r="N94" s="89">
        <f>Rivers!R94*'SGE density'!N94</f>
        <v>1490.9896733379089</v>
      </c>
      <c r="O94" s="89">
        <f>Rivers!S94*'SGE density'!O94</f>
        <v>1016.9741239440422</v>
      </c>
      <c r="P94" s="89">
        <f>Rivers!T94*'SGE density'!P94</f>
        <v>874.21160352036634</v>
      </c>
      <c r="Q94" s="80">
        <f t="shared" si="0"/>
        <v>1656.0469154150858</v>
      </c>
    </row>
    <row r="95" spans="1:17" ht="15.75" customHeight="1">
      <c r="A95" s="9">
        <v>93</v>
      </c>
      <c r="B95" s="50" t="s">
        <v>157</v>
      </c>
      <c r="C95" s="9" t="s">
        <v>158</v>
      </c>
      <c r="D95" s="3" t="s">
        <v>20</v>
      </c>
      <c r="E95" s="88">
        <f>Rivers!I95*'SGE density'!E95</f>
        <v>1605.1385488467345</v>
      </c>
      <c r="F95" s="89">
        <f>Rivers!J95*'SGE density'!F95</f>
        <v>1493.5336783649066</v>
      </c>
      <c r="G95" s="89">
        <f>Rivers!K95*'SGE density'!G95</f>
        <v>1361.6946759467676</v>
      </c>
      <c r="H95" s="89">
        <f>Rivers!L95*'SGE density'!H95</f>
        <v>1270.9651766693762</v>
      </c>
      <c r="I95" s="89">
        <f>Rivers!M95*'SGE density'!I95</f>
        <v>3416.9293469002323</v>
      </c>
      <c r="J95" s="89">
        <f>Rivers!N95*'SGE density'!J95</f>
        <v>4290.1491490960261</v>
      </c>
      <c r="K95" s="89">
        <f>Rivers!O95*'SGE density'!K95</f>
        <v>2553.8852830552723</v>
      </c>
      <c r="L95" s="89">
        <f>Rivers!P95*'SGE density'!L95</f>
        <v>1887.1074028702769</v>
      </c>
      <c r="M95" s="89">
        <f>Rivers!Q95*'SGE density'!M95</f>
        <v>1899.1145986408201</v>
      </c>
      <c r="N95" s="89">
        <f>Rivers!R95*'SGE density'!N95</f>
        <v>2096.0018276056676</v>
      </c>
      <c r="O95" s="89">
        <f>Rivers!S95*'SGE density'!O95</f>
        <v>1895.7360739785963</v>
      </c>
      <c r="P95" s="89">
        <f>Rivers!T95*'SGE density'!P95</f>
        <v>1729.569740665883</v>
      </c>
      <c r="Q95" s="80">
        <f t="shared" si="0"/>
        <v>2124.9854585533799</v>
      </c>
    </row>
    <row r="96" spans="1:17" ht="15.75" customHeight="1">
      <c r="A96" s="9">
        <v>94</v>
      </c>
      <c r="B96" s="50" t="s">
        <v>159</v>
      </c>
      <c r="C96" s="9" t="s">
        <v>160</v>
      </c>
      <c r="D96" s="3" t="s">
        <v>30</v>
      </c>
      <c r="E96" s="88">
        <f>Rivers!I96*'SGE density'!E96</f>
        <v>1892.8640759661469</v>
      </c>
      <c r="F96" s="89">
        <f>Rivers!J96*'SGE density'!F96</f>
        <v>2887.2857073995388</v>
      </c>
      <c r="G96" s="89">
        <f>Rivers!K96*'SGE density'!G96</f>
        <v>3134.3253232181255</v>
      </c>
      <c r="H96" s="89">
        <f>Rivers!L96*'SGE density'!H96</f>
        <v>3175.0157104912737</v>
      </c>
      <c r="I96" s="89">
        <f>Rivers!M96*'SGE density'!I96</f>
        <v>2377.2470905790424</v>
      </c>
      <c r="J96" s="89">
        <f>Rivers!N96*'SGE density'!J96</f>
        <v>1553.4928379681928</v>
      </c>
      <c r="K96" s="89">
        <f>Rivers!O96*'SGE density'!K96</f>
        <v>1092.620277706231</v>
      </c>
      <c r="L96" s="89">
        <f>Rivers!P96*'SGE density'!L96</f>
        <v>756.7906482254424</v>
      </c>
      <c r="M96" s="89">
        <f>Rivers!Q96*'SGE density'!M96</f>
        <v>781.23237977693611</v>
      </c>
      <c r="N96" s="89">
        <f>Rivers!R96*'SGE density'!N96</f>
        <v>782.35587668363701</v>
      </c>
      <c r="O96" s="89">
        <f>Rivers!S96*'SGE density'!O96</f>
        <v>774.63914910674907</v>
      </c>
      <c r="P96" s="89">
        <f>Rivers!T96*'SGE density'!P96</f>
        <v>923.85353593766513</v>
      </c>
      <c r="Q96" s="80">
        <f t="shared" si="0"/>
        <v>1677.6435510882484</v>
      </c>
    </row>
    <row r="97" spans="1:17" ht="15.75" customHeight="1">
      <c r="A97" s="9">
        <v>95</v>
      </c>
      <c r="B97" s="50" t="s">
        <v>161</v>
      </c>
      <c r="C97" s="9" t="s">
        <v>18</v>
      </c>
      <c r="D97" s="3" t="s">
        <v>24</v>
      </c>
      <c r="E97" s="88">
        <f>Rivers!I97*'SGE density'!E97</f>
        <v>4515.7210440362096</v>
      </c>
      <c r="F97" s="89">
        <f>Rivers!J97*'SGE density'!F97</f>
        <v>3708.6325680210043</v>
      </c>
      <c r="G97" s="89">
        <f>Rivers!K97*'SGE density'!G97</f>
        <v>3383.4227544577084</v>
      </c>
      <c r="H97" s="89">
        <f>Rivers!L97*'SGE density'!H97</f>
        <v>2804.3322281028568</v>
      </c>
      <c r="I97" s="89">
        <f>Rivers!M97*'SGE density'!I97</f>
        <v>2210.9490282112283</v>
      </c>
      <c r="J97" s="89">
        <f>Rivers!N97*'SGE density'!J97</f>
        <v>1964.3345930352518</v>
      </c>
      <c r="K97" s="89">
        <f>Rivers!O97*'SGE density'!K97</f>
        <v>1804.5422466247483</v>
      </c>
      <c r="L97" s="89">
        <f>Rivers!P97*'SGE density'!L97</f>
        <v>1668.1331072967455</v>
      </c>
      <c r="M97" s="89">
        <f>Rivers!Q97*'SGE density'!M97</f>
        <v>1589.4377650593151</v>
      </c>
      <c r="N97" s="89">
        <f>Rivers!R97*'SGE density'!N97</f>
        <v>1813.3787538821605</v>
      </c>
      <c r="O97" s="89">
        <f>Rivers!S97*'SGE density'!O97</f>
        <v>2726.1165099888608</v>
      </c>
      <c r="P97" s="89">
        <f>Rivers!T97*'SGE density'!P97</f>
        <v>4087.572298232556</v>
      </c>
      <c r="Q97" s="80">
        <f t="shared" si="0"/>
        <v>2689.7144080790536</v>
      </c>
    </row>
    <row r="98" spans="1:17" ht="15.75" customHeight="1">
      <c r="A98" s="9">
        <v>96</v>
      </c>
      <c r="B98" s="50" t="s">
        <v>162</v>
      </c>
      <c r="C98" s="9" t="s">
        <v>38</v>
      </c>
      <c r="D98" s="3" t="s">
        <v>39</v>
      </c>
      <c r="E98" s="88">
        <f>Rivers!I98*'SGE density'!E98</f>
        <v>2780.7904275204664</v>
      </c>
      <c r="F98" s="89">
        <f>Rivers!J98*'SGE density'!F98</f>
        <v>1799.0005450310002</v>
      </c>
      <c r="G98" s="89">
        <f>Rivers!K98*'SGE density'!G98</f>
        <v>2264.5094277685539</v>
      </c>
      <c r="H98" s="89">
        <f>Rivers!L98*'SGE density'!H98</f>
        <v>1521.6600284850042</v>
      </c>
      <c r="I98" s="89">
        <f>Rivers!M98*'SGE density'!I98</f>
        <v>842.81688805861438</v>
      </c>
      <c r="J98" s="89">
        <f>Rivers!N98*'SGE density'!J98</f>
        <v>5234.4757040743052</v>
      </c>
      <c r="K98" s="89">
        <f>Rivers!O98*'SGE density'!K98</f>
        <v>3706.5324575125815</v>
      </c>
      <c r="L98" s="89">
        <f>Rivers!P98*'SGE density'!L98</f>
        <v>3062.6091106020804</v>
      </c>
      <c r="M98" s="89">
        <f>Rivers!Q98*'SGE density'!M98</f>
        <v>2016.8962513352362</v>
      </c>
      <c r="N98" s="89">
        <f>Rivers!R98*'SGE density'!N98</f>
        <v>357.7436322063939</v>
      </c>
      <c r="O98" s="89">
        <f>Rivers!S98*'SGE density'!O98</f>
        <v>66.838683181000732</v>
      </c>
      <c r="P98" s="89">
        <f>Rivers!T98*'SGE density'!P98</f>
        <v>154.30491384495451</v>
      </c>
      <c r="Q98" s="80">
        <f t="shared" si="0"/>
        <v>1984.0148391350158</v>
      </c>
    </row>
    <row r="99" spans="1:17" ht="15.75" customHeight="1">
      <c r="A99" s="9">
        <v>97</v>
      </c>
      <c r="B99" s="50" t="s">
        <v>163</v>
      </c>
      <c r="C99" s="9" t="s">
        <v>86</v>
      </c>
      <c r="D99" s="3" t="s">
        <v>78</v>
      </c>
      <c r="E99" s="88">
        <f>Rivers!I99*'SGE density'!E99</f>
        <v>737.04610254753356</v>
      </c>
      <c r="F99" s="89">
        <f>Rivers!J99*'SGE density'!F99</f>
        <v>541.05356485440075</v>
      </c>
      <c r="G99" s="89">
        <f>Rivers!K99*'SGE density'!G99</f>
        <v>508.40235095481995</v>
      </c>
      <c r="H99" s="89">
        <f>Rivers!L99*'SGE density'!H99</f>
        <v>736.89598699128021</v>
      </c>
      <c r="I99" s="89">
        <f>Rivers!M99*'SGE density'!I99</f>
        <v>2195.1665803503274</v>
      </c>
      <c r="J99" s="89">
        <f>Rivers!N99*'SGE density'!J99</f>
        <v>3093.8551612056808</v>
      </c>
      <c r="K99" s="89">
        <f>Rivers!O99*'SGE density'!K99</f>
        <v>3532.8527717803977</v>
      </c>
      <c r="L99" s="89">
        <f>Rivers!P99*'SGE density'!L99</f>
        <v>3051.9702461122988</v>
      </c>
      <c r="M99" s="89">
        <f>Rivers!Q99*'SGE density'!M99</f>
        <v>2515.2036607314253</v>
      </c>
      <c r="N99" s="89">
        <f>Rivers!R99*'SGE density'!N99</f>
        <v>3134.8619894287804</v>
      </c>
      <c r="O99" s="89">
        <f>Rivers!S99*'SGE density'!O99</f>
        <v>2060.0862695697801</v>
      </c>
      <c r="P99" s="89">
        <f>Rivers!T99*'SGE density'!P99</f>
        <v>1509.8257820715132</v>
      </c>
      <c r="Q99" s="80">
        <f t="shared" si="0"/>
        <v>1968.101705549853</v>
      </c>
    </row>
    <row r="100" spans="1:17" ht="15.75" customHeight="1">
      <c r="A100" s="9">
        <v>98</v>
      </c>
      <c r="B100" s="50" t="s">
        <v>164</v>
      </c>
      <c r="C100" s="9" t="s">
        <v>52</v>
      </c>
      <c r="D100" s="3" t="s">
        <v>39</v>
      </c>
      <c r="E100" s="88">
        <f>Rivers!I100*'SGE density'!E100</f>
        <v>589.50318159178846</v>
      </c>
      <c r="F100" s="89">
        <f>Rivers!J100*'SGE density'!F100</f>
        <v>499.49438927295284</v>
      </c>
      <c r="G100" s="89">
        <f>Rivers!K100*'SGE density'!G100</f>
        <v>438.00687407170659</v>
      </c>
      <c r="H100" s="89">
        <f>Rivers!L100*'SGE density'!H100</f>
        <v>445.77129027641854</v>
      </c>
      <c r="I100" s="89">
        <f>Rivers!M100*'SGE density'!I100</f>
        <v>2132.6628338044648</v>
      </c>
      <c r="J100" s="89">
        <f>Rivers!N100*'SGE density'!J100</f>
        <v>2193.5821932672707</v>
      </c>
      <c r="K100" s="89">
        <f>Rivers!O100*'SGE density'!K100</f>
        <v>1498.8614372842062</v>
      </c>
      <c r="L100" s="89">
        <f>Rivers!P100*'SGE density'!L100</f>
        <v>1332.3806156111434</v>
      </c>
      <c r="M100" s="89">
        <f>Rivers!Q100*'SGE density'!M100</f>
        <v>1461.2916606370818</v>
      </c>
      <c r="N100" s="89">
        <f>Rivers!R100*'SGE density'!N100</f>
        <v>1438.7941746623819</v>
      </c>
      <c r="O100" s="89">
        <f>Rivers!S100*'SGE density'!O100</f>
        <v>1273.1305061895177</v>
      </c>
      <c r="P100" s="89">
        <f>Rivers!T100*'SGE density'!P100</f>
        <v>909.07722300506373</v>
      </c>
      <c r="Q100" s="80">
        <f t="shared" si="0"/>
        <v>1184.3796983061666</v>
      </c>
    </row>
    <row r="101" spans="1:17" ht="15.75" customHeight="1">
      <c r="A101" s="9">
        <v>99</v>
      </c>
      <c r="B101" s="50" t="s">
        <v>165</v>
      </c>
      <c r="C101" s="9" t="s">
        <v>35</v>
      </c>
      <c r="D101" s="3" t="s">
        <v>30</v>
      </c>
      <c r="E101" s="88">
        <f>Rivers!I101*'SGE density'!E101</f>
        <v>1164.276823412285</v>
      </c>
      <c r="F101" s="89">
        <f>Rivers!J101*'SGE density'!F101</f>
        <v>1037.8157225199598</v>
      </c>
      <c r="G101" s="89">
        <f>Rivers!K101*'SGE density'!G101</f>
        <v>1170.9324588686045</v>
      </c>
      <c r="H101" s="89">
        <f>Rivers!L101*'SGE density'!H101</f>
        <v>1304.5344616560501</v>
      </c>
      <c r="I101" s="89">
        <f>Rivers!M101*'SGE density'!I101</f>
        <v>2839.5890460810092</v>
      </c>
      <c r="J101" s="89">
        <f>Rivers!N101*'SGE density'!J101</f>
        <v>2926.4231488339756</v>
      </c>
      <c r="K101" s="89">
        <f>Rivers!O101*'SGE density'!K101</f>
        <v>2696.4569093126029</v>
      </c>
      <c r="L101" s="89">
        <f>Rivers!P101*'SGE density'!L101</f>
        <v>2693.1172239324155</v>
      </c>
      <c r="M101" s="89">
        <f>Rivers!Q101*'SGE density'!M101</f>
        <v>2867.1775040768853</v>
      </c>
      <c r="N101" s="89">
        <f>Rivers!R101*'SGE density'!N101</f>
        <v>2566.8758211206955</v>
      </c>
      <c r="O101" s="89">
        <f>Rivers!S101*'SGE density'!O101</f>
        <v>1830.0795561797081</v>
      </c>
      <c r="P101" s="89">
        <f>Rivers!T101*'SGE density'!P101</f>
        <v>1379.5941250160784</v>
      </c>
      <c r="Q101" s="80">
        <f t="shared" si="0"/>
        <v>2039.7394000841894</v>
      </c>
    </row>
    <row r="102" spans="1:17" ht="15.75" customHeight="1">
      <c r="A102" s="9">
        <v>100</v>
      </c>
      <c r="B102" s="50" t="s">
        <v>166</v>
      </c>
      <c r="C102" s="9" t="s">
        <v>167</v>
      </c>
      <c r="D102" s="3" t="s">
        <v>33</v>
      </c>
      <c r="E102" s="88">
        <f>Rivers!I102*'SGE density'!E102</f>
        <v>8787.250539952387</v>
      </c>
      <c r="F102" s="89">
        <f>Rivers!J102*'SGE density'!F102</f>
        <v>10833.541449827242</v>
      </c>
      <c r="G102" s="89">
        <f>Rivers!K102*'SGE density'!G102</f>
        <v>7449.1733984582461</v>
      </c>
      <c r="H102" s="89">
        <f>Rivers!L102*'SGE density'!H102</f>
        <v>4236.6241049814862</v>
      </c>
      <c r="I102" s="89">
        <f>Rivers!M102*'SGE density'!I102</f>
        <v>1760.077572200898</v>
      </c>
      <c r="J102" s="89">
        <f>Rivers!N102*'SGE density'!J102</f>
        <v>1307.2929148853862</v>
      </c>
      <c r="K102" s="89">
        <f>Rivers!O102*'SGE density'!K102</f>
        <v>1057.3816656060103</v>
      </c>
      <c r="L102" s="89">
        <f>Rivers!P102*'SGE density'!L102</f>
        <v>926.36237031376675</v>
      </c>
      <c r="M102" s="89">
        <f>Rivers!Q102*'SGE density'!M102</f>
        <v>825.14327900311582</v>
      </c>
      <c r="N102" s="89">
        <f>Rivers!R102*'SGE density'!N102</f>
        <v>985.03741711744294</v>
      </c>
      <c r="O102" s="89">
        <f>Rivers!S102*'SGE density'!O102</f>
        <v>1791.3582367453689</v>
      </c>
      <c r="P102" s="89">
        <f>Rivers!T102*'SGE density'!P102</f>
        <v>3983.8696848197956</v>
      </c>
      <c r="Q102" s="80">
        <f t="shared" si="0"/>
        <v>3661.9260528259288</v>
      </c>
    </row>
    <row r="103" spans="1:17" ht="15.75" customHeight="1">
      <c r="A103" s="9">
        <v>101</v>
      </c>
      <c r="B103" s="50" t="s">
        <v>168</v>
      </c>
      <c r="C103" s="9" t="s">
        <v>86</v>
      </c>
      <c r="D103" s="3" t="s">
        <v>78</v>
      </c>
      <c r="E103" s="88">
        <f>Rivers!I103*'SGE density'!E103</f>
        <v>2050.0599918112712</v>
      </c>
      <c r="F103" s="89">
        <f>Rivers!J103*'SGE density'!F103</f>
        <v>2095.724312983838</v>
      </c>
      <c r="G103" s="89">
        <f>Rivers!K103*'SGE density'!G103</f>
        <v>1804.3764076625243</v>
      </c>
      <c r="H103" s="89">
        <f>Rivers!L103*'SGE density'!H103</f>
        <v>1643.8158110552713</v>
      </c>
      <c r="I103" s="89">
        <f>Rivers!M103*'SGE density'!I103</f>
        <v>1472.3959792032517</v>
      </c>
      <c r="J103" s="89">
        <f>Rivers!N103*'SGE density'!J103</f>
        <v>1283.4030936846914</v>
      </c>
      <c r="K103" s="89">
        <f>Rivers!O103*'SGE density'!K103</f>
        <v>1074.7285326530668</v>
      </c>
      <c r="L103" s="89">
        <f>Rivers!P103*'SGE density'!L103</f>
        <v>1032.1717304327383</v>
      </c>
      <c r="M103" s="89">
        <f>Rivers!Q103*'SGE density'!M103</f>
        <v>1052.4312734057894</v>
      </c>
      <c r="N103" s="89">
        <f>Rivers!R103*'SGE density'!N103</f>
        <v>1144.7312028514943</v>
      </c>
      <c r="O103" s="89">
        <f>Rivers!S103*'SGE density'!O103</f>
        <v>1538.0688023161417</v>
      </c>
      <c r="P103" s="89">
        <f>Rivers!T103*'SGE density'!P103</f>
        <v>1854.1445504117223</v>
      </c>
      <c r="Q103" s="80">
        <f t="shared" si="0"/>
        <v>1503.8376407059834</v>
      </c>
    </row>
    <row r="104" spans="1:17" ht="15.75" customHeight="1">
      <c r="A104" s="9">
        <v>102</v>
      </c>
      <c r="B104" s="50" t="s">
        <v>169</v>
      </c>
      <c r="C104" s="9" t="s">
        <v>18</v>
      </c>
      <c r="D104" s="3" t="s">
        <v>20</v>
      </c>
      <c r="E104" s="88">
        <f>Rivers!I104*'SGE density'!E104</f>
        <v>1141.1512896409622</v>
      </c>
      <c r="F104" s="89">
        <f>Rivers!J104*'SGE density'!F104</f>
        <v>1915.4214201378747</v>
      </c>
      <c r="G104" s="89">
        <f>Rivers!K104*'SGE density'!G104</f>
        <v>2807.7336010874228</v>
      </c>
      <c r="H104" s="89">
        <f>Rivers!L104*'SGE density'!H104</f>
        <v>3309.1440212812204</v>
      </c>
      <c r="I104" s="89">
        <f>Rivers!M104*'SGE density'!I104</f>
        <v>3464.3105667363448</v>
      </c>
      <c r="J104" s="89">
        <f>Rivers!N104*'SGE density'!J104</f>
        <v>2995.3944625666627</v>
      </c>
      <c r="K104" s="89">
        <f>Rivers!O104*'SGE density'!K104</f>
        <v>2412.7948268245555</v>
      </c>
      <c r="L104" s="89">
        <f>Rivers!P104*'SGE density'!L104</f>
        <v>1812.9175394548356</v>
      </c>
      <c r="M104" s="89">
        <f>Rivers!Q104*'SGE density'!M104</f>
        <v>1173.741125529951</v>
      </c>
      <c r="N104" s="89">
        <f>Rivers!R104*'SGE density'!N104</f>
        <v>701.32867423040989</v>
      </c>
      <c r="O104" s="89">
        <f>Rivers!S104*'SGE density'!O104</f>
        <v>540.24305921457221</v>
      </c>
      <c r="P104" s="89">
        <f>Rivers!T104*'SGE density'!P104</f>
        <v>652.63290652772741</v>
      </c>
      <c r="Q104" s="80">
        <f t="shared" si="0"/>
        <v>1910.5677911027117</v>
      </c>
    </row>
    <row r="105" spans="1:17" ht="15.75" customHeight="1">
      <c r="A105" s="9">
        <v>103</v>
      </c>
      <c r="B105" s="50" t="s">
        <v>170</v>
      </c>
      <c r="C105" s="9" t="s">
        <v>38</v>
      </c>
      <c r="D105" s="3" t="s">
        <v>39</v>
      </c>
      <c r="E105" s="88">
        <f>Rivers!I105*'SGE density'!E105</f>
        <v>492.6915083080043</v>
      </c>
      <c r="F105" s="89">
        <f>Rivers!J105*'SGE density'!F105</f>
        <v>562.54754779731365</v>
      </c>
      <c r="G105" s="89">
        <f>Rivers!K105*'SGE density'!G105</f>
        <v>487.22625412992869</v>
      </c>
      <c r="H105" s="89">
        <f>Rivers!L105*'SGE density'!H105</f>
        <v>405.94371224565765</v>
      </c>
      <c r="I105" s="89">
        <f>Rivers!M105*'SGE density'!I105</f>
        <v>1243.2122286154167</v>
      </c>
      <c r="J105" s="89">
        <f>Rivers!N105*'SGE density'!J105</f>
        <v>6963.3360709995486</v>
      </c>
      <c r="K105" s="89">
        <f>Rivers!O105*'SGE density'!K105</f>
        <v>3405.9129491537255</v>
      </c>
      <c r="L105" s="89">
        <f>Rivers!P105*'SGE density'!L105</f>
        <v>1957.8994668927953</v>
      </c>
      <c r="M105" s="89">
        <f>Rivers!Q105*'SGE density'!M105</f>
        <v>1810.8650451063531</v>
      </c>
      <c r="N105" s="89">
        <f>Rivers!R105*'SGE density'!N105</f>
        <v>1451.6601785607361</v>
      </c>
      <c r="O105" s="89">
        <f>Rivers!S105*'SGE density'!O105</f>
        <v>923.57814455526682</v>
      </c>
      <c r="P105" s="89">
        <f>Rivers!T105*'SGE density'!P105</f>
        <v>704.93167791948781</v>
      </c>
      <c r="Q105" s="80">
        <f t="shared" si="0"/>
        <v>1700.8170653570196</v>
      </c>
    </row>
    <row r="106" spans="1:17" ht="15.75" customHeight="1">
      <c r="A106" s="9">
        <v>104</v>
      </c>
      <c r="B106" s="50" t="s">
        <v>171</v>
      </c>
      <c r="C106" s="9" t="s">
        <v>52</v>
      </c>
      <c r="D106" s="3" t="s">
        <v>30</v>
      </c>
      <c r="E106" s="88">
        <f>Rivers!I106*'SGE density'!E106</f>
        <v>256.77184595559129</v>
      </c>
      <c r="F106" s="89">
        <f>Rivers!J106*'SGE density'!F106</f>
        <v>230.17014644310785</v>
      </c>
      <c r="G106" s="89">
        <f>Rivers!K106*'SGE density'!G106</f>
        <v>238.96935117903013</v>
      </c>
      <c r="H106" s="89">
        <f>Rivers!L106*'SGE density'!H106</f>
        <v>631.02734807997183</v>
      </c>
      <c r="I106" s="89">
        <f>Rivers!M106*'SGE density'!I106</f>
        <v>2366.9133580356515</v>
      </c>
      <c r="J106" s="89">
        <f>Rivers!N106*'SGE density'!J106</f>
        <v>3632.0124363761943</v>
      </c>
      <c r="K106" s="89">
        <f>Rivers!O106*'SGE density'!K106</f>
        <v>2891.6309180372091</v>
      </c>
      <c r="L106" s="89">
        <f>Rivers!P106*'SGE density'!L106</f>
        <v>2057.7786294779221</v>
      </c>
      <c r="M106" s="89">
        <f>Rivers!Q106*'SGE density'!M106</f>
        <v>1484.4440129486995</v>
      </c>
      <c r="N106" s="89">
        <f>Rivers!R106*'SGE density'!N106</f>
        <v>1433.7420211055967</v>
      </c>
      <c r="O106" s="89">
        <f>Rivers!S106*'SGE density'!O106</f>
        <v>740.09012403330246</v>
      </c>
      <c r="P106" s="89">
        <f>Rivers!T106*'SGE density'!P106</f>
        <v>354.16322720428752</v>
      </c>
      <c r="Q106" s="80">
        <f t="shared" si="0"/>
        <v>1359.809451573047</v>
      </c>
    </row>
    <row r="107" spans="1:17" ht="15.75" customHeight="1">
      <c r="A107" s="9">
        <v>105</v>
      </c>
      <c r="B107" s="50" t="s">
        <v>172</v>
      </c>
      <c r="C107" s="9" t="s">
        <v>173</v>
      </c>
      <c r="D107" s="3" t="s">
        <v>20</v>
      </c>
      <c r="E107" s="88">
        <f>Rivers!I107*'SGE density'!E107</f>
        <v>2323.4755685119194</v>
      </c>
      <c r="F107" s="89">
        <f>Rivers!J107*'SGE density'!F107</f>
        <v>2643.4496493465658</v>
      </c>
      <c r="G107" s="89">
        <f>Rivers!K107*'SGE density'!G107</f>
        <v>2442.5653450991704</v>
      </c>
      <c r="H107" s="89">
        <f>Rivers!L107*'SGE density'!H107</f>
        <v>1763.5827155325387</v>
      </c>
      <c r="I107" s="89">
        <f>Rivers!M107*'SGE density'!I107</f>
        <v>1126.5994724178865</v>
      </c>
      <c r="J107" s="89">
        <f>Rivers!N107*'SGE density'!J107</f>
        <v>622.54078130781284</v>
      </c>
      <c r="K107" s="89">
        <f>Rivers!O107*'SGE density'!K107</f>
        <v>307.25328159298226</v>
      </c>
      <c r="L107" s="89">
        <f>Rivers!P107*'SGE density'!L107</f>
        <v>226.62280966722889</v>
      </c>
      <c r="M107" s="89">
        <f>Rivers!Q107*'SGE density'!M107</f>
        <v>271.3345505772478</v>
      </c>
      <c r="N107" s="89">
        <f>Rivers!R107*'SGE density'!N107</f>
        <v>436.9482987076492</v>
      </c>
      <c r="O107" s="89">
        <f>Rivers!S107*'SGE density'!O107</f>
        <v>1054.0137129457482</v>
      </c>
      <c r="P107" s="89">
        <f>Rivers!T107*'SGE density'!P107</f>
        <v>1632.9144313661222</v>
      </c>
      <c r="Q107" s="80">
        <f t="shared" si="0"/>
        <v>1237.6083847560728</v>
      </c>
    </row>
    <row r="108" spans="1:17" ht="15.75" customHeight="1">
      <c r="A108" s="9">
        <v>106</v>
      </c>
      <c r="B108" s="50" t="s">
        <v>174</v>
      </c>
      <c r="C108" s="9" t="s">
        <v>41</v>
      </c>
      <c r="D108" s="3" t="s">
        <v>24</v>
      </c>
      <c r="E108" s="88">
        <f>Rivers!I108*'SGE density'!E108</f>
        <v>1410.7672139698177</v>
      </c>
      <c r="F108" s="89">
        <f>Rivers!J108*'SGE density'!F108</f>
        <v>926.39845348588381</v>
      </c>
      <c r="G108" s="89">
        <f>Rivers!K108*'SGE density'!G108</f>
        <v>804.10974578817627</v>
      </c>
      <c r="H108" s="89">
        <f>Rivers!L108*'SGE density'!H108</f>
        <v>733.91243506744536</v>
      </c>
      <c r="I108" s="89">
        <f>Rivers!M108*'SGE density'!I108</f>
        <v>1123.0666885600417</v>
      </c>
      <c r="J108" s="89">
        <f>Rivers!N108*'SGE density'!J108</f>
        <v>1952.2151700379336</v>
      </c>
      <c r="K108" s="89">
        <f>Rivers!O108*'SGE density'!K108</f>
        <v>2246.4210451089903</v>
      </c>
      <c r="L108" s="89">
        <f>Rivers!P108*'SGE density'!L108</f>
        <v>2327.5033733961736</v>
      </c>
      <c r="M108" s="89">
        <f>Rivers!Q108*'SGE density'!M108</f>
        <v>2043.5639679047599</v>
      </c>
      <c r="N108" s="89">
        <f>Rivers!R108*'SGE density'!N108</f>
        <v>2208.9146600898284</v>
      </c>
      <c r="O108" s="89">
        <f>Rivers!S108*'SGE density'!O108</f>
        <v>2498.3224019527447</v>
      </c>
      <c r="P108" s="89">
        <f>Rivers!T108*'SGE density'!P108</f>
        <v>2129.5093204124441</v>
      </c>
      <c r="Q108" s="80">
        <f t="shared" si="0"/>
        <v>1700.3920396478534</v>
      </c>
    </row>
    <row r="109" spans="1:17" ht="15.75" customHeight="1">
      <c r="A109" s="9">
        <v>107</v>
      </c>
      <c r="B109" s="50" t="s">
        <v>175</v>
      </c>
      <c r="C109" s="9" t="s">
        <v>21</v>
      </c>
      <c r="D109" s="3" t="s">
        <v>24</v>
      </c>
      <c r="E109" s="88">
        <f>Rivers!I109*'SGE density'!E109</f>
        <v>1986.3339168213411</v>
      </c>
      <c r="F109" s="89">
        <f>Rivers!J109*'SGE density'!F109</f>
        <v>2072.2672189769496</v>
      </c>
      <c r="G109" s="89">
        <f>Rivers!K109*'SGE density'!G109</f>
        <v>2291.5551639659802</v>
      </c>
      <c r="H109" s="89">
        <f>Rivers!L109*'SGE density'!H109</f>
        <v>2620.4627751119588</v>
      </c>
      <c r="I109" s="89">
        <f>Rivers!M109*'SGE density'!I109</f>
        <v>2674.5008259846004</v>
      </c>
      <c r="J109" s="89">
        <f>Rivers!N109*'SGE density'!J109</f>
        <v>1343.2966001301572</v>
      </c>
      <c r="K109" s="89">
        <f>Rivers!O109*'SGE density'!K109</f>
        <v>905.94908433901924</v>
      </c>
      <c r="L109" s="89">
        <f>Rivers!P109*'SGE density'!L109</f>
        <v>723.60975144921179</v>
      </c>
      <c r="M109" s="89">
        <f>Rivers!Q109*'SGE density'!M109</f>
        <v>616.24508152265616</v>
      </c>
      <c r="N109" s="89">
        <f>Rivers!R109*'SGE density'!N109</f>
        <v>714.81289146749612</v>
      </c>
      <c r="O109" s="89">
        <f>Rivers!S109*'SGE density'!O109</f>
        <v>1847.2116786138797</v>
      </c>
      <c r="P109" s="89">
        <f>Rivers!T109*'SGE density'!P109</f>
        <v>2419.4228307545491</v>
      </c>
      <c r="Q109" s="80">
        <f t="shared" si="0"/>
        <v>1684.6389849281502</v>
      </c>
    </row>
    <row r="110" spans="1:17" ht="15.75" customHeight="1">
      <c r="A110" s="9">
        <v>108</v>
      </c>
      <c r="B110" s="50" t="s">
        <v>176</v>
      </c>
      <c r="C110" s="9" t="s">
        <v>117</v>
      </c>
      <c r="D110" s="3" t="s">
        <v>20</v>
      </c>
      <c r="E110" s="88">
        <f>Rivers!I110*'SGE density'!E110</f>
        <v>2611.330033345102</v>
      </c>
      <c r="F110" s="89">
        <f>Rivers!J110*'SGE density'!F110</f>
        <v>3172.9938996666201</v>
      </c>
      <c r="G110" s="89">
        <f>Rivers!K110*'SGE density'!G110</f>
        <v>2769.0038683259986</v>
      </c>
      <c r="H110" s="89">
        <f>Rivers!L110*'SGE density'!H110</f>
        <v>2208.219376096939</v>
      </c>
      <c r="I110" s="89">
        <f>Rivers!M110*'SGE density'!I110</f>
        <v>1616.7568296306697</v>
      </c>
      <c r="J110" s="89">
        <f>Rivers!N110*'SGE density'!J110</f>
        <v>1241.3405030916831</v>
      </c>
      <c r="K110" s="89">
        <f>Rivers!O110*'SGE density'!K110</f>
        <v>743.80475817609772</v>
      </c>
      <c r="L110" s="89">
        <f>Rivers!P110*'SGE density'!L110</f>
        <v>558.94695208012297</v>
      </c>
      <c r="M110" s="89">
        <f>Rivers!Q110*'SGE density'!M110</f>
        <v>576.16400252753272</v>
      </c>
      <c r="N110" s="89">
        <f>Rivers!R110*'SGE density'!N110</f>
        <v>784.39297780402569</v>
      </c>
      <c r="O110" s="89">
        <f>Rivers!S110*'SGE density'!O110</f>
        <v>1476.0045768383127</v>
      </c>
      <c r="P110" s="89">
        <f>Rivers!T110*'SGE density'!P110</f>
        <v>2295.2871526835993</v>
      </c>
      <c r="Q110" s="80">
        <f t="shared" si="0"/>
        <v>1671.1870775222251</v>
      </c>
    </row>
    <row r="111" spans="1:17" ht="15.75" customHeight="1">
      <c r="A111" s="9">
        <v>109</v>
      </c>
      <c r="B111" s="50" t="s">
        <v>177</v>
      </c>
      <c r="C111" s="9" t="s">
        <v>86</v>
      </c>
      <c r="D111" s="3" t="s">
        <v>78</v>
      </c>
      <c r="E111" s="88">
        <f>Rivers!I111*'SGE density'!E111</f>
        <v>1269.1493340255672</v>
      </c>
      <c r="F111" s="89">
        <f>Rivers!J111*'SGE density'!F111</f>
        <v>976.05763424257782</v>
      </c>
      <c r="G111" s="89">
        <f>Rivers!K111*'SGE density'!G111</f>
        <v>794.91510925515195</v>
      </c>
      <c r="H111" s="89">
        <f>Rivers!L111*'SGE density'!H111</f>
        <v>885.28133167645922</v>
      </c>
      <c r="I111" s="89">
        <f>Rivers!M111*'SGE density'!I111</f>
        <v>1650.7089434446623</v>
      </c>
      <c r="J111" s="89">
        <f>Rivers!N111*'SGE density'!J111</f>
        <v>1756.7694512791925</v>
      </c>
      <c r="K111" s="89">
        <f>Rivers!O111*'SGE density'!K111</f>
        <v>1621.8052902968693</v>
      </c>
      <c r="L111" s="89">
        <f>Rivers!P111*'SGE density'!L111</f>
        <v>1452.2848249266749</v>
      </c>
      <c r="M111" s="89">
        <f>Rivers!Q111*'SGE density'!M111</f>
        <v>1257.0390929214163</v>
      </c>
      <c r="N111" s="89">
        <f>Rivers!R111*'SGE density'!N111</f>
        <v>1323.3654362754089</v>
      </c>
      <c r="O111" s="89">
        <f>Rivers!S111*'SGE density'!O111</f>
        <v>1596.8396568434064</v>
      </c>
      <c r="P111" s="89">
        <f>Rivers!T111*'SGE density'!P111</f>
        <v>1511.6755936186639</v>
      </c>
      <c r="Q111" s="80">
        <f t="shared" si="0"/>
        <v>1341.3243082338377</v>
      </c>
    </row>
    <row r="112" spans="1:17" ht="15.75" customHeight="1">
      <c r="A112" s="9">
        <v>110</v>
      </c>
      <c r="B112" s="50" t="s">
        <v>178</v>
      </c>
      <c r="C112" s="9" t="s">
        <v>28</v>
      </c>
      <c r="D112" s="3" t="s">
        <v>45</v>
      </c>
      <c r="E112" s="88">
        <f>Rivers!I112*'SGE density'!E112</f>
        <v>618.86998880561771</v>
      </c>
      <c r="F112" s="89">
        <f>Rivers!J112*'SGE density'!F112</f>
        <v>662.16131942403467</v>
      </c>
      <c r="G112" s="89">
        <f>Rivers!K112*'SGE density'!G112</f>
        <v>836.08313328770032</v>
      </c>
      <c r="H112" s="89">
        <f>Rivers!L112*'SGE density'!H112</f>
        <v>1318.8421891765913</v>
      </c>
      <c r="I112" s="89">
        <f>Rivers!M112*'SGE density'!I112</f>
        <v>2069.4754431427145</v>
      </c>
      <c r="J112" s="89">
        <f>Rivers!N112*'SGE density'!J112</f>
        <v>2897.144389545354</v>
      </c>
      <c r="K112" s="89">
        <f>Rivers!O112*'SGE density'!K112</f>
        <v>2083.0871131139297</v>
      </c>
      <c r="L112" s="89">
        <f>Rivers!P112*'SGE density'!L112</f>
        <v>1947.3172483694468</v>
      </c>
      <c r="M112" s="89">
        <f>Rivers!Q112*'SGE density'!M112</f>
        <v>1878.2516309329733</v>
      </c>
      <c r="N112" s="89">
        <f>Rivers!R112*'SGE density'!N112</f>
        <v>1091.8305611787937</v>
      </c>
      <c r="O112" s="89">
        <f>Rivers!S112*'SGE density'!O112</f>
        <v>799.55979612554256</v>
      </c>
      <c r="P112" s="89">
        <f>Rivers!T112*'SGE density'!P112</f>
        <v>669.97288166749036</v>
      </c>
      <c r="Q112" s="80">
        <f t="shared" si="0"/>
        <v>1406.0496412308491</v>
      </c>
    </row>
    <row r="113" spans="1:17" ht="15.75" customHeight="1">
      <c r="A113" s="9">
        <v>111</v>
      </c>
      <c r="B113" s="50" t="s">
        <v>179</v>
      </c>
      <c r="C113" s="9" t="s">
        <v>180</v>
      </c>
      <c r="D113" s="3" t="s">
        <v>20</v>
      </c>
      <c r="E113" s="88">
        <f>Rivers!I113*'SGE density'!E113</f>
        <v>1413.7680743486694</v>
      </c>
      <c r="F113" s="89">
        <f>Rivers!J113*'SGE density'!F113</f>
        <v>1485.8294955954266</v>
      </c>
      <c r="G113" s="89">
        <f>Rivers!K113*'SGE density'!G113</f>
        <v>1853.9048631243622</v>
      </c>
      <c r="H113" s="89">
        <f>Rivers!L113*'SGE density'!H113</f>
        <v>2020.0889009887214</v>
      </c>
      <c r="I113" s="89">
        <f>Rivers!M113*'SGE density'!I113</f>
        <v>1389.1680104018353</v>
      </c>
      <c r="J113" s="89">
        <f>Rivers!N113*'SGE density'!J113</f>
        <v>1076.713636387826</v>
      </c>
      <c r="K113" s="89">
        <f>Rivers!O113*'SGE density'!K113</f>
        <v>896.14636731222049</v>
      </c>
      <c r="L113" s="89">
        <f>Rivers!P113*'SGE density'!L113</f>
        <v>848.33977156164133</v>
      </c>
      <c r="M113" s="89">
        <f>Rivers!Q113*'SGE density'!M113</f>
        <v>790.40407585444802</v>
      </c>
      <c r="N113" s="89">
        <f>Rivers!R113*'SGE density'!N113</f>
        <v>883.62118344324051</v>
      </c>
      <c r="O113" s="89">
        <f>Rivers!S113*'SGE density'!O113</f>
        <v>1030.0435860346199</v>
      </c>
      <c r="P113" s="89">
        <f>Rivers!T113*'SGE density'!P113</f>
        <v>1236.9273076808854</v>
      </c>
      <c r="Q113" s="80">
        <f t="shared" si="0"/>
        <v>1243.7462727278246</v>
      </c>
    </row>
    <row r="114" spans="1:17" ht="15.75" customHeight="1">
      <c r="A114" s="9">
        <v>112</v>
      </c>
      <c r="B114" s="50" t="s">
        <v>181</v>
      </c>
      <c r="C114" s="9" t="s">
        <v>35</v>
      </c>
      <c r="D114" s="3" t="s">
        <v>30</v>
      </c>
      <c r="E114" s="88">
        <f>Rivers!I114*'SGE density'!E114</f>
        <v>240.29755772779396</v>
      </c>
      <c r="F114" s="89">
        <f>Rivers!J114*'SGE density'!F114</f>
        <v>201.67880883826263</v>
      </c>
      <c r="G114" s="89">
        <f>Rivers!K114*'SGE density'!G114</f>
        <v>198.87827388289278</v>
      </c>
      <c r="H114" s="89">
        <f>Rivers!L114*'SGE density'!H114</f>
        <v>329.78431972481786</v>
      </c>
      <c r="I114" s="89">
        <f>Rivers!M114*'SGE density'!I114</f>
        <v>1315.3320045323921</v>
      </c>
      <c r="J114" s="89">
        <f>Rivers!N114*'SGE density'!J114</f>
        <v>3274.8382392572048</v>
      </c>
      <c r="K114" s="89">
        <f>Rivers!O114*'SGE density'!K114</f>
        <v>4357.6039770934967</v>
      </c>
      <c r="L114" s="89">
        <f>Rivers!P114*'SGE density'!L114</f>
        <v>3897.7254147370459</v>
      </c>
      <c r="M114" s="89">
        <f>Rivers!Q114*'SGE density'!M114</f>
        <v>2523.1014321866805</v>
      </c>
      <c r="N114" s="89">
        <f>Rivers!R114*'SGE density'!N114</f>
        <v>1212.3667236934393</v>
      </c>
      <c r="O114" s="89">
        <f>Rivers!S114*'SGE density'!O114</f>
        <v>482.08479024770264</v>
      </c>
      <c r="P114" s="89">
        <f>Rivers!T114*'SGE density'!P114</f>
        <v>346.09918781698292</v>
      </c>
      <c r="Q114" s="80">
        <f t="shared" si="0"/>
        <v>1531.6492274782261</v>
      </c>
    </row>
    <row r="115" spans="1:17" ht="15.75" customHeight="1">
      <c r="A115" s="9">
        <v>113</v>
      </c>
      <c r="B115" s="50" t="s">
        <v>182</v>
      </c>
      <c r="C115" s="9" t="s">
        <v>35</v>
      </c>
      <c r="D115" s="3" t="s">
        <v>20</v>
      </c>
      <c r="E115" s="88">
        <f>Rivers!I115*'SGE density'!E115</f>
        <v>2184.2976679722024</v>
      </c>
      <c r="F115" s="89">
        <f>Rivers!J115*'SGE density'!F115</f>
        <v>2417.2209560479782</v>
      </c>
      <c r="G115" s="89">
        <f>Rivers!K115*'SGE density'!G115</f>
        <v>2632.5301357094363</v>
      </c>
      <c r="H115" s="89">
        <f>Rivers!L115*'SGE density'!H115</f>
        <v>2303.1029672488839</v>
      </c>
      <c r="I115" s="89">
        <f>Rivers!M115*'SGE density'!I115</f>
        <v>1190.4675406408744</v>
      </c>
      <c r="J115" s="89">
        <f>Rivers!N115*'SGE density'!J115</f>
        <v>603.23062685786783</v>
      </c>
      <c r="K115" s="89">
        <f>Rivers!O115*'SGE density'!K115</f>
        <v>518.88918559320609</v>
      </c>
      <c r="L115" s="89">
        <f>Rivers!P115*'SGE density'!L115</f>
        <v>325.43615877471217</v>
      </c>
      <c r="M115" s="89">
        <f>Rivers!Q115*'SGE density'!M115</f>
        <v>344.43679486432222</v>
      </c>
      <c r="N115" s="89">
        <f>Rivers!R115*'SGE density'!N115</f>
        <v>387.36051496462738</v>
      </c>
      <c r="O115" s="89">
        <f>Rivers!S115*'SGE density'!O115</f>
        <v>681.5950610313264</v>
      </c>
      <c r="P115" s="89">
        <f>Rivers!T115*'SGE density'!P115</f>
        <v>1510.3264566317428</v>
      </c>
      <c r="Q115" s="80">
        <f t="shared" si="0"/>
        <v>1258.2411721947651</v>
      </c>
    </row>
    <row r="116" spans="1:17" ht="15.75" customHeight="1">
      <c r="A116" s="9">
        <v>114</v>
      </c>
      <c r="B116" s="50" t="s">
        <v>183</v>
      </c>
      <c r="C116" s="9" t="s">
        <v>18</v>
      </c>
      <c r="D116" s="3" t="s">
        <v>24</v>
      </c>
      <c r="E116" s="88">
        <f>Rivers!I116*'SGE density'!E116</f>
        <v>3958.744004828829</v>
      </c>
      <c r="F116" s="89">
        <f>Rivers!J116*'SGE density'!F116</f>
        <v>3718.279486413132</v>
      </c>
      <c r="G116" s="89">
        <f>Rivers!K116*'SGE density'!G116</f>
        <v>3293.5647295059821</v>
      </c>
      <c r="H116" s="89">
        <f>Rivers!L116*'SGE density'!H116</f>
        <v>2331.3079702373416</v>
      </c>
      <c r="I116" s="89">
        <f>Rivers!M116*'SGE density'!I116</f>
        <v>1593.5223693703408</v>
      </c>
      <c r="J116" s="89">
        <f>Rivers!N116*'SGE density'!J116</f>
        <v>1300.7955915151297</v>
      </c>
      <c r="K116" s="89">
        <f>Rivers!O116*'SGE density'!K116</f>
        <v>1112.2010911039063</v>
      </c>
      <c r="L116" s="89">
        <f>Rivers!P116*'SGE density'!L116</f>
        <v>962.64433872595419</v>
      </c>
      <c r="M116" s="89">
        <f>Rivers!Q116*'SGE density'!M116</f>
        <v>961.60234281613873</v>
      </c>
      <c r="N116" s="89">
        <f>Rivers!R116*'SGE density'!N116</f>
        <v>1135.0022521756489</v>
      </c>
      <c r="O116" s="89">
        <f>Rivers!S116*'SGE density'!O116</f>
        <v>1783.4133549744517</v>
      </c>
      <c r="P116" s="89">
        <f>Rivers!T116*'SGE density'!P116</f>
        <v>2968.2117434173942</v>
      </c>
      <c r="Q116" s="80">
        <f t="shared" si="0"/>
        <v>2093.2741062570203</v>
      </c>
    </row>
    <row r="117" spans="1:17" ht="15.75" customHeight="1">
      <c r="A117" s="9">
        <v>115</v>
      </c>
      <c r="B117" s="50" t="s">
        <v>184</v>
      </c>
      <c r="C117" s="9" t="s">
        <v>18</v>
      </c>
      <c r="D117" s="3" t="s">
        <v>24</v>
      </c>
      <c r="E117" s="88">
        <f>Rivers!I117*'SGE density'!E117</f>
        <v>2005.1017005675358</v>
      </c>
      <c r="F117" s="89">
        <f>Rivers!J117*'SGE density'!F117</f>
        <v>3112.5053140680147</v>
      </c>
      <c r="G117" s="89">
        <f>Rivers!K117*'SGE density'!G117</f>
        <v>4816.8215042650063</v>
      </c>
      <c r="H117" s="89">
        <f>Rivers!L117*'SGE density'!H117</f>
        <v>6541.668267667229</v>
      </c>
      <c r="I117" s="89">
        <f>Rivers!M117*'SGE density'!I117</f>
        <v>3703.5087357071952</v>
      </c>
      <c r="J117" s="89">
        <f>Rivers!N117*'SGE density'!J117</f>
        <v>1242.2380462945905</v>
      </c>
      <c r="K117" s="89">
        <f>Rivers!O117*'SGE density'!K117</f>
        <v>826.36022120609039</v>
      </c>
      <c r="L117" s="89">
        <f>Rivers!P117*'SGE density'!L117</f>
        <v>714.52160459228435</v>
      </c>
      <c r="M117" s="89">
        <f>Rivers!Q117*'SGE density'!M117</f>
        <v>700.09427218723374</v>
      </c>
      <c r="N117" s="89">
        <f>Rivers!R117*'SGE density'!N117</f>
        <v>771.14887671735517</v>
      </c>
      <c r="O117" s="89">
        <f>Rivers!S117*'SGE density'!O117</f>
        <v>984.78701737667586</v>
      </c>
      <c r="P117" s="89">
        <f>Rivers!T117*'SGE density'!P117</f>
        <v>1329.2820042656713</v>
      </c>
      <c r="Q117" s="80">
        <f t="shared" si="0"/>
        <v>2229.0031304095733</v>
      </c>
    </row>
    <row r="118" spans="1:17" ht="15.75" customHeight="1">
      <c r="A118" s="9">
        <v>116</v>
      </c>
      <c r="B118" s="50" t="s">
        <v>185</v>
      </c>
      <c r="C118" s="9" t="s">
        <v>38</v>
      </c>
      <c r="D118" s="3" t="s">
        <v>39</v>
      </c>
      <c r="E118" s="88">
        <f>Rivers!I118*'SGE density'!E118</f>
        <v>373.86957058738199</v>
      </c>
      <c r="F118" s="89">
        <f>Rivers!J118*'SGE density'!F118</f>
        <v>300.79669531443091</v>
      </c>
      <c r="G118" s="89">
        <f>Rivers!K118*'SGE density'!G118</f>
        <v>293.23400406687676</v>
      </c>
      <c r="H118" s="89">
        <f>Rivers!L118*'SGE density'!H118</f>
        <v>912.97778580989302</v>
      </c>
      <c r="I118" s="89">
        <f>Rivers!M118*'SGE density'!I118</f>
        <v>6533.0648960547524</v>
      </c>
      <c r="J118" s="89">
        <f>Rivers!N118*'SGE density'!J118</f>
        <v>3181.2109563523431</v>
      </c>
      <c r="K118" s="89">
        <f>Rivers!O118*'SGE density'!K118</f>
        <v>1289.3693653056137</v>
      </c>
      <c r="L118" s="89">
        <f>Rivers!P118*'SGE density'!L118</f>
        <v>896.77472915028443</v>
      </c>
      <c r="M118" s="89">
        <f>Rivers!Q118*'SGE density'!M118</f>
        <v>1143.0372341276689</v>
      </c>
      <c r="N118" s="89">
        <f>Rivers!R118*'SGE density'!N118</f>
        <v>1408.4428118933547</v>
      </c>
      <c r="O118" s="89">
        <f>Rivers!S118*'SGE density'!O118</f>
        <v>1017.5145561846367</v>
      </c>
      <c r="P118" s="89">
        <f>Rivers!T118*'SGE density'!P118</f>
        <v>589.75004268849762</v>
      </c>
      <c r="Q118" s="80">
        <f t="shared" si="0"/>
        <v>1495.0035539613111</v>
      </c>
    </row>
    <row r="119" spans="1:17" ht="15.75" customHeight="1">
      <c r="A119" s="9">
        <v>117</v>
      </c>
      <c r="B119" s="50" t="s">
        <v>186</v>
      </c>
      <c r="C119" s="9" t="s">
        <v>90</v>
      </c>
      <c r="D119" s="3" t="s">
        <v>45</v>
      </c>
      <c r="E119" s="88">
        <f>Rivers!I119*'SGE density'!E119</f>
        <v>1198.5798849010453</v>
      </c>
      <c r="F119" s="89">
        <f>Rivers!J119*'SGE density'!F119</f>
        <v>1223.2964520887883</v>
      </c>
      <c r="G119" s="89">
        <f>Rivers!K119*'SGE density'!G119</f>
        <v>625.88887128536317</v>
      </c>
      <c r="H119" s="89">
        <f>Rivers!L119*'SGE density'!H119</f>
        <v>575.47804550287651</v>
      </c>
      <c r="I119" s="89">
        <f>Rivers!M119*'SGE density'!I119</f>
        <v>780.07669562342426</v>
      </c>
      <c r="J119" s="89">
        <f>Rivers!N119*'SGE density'!J119</f>
        <v>780.93504951505474</v>
      </c>
      <c r="K119" s="89">
        <f>Rivers!O119*'SGE density'!K119</f>
        <v>793.99930612223636</v>
      </c>
      <c r="L119" s="89">
        <f>Rivers!P119*'SGE density'!L119</f>
        <v>678.77318667814586</v>
      </c>
      <c r="M119" s="89">
        <f>Rivers!Q119*'SGE density'!M119</f>
        <v>848.42749451386089</v>
      </c>
      <c r="N119" s="89">
        <f>Rivers!R119*'SGE density'!N119</f>
        <v>939.26677208903061</v>
      </c>
      <c r="O119" s="89">
        <f>Rivers!S119*'SGE density'!O119</f>
        <v>796.5770700001558</v>
      </c>
      <c r="P119" s="89">
        <f>Rivers!T119*'SGE density'!P119</f>
        <v>1080.4627502992084</v>
      </c>
      <c r="Q119" s="80">
        <f t="shared" si="0"/>
        <v>860.14679821826587</v>
      </c>
    </row>
    <row r="120" spans="1:17" ht="15.75" customHeight="1">
      <c r="A120" s="9">
        <v>118</v>
      </c>
      <c r="B120" s="50" t="s">
        <v>187</v>
      </c>
      <c r="C120" s="9" t="s">
        <v>69</v>
      </c>
      <c r="D120" s="3" t="s">
        <v>24</v>
      </c>
      <c r="E120" s="88">
        <f>Rivers!I120*'SGE density'!E120</f>
        <v>1197.525203488605</v>
      </c>
      <c r="F120" s="89">
        <f>Rivers!J120*'SGE density'!F120</f>
        <v>1417.920583288447</v>
      </c>
      <c r="G120" s="89">
        <f>Rivers!K120*'SGE density'!G120</f>
        <v>1439.1006485580692</v>
      </c>
      <c r="H120" s="89">
        <f>Rivers!L120*'SGE density'!H120</f>
        <v>1511.668928363127</v>
      </c>
      <c r="I120" s="89">
        <f>Rivers!M120*'SGE density'!I120</f>
        <v>1690.5700718532144</v>
      </c>
      <c r="J120" s="89">
        <f>Rivers!N120*'SGE density'!J120</f>
        <v>795.38863644566425</v>
      </c>
      <c r="K120" s="89">
        <f>Rivers!O120*'SGE density'!K120</f>
        <v>460.17280418961985</v>
      </c>
      <c r="L120" s="89">
        <f>Rivers!P120*'SGE density'!L120</f>
        <v>320.41585350488225</v>
      </c>
      <c r="M120" s="89">
        <f>Rivers!Q120*'SGE density'!M120</f>
        <v>236.85658883000065</v>
      </c>
      <c r="N120" s="89">
        <f>Rivers!R120*'SGE density'!N120</f>
        <v>375.94602933452308</v>
      </c>
      <c r="O120" s="89">
        <f>Rivers!S120*'SGE density'!O120</f>
        <v>1281.6852169852332</v>
      </c>
      <c r="P120" s="89">
        <f>Rivers!T120*'SGE density'!P120</f>
        <v>1393.3327473064614</v>
      </c>
      <c r="Q120" s="80">
        <f t="shared" si="0"/>
        <v>1010.048609345654</v>
      </c>
    </row>
    <row r="121" spans="1:17" ht="15.75" customHeight="1">
      <c r="A121" s="9">
        <v>119</v>
      </c>
      <c r="B121" s="50" t="s">
        <v>188</v>
      </c>
      <c r="C121" s="9" t="s">
        <v>18</v>
      </c>
      <c r="D121" s="3" t="s">
        <v>24</v>
      </c>
      <c r="E121" s="88">
        <f>Rivers!I121*'SGE density'!E121</f>
        <v>823.11921036398928</v>
      </c>
      <c r="F121" s="89">
        <f>Rivers!J121*'SGE density'!F121</f>
        <v>1111.0757608022775</v>
      </c>
      <c r="G121" s="89">
        <f>Rivers!K121*'SGE density'!G121</f>
        <v>1483.0950669749507</v>
      </c>
      <c r="H121" s="89">
        <f>Rivers!L121*'SGE density'!H121</f>
        <v>1750.6502452173311</v>
      </c>
      <c r="I121" s="89">
        <f>Rivers!M121*'SGE density'!I121</f>
        <v>2112.0285557773755</v>
      </c>
      <c r="J121" s="89">
        <f>Rivers!N121*'SGE density'!J121</f>
        <v>1682.7037197950604</v>
      </c>
      <c r="K121" s="89">
        <f>Rivers!O121*'SGE density'!K121</f>
        <v>1273.6769803391367</v>
      </c>
      <c r="L121" s="89">
        <f>Rivers!P121*'SGE density'!L121</f>
        <v>1026.01601994207</v>
      </c>
      <c r="M121" s="89">
        <f>Rivers!Q121*'SGE density'!M121</f>
        <v>866.4257631190975</v>
      </c>
      <c r="N121" s="89">
        <f>Rivers!R121*'SGE density'!N121</f>
        <v>760.20922653616026</v>
      </c>
      <c r="O121" s="89">
        <f>Rivers!S121*'SGE density'!O121</f>
        <v>727.42244055058575</v>
      </c>
      <c r="P121" s="89">
        <f>Rivers!T121*'SGE density'!P121</f>
        <v>766.07027272682171</v>
      </c>
      <c r="Q121" s="80">
        <f t="shared" si="0"/>
        <v>1198.541105178738</v>
      </c>
    </row>
    <row r="122" spans="1:17" ht="15.75" customHeight="1">
      <c r="A122" s="9">
        <v>120</v>
      </c>
      <c r="B122" s="50" t="s">
        <v>189</v>
      </c>
      <c r="C122" s="9" t="s">
        <v>93</v>
      </c>
      <c r="D122" s="3" t="s">
        <v>20</v>
      </c>
      <c r="E122" s="88">
        <f>Rivers!I122*'SGE density'!E122</f>
        <v>264.24056224265621</v>
      </c>
      <c r="F122" s="89">
        <f>Rivers!J122*'SGE density'!F122</f>
        <v>293.71128823463704</v>
      </c>
      <c r="G122" s="89">
        <f>Rivers!K122*'SGE density'!G122</f>
        <v>272.21492629901235</v>
      </c>
      <c r="H122" s="89">
        <f>Rivers!L122*'SGE density'!H122</f>
        <v>313.72293364028997</v>
      </c>
      <c r="I122" s="89">
        <f>Rivers!M122*'SGE density'!I122</f>
        <v>315.42463090720497</v>
      </c>
      <c r="J122" s="89">
        <f>Rivers!N122*'SGE density'!J122</f>
        <v>326.33938454249505</v>
      </c>
      <c r="K122" s="89">
        <f>Rivers!O122*'SGE density'!K122</f>
        <v>262.54181786637741</v>
      </c>
      <c r="L122" s="89">
        <f>Rivers!P122*'SGE density'!L122</f>
        <v>248.20652284335719</v>
      </c>
      <c r="M122" s="89">
        <f>Rivers!Q122*'SGE density'!M122</f>
        <v>240.10858827721395</v>
      </c>
      <c r="N122" s="89">
        <f>Rivers!R122*'SGE density'!N122</f>
        <v>323.68351012827924</v>
      </c>
      <c r="O122" s="89">
        <f>Rivers!S122*'SGE density'!O122</f>
        <v>345.76244718815656</v>
      </c>
      <c r="P122" s="89">
        <f>Rivers!T122*'SGE density'!P122</f>
        <v>328.33396854440758</v>
      </c>
      <c r="Q122" s="80">
        <f t="shared" si="0"/>
        <v>294.5242150595073</v>
      </c>
    </row>
    <row r="123" spans="1:17" ht="15.75" customHeight="1">
      <c r="A123" s="9">
        <v>121</v>
      </c>
      <c r="B123" s="50" t="s">
        <v>190</v>
      </c>
      <c r="C123" s="9" t="s">
        <v>190</v>
      </c>
      <c r="D123" s="3" t="s">
        <v>20</v>
      </c>
      <c r="E123" s="88">
        <f>Rivers!I123*'SGE density'!E123</f>
        <v>290.8655383181561</v>
      </c>
      <c r="F123" s="89">
        <f>Rivers!J123*'SGE density'!F123</f>
        <v>408.81133566085379</v>
      </c>
      <c r="G123" s="89">
        <f>Rivers!K123*'SGE density'!G123</f>
        <v>695.94178203142224</v>
      </c>
      <c r="H123" s="89">
        <f>Rivers!L123*'SGE density'!H123</f>
        <v>1041.4228545822943</v>
      </c>
      <c r="I123" s="89">
        <f>Rivers!M123*'SGE density'!I123</f>
        <v>1302.3352266886282</v>
      </c>
      <c r="J123" s="89">
        <f>Rivers!N123*'SGE density'!J123</f>
        <v>1049.0026834490868</v>
      </c>
      <c r="K123" s="89">
        <f>Rivers!O123*'SGE density'!K123</f>
        <v>889.44709074750597</v>
      </c>
      <c r="L123" s="89">
        <f>Rivers!P123*'SGE density'!L123</f>
        <v>2001.166012898906</v>
      </c>
      <c r="M123" s="89">
        <f>Rivers!Q123*'SGE density'!M123</f>
        <v>3126.5333726054137</v>
      </c>
      <c r="N123" s="89">
        <f>Rivers!R123*'SGE density'!N123</f>
        <v>3500.2398907031288</v>
      </c>
      <c r="O123" s="89">
        <f>Rivers!S123*'SGE density'!O123</f>
        <v>2085.6110934266599</v>
      </c>
      <c r="P123" s="89">
        <f>Rivers!T123*'SGE density'!P123</f>
        <v>617.75157530675153</v>
      </c>
      <c r="Q123" s="80">
        <f t="shared" si="0"/>
        <v>1417.4273713682342</v>
      </c>
    </row>
    <row r="124" spans="1:17" ht="15.75" customHeight="1">
      <c r="A124" s="9">
        <v>122</v>
      </c>
      <c r="B124" s="50" t="s">
        <v>191</v>
      </c>
      <c r="C124" s="9" t="s">
        <v>93</v>
      </c>
      <c r="D124" s="3" t="s">
        <v>20</v>
      </c>
      <c r="E124" s="88">
        <f>Rivers!I124*'SGE density'!E124</f>
        <v>741.99351862230822</v>
      </c>
      <c r="F124" s="89">
        <f>Rivers!J124*'SGE density'!F124</f>
        <v>639.68545880682154</v>
      </c>
      <c r="G124" s="89">
        <f>Rivers!K124*'SGE density'!G124</f>
        <v>619.22176806078232</v>
      </c>
      <c r="H124" s="89">
        <f>Rivers!L124*'SGE density'!H124</f>
        <v>611.54052967183759</v>
      </c>
      <c r="I124" s="89">
        <f>Rivers!M124*'SGE density'!I124</f>
        <v>603.17568931522817</v>
      </c>
      <c r="J124" s="89">
        <f>Rivers!N124*'SGE density'!J124</f>
        <v>1411.905077801144</v>
      </c>
      <c r="K124" s="89">
        <f>Rivers!O124*'SGE density'!K124</f>
        <v>2522.9405929904542</v>
      </c>
      <c r="L124" s="89">
        <f>Rivers!P124*'SGE density'!L124</f>
        <v>2216.713526008105</v>
      </c>
      <c r="M124" s="89">
        <f>Rivers!Q124*'SGE density'!M124</f>
        <v>2599.5502804493767</v>
      </c>
      <c r="N124" s="89">
        <f>Rivers!R124*'SGE density'!N124</f>
        <v>1868.1625903801671</v>
      </c>
      <c r="O124" s="89">
        <f>Rivers!S124*'SGE density'!O124</f>
        <v>1125.3699304522518</v>
      </c>
      <c r="P124" s="89">
        <f>Rivers!T124*'SGE density'!P124</f>
        <v>873.37599341153202</v>
      </c>
      <c r="Q124" s="80">
        <f t="shared" si="0"/>
        <v>1319.4695796641674</v>
      </c>
    </row>
    <row r="125" spans="1:17" ht="15.75" customHeight="1">
      <c r="A125" s="9">
        <v>123</v>
      </c>
      <c r="B125" s="50" t="s">
        <v>192</v>
      </c>
      <c r="C125" s="9" t="s">
        <v>193</v>
      </c>
      <c r="D125" s="3" t="s">
        <v>20</v>
      </c>
      <c r="E125" s="88">
        <f>Rivers!I125*'SGE density'!E125</f>
        <v>361.5753399501466</v>
      </c>
      <c r="F125" s="89">
        <f>Rivers!J125*'SGE density'!F125</f>
        <v>301.26972473034442</v>
      </c>
      <c r="G125" s="89">
        <f>Rivers!K125*'SGE density'!G125</f>
        <v>324.24600891118138</v>
      </c>
      <c r="H125" s="89">
        <f>Rivers!L125*'SGE density'!H125</f>
        <v>788.27433218467843</v>
      </c>
      <c r="I125" s="89">
        <f>Rivers!M125*'SGE density'!I125</f>
        <v>2644.5006803148226</v>
      </c>
      <c r="J125" s="89">
        <f>Rivers!N125*'SGE density'!J125</f>
        <v>2517.5925745386216</v>
      </c>
      <c r="K125" s="89">
        <f>Rivers!O125*'SGE density'!K125</f>
        <v>1828.5587429742604</v>
      </c>
      <c r="L125" s="89">
        <f>Rivers!P125*'SGE density'!L125</f>
        <v>1436.1831423376266</v>
      </c>
      <c r="M125" s="89">
        <f>Rivers!Q125*'SGE density'!M125</f>
        <v>1200.4105003599789</v>
      </c>
      <c r="N125" s="89">
        <f>Rivers!R125*'SGE density'!N125</f>
        <v>1086.8590154811338</v>
      </c>
      <c r="O125" s="89">
        <f>Rivers!S125*'SGE density'!O125</f>
        <v>804.46619713519237</v>
      </c>
      <c r="P125" s="89">
        <f>Rivers!T125*'SGE density'!P125</f>
        <v>527.63907015984751</v>
      </c>
      <c r="Q125" s="80">
        <f t="shared" si="0"/>
        <v>1151.7979440898196</v>
      </c>
    </row>
    <row r="126" spans="1:17" ht="15.75" customHeight="1">
      <c r="A126" s="9">
        <v>124</v>
      </c>
      <c r="B126" s="50" t="s">
        <v>194</v>
      </c>
      <c r="C126" s="9" t="s">
        <v>35</v>
      </c>
      <c r="D126" s="3" t="s">
        <v>20</v>
      </c>
      <c r="E126" s="88">
        <f>Rivers!I126*'SGE density'!E126</f>
        <v>1532.7641593965398</v>
      </c>
      <c r="F126" s="89">
        <f>Rivers!J126*'SGE density'!F126</f>
        <v>1825.6226933408707</v>
      </c>
      <c r="G126" s="89">
        <f>Rivers!K126*'SGE density'!G126</f>
        <v>2176.5387134848093</v>
      </c>
      <c r="H126" s="89">
        <f>Rivers!L126*'SGE density'!H126</f>
        <v>1899.9193707866202</v>
      </c>
      <c r="I126" s="89">
        <f>Rivers!M126*'SGE density'!I126</f>
        <v>1239.4862516598391</v>
      </c>
      <c r="J126" s="89">
        <f>Rivers!N126*'SGE density'!J126</f>
        <v>920.2813278585312</v>
      </c>
      <c r="K126" s="89">
        <f>Rivers!O126*'SGE density'!K126</f>
        <v>920.78055388294717</v>
      </c>
      <c r="L126" s="89">
        <f>Rivers!P126*'SGE density'!L126</f>
        <v>826.19981136413446</v>
      </c>
      <c r="M126" s="89">
        <f>Rivers!Q126*'SGE density'!M126</f>
        <v>677.99135773612022</v>
      </c>
      <c r="N126" s="89">
        <f>Rivers!R126*'SGE density'!N126</f>
        <v>689.62431231549135</v>
      </c>
      <c r="O126" s="89">
        <f>Rivers!S126*'SGE density'!O126</f>
        <v>764.94192973260499</v>
      </c>
      <c r="P126" s="89">
        <f>Rivers!T126*'SGE density'!P126</f>
        <v>1172.0845012331397</v>
      </c>
      <c r="Q126" s="80">
        <f t="shared" si="0"/>
        <v>1220.5195818993041</v>
      </c>
    </row>
    <row r="127" spans="1:17" ht="15.75" customHeight="1">
      <c r="A127" s="9">
        <v>125</v>
      </c>
      <c r="B127" s="50" t="s">
        <v>195</v>
      </c>
      <c r="C127" s="9" t="s">
        <v>38</v>
      </c>
      <c r="D127" s="3" t="s">
        <v>39</v>
      </c>
      <c r="E127" s="88">
        <f>Rivers!I127*'SGE density'!E127</f>
        <v>265.15348889388656</v>
      </c>
      <c r="F127" s="89">
        <f>Rivers!J127*'SGE density'!F127</f>
        <v>253.40445709601724</v>
      </c>
      <c r="G127" s="89">
        <f>Rivers!K127*'SGE density'!G127</f>
        <v>252.51282472179483</v>
      </c>
      <c r="H127" s="89">
        <f>Rivers!L127*'SGE density'!H127</f>
        <v>251.95371155906963</v>
      </c>
      <c r="I127" s="89">
        <f>Rivers!M127*'SGE density'!I127</f>
        <v>1710.1912002003899</v>
      </c>
      <c r="J127" s="89">
        <f>Rivers!N127*'SGE density'!J127</f>
        <v>3052.8260250551084</v>
      </c>
      <c r="K127" s="89">
        <f>Rivers!O127*'SGE density'!K127</f>
        <v>1047.0961500996614</v>
      </c>
      <c r="L127" s="89">
        <f>Rivers!P127*'SGE density'!L127</f>
        <v>786.26752137769017</v>
      </c>
      <c r="M127" s="89">
        <f>Rivers!Q127*'SGE density'!M127</f>
        <v>856.7086239926299</v>
      </c>
      <c r="N127" s="89">
        <f>Rivers!R127*'SGE density'!N127</f>
        <v>729.15485055387364</v>
      </c>
      <c r="O127" s="89">
        <f>Rivers!S127*'SGE density'!O127</f>
        <v>508.50875581370269</v>
      </c>
      <c r="P127" s="89">
        <f>Rivers!T127*'SGE density'!P127</f>
        <v>364.49745614296415</v>
      </c>
      <c r="Q127" s="80">
        <f t="shared" si="0"/>
        <v>839.856255458899</v>
      </c>
    </row>
    <row r="128" spans="1:17" ht="15.75" customHeight="1">
      <c r="A128" s="9">
        <v>126</v>
      </c>
      <c r="B128" s="50" t="s">
        <v>196</v>
      </c>
      <c r="C128" s="9" t="s">
        <v>149</v>
      </c>
      <c r="D128" s="3" t="s">
        <v>150</v>
      </c>
      <c r="E128" s="88">
        <f>Rivers!I128*'SGE density'!E128</f>
        <v>1040.2784883937511</v>
      </c>
      <c r="F128" s="89">
        <f>Rivers!J128*'SGE density'!F128</f>
        <v>1090.098657976672</v>
      </c>
      <c r="G128" s="89">
        <f>Rivers!K128*'SGE density'!G128</f>
        <v>1407.9718009891899</v>
      </c>
      <c r="H128" s="89">
        <f>Rivers!L128*'SGE density'!H128</f>
        <v>1494.2680315086216</v>
      </c>
      <c r="I128" s="89">
        <f>Rivers!M128*'SGE density'!I128</f>
        <v>1130.5732260290313</v>
      </c>
      <c r="J128" s="89">
        <f>Rivers!N128*'SGE density'!J128</f>
        <v>911.44127836664518</v>
      </c>
      <c r="K128" s="89">
        <f>Rivers!O128*'SGE density'!K128</f>
        <v>806.47470920036665</v>
      </c>
      <c r="L128" s="89">
        <f>Rivers!P128*'SGE density'!L128</f>
        <v>773.05630337557614</v>
      </c>
      <c r="M128" s="89">
        <f>Rivers!Q128*'SGE density'!M128</f>
        <v>726.29253772560958</v>
      </c>
      <c r="N128" s="89">
        <f>Rivers!R128*'SGE density'!N128</f>
        <v>690.88739417083775</v>
      </c>
      <c r="O128" s="89">
        <f>Rivers!S128*'SGE density'!O128</f>
        <v>814.88297560716194</v>
      </c>
      <c r="P128" s="89">
        <f>Rivers!T128*'SGE density'!P128</f>
        <v>1003.7480520928607</v>
      </c>
      <c r="Q128" s="80">
        <f t="shared" si="0"/>
        <v>990.83112128636014</v>
      </c>
    </row>
    <row r="129" spans="1:17" ht="15.75" customHeight="1">
      <c r="A129" s="9">
        <v>127</v>
      </c>
      <c r="B129" s="50" t="s">
        <v>197</v>
      </c>
      <c r="C129" s="9" t="s">
        <v>198</v>
      </c>
      <c r="D129" s="3" t="s">
        <v>150</v>
      </c>
      <c r="E129" s="88">
        <f>Rivers!I129*'SGE density'!E129</f>
        <v>413.865502183356</v>
      </c>
      <c r="F129" s="89">
        <f>Rivers!J129*'SGE density'!F129</f>
        <v>338.91811774660437</v>
      </c>
      <c r="G129" s="89">
        <f>Rivers!K129*'SGE density'!G129</f>
        <v>685.30312760594006</v>
      </c>
      <c r="H129" s="89">
        <f>Rivers!L129*'SGE density'!H129</f>
        <v>2893.7251436481188</v>
      </c>
      <c r="I129" s="89">
        <f>Rivers!M129*'SGE density'!I129</f>
        <v>1772.9006696590991</v>
      </c>
      <c r="J129" s="89">
        <f>Rivers!N129*'SGE density'!J129</f>
        <v>671.55580034845241</v>
      </c>
      <c r="K129" s="89">
        <f>Rivers!O129*'SGE density'!K129</f>
        <v>463.08035701387837</v>
      </c>
      <c r="L129" s="89">
        <f>Rivers!P129*'SGE density'!L129</f>
        <v>501.50798843967539</v>
      </c>
      <c r="M129" s="89">
        <f>Rivers!Q129*'SGE density'!M129</f>
        <v>497.40057212274394</v>
      </c>
      <c r="N129" s="89">
        <f>Rivers!R129*'SGE density'!N129</f>
        <v>646.00282764672363</v>
      </c>
      <c r="O129" s="89">
        <f>Rivers!S129*'SGE density'!O129</f>
        <v>795.09209458502914</v>
      </c>
      <c r="P129" s="89">
        <f>Rivers!T129*'SGE density'!P129</f>
        <v>587.35162462645962</v>
      </c>
      <c r="Q129" s="80">
        <f t="shared" si="0"/>
        <v>855.55865213550658</v>
      </c>
    </row>
    <row r="130" spans="1:17" ht="15.75" customHeight="1">
      <c r="A130" s="9">
        <v>128</v>
      </c>
      <c r="B130" s="50" t="s">
        <v>199</v>
      </c>
      <c r="C130" s="9" t="s">
        <v>52</v>
      </c>
      <c r="D130" s="3" t="s">
        <v>39</v>
      </c>
      <c r="E130" s="88">
        <f>Rivers!I130*'SGE density'!E130</f>
        <v>613.57724984282459</v>
      </c>
      <c r="F130" s="89">
        <f>Rivers!J130*'SGE density'!F130</f>
        <v>511.40667024877973</v>
      </c>
      <c r="G130" s="89">
        <f>Rivers!K130*'SGE density'!G130</f>
        <v>455.72008736492506</v>
      </c>
      <c r="H130" s="89">
        <f>Rivers!L130*'SGE density'!H130</f>
        <v>590.03993358404477</v>
      </c>
      <c r="I130" s="89">
        <f>Rivers!M130*'SGE density'!I130</f>
        <v>1876.4373811329972</v>
      </c>
      <c r="J130" s="89">
        <f>Rivers!N130*'SGE density'!J130</f>
        <v>1452.9590461018936</v>
      </c>
      <c r="K130" s="89">
        <f>Rivers!O130*'SGE density'!K130</f>
        <v>991.44403823766106</v>
      </c>
      <c r="L130" s="89">
        <f>Rivers!P130*'SGE density'!L130</f>
        <v>925.53283569791938</v>
      </c>
      <c r="M130" s="89">
        <f>Rivers!Q130*'SGE density'!M130</f>
        <v>1112.2956098247239</v>
      </c>
      <c r="N130" s="89">
        <f>Rivers!R130*'SGE density'!N130</f>
        <v>1179.1860675147136</v>
      </c>
      <c r="O130" s="89">
        <f>Rivers!S130*'SGE density'!O130</f>
        <v>891.62113022326548</v>
      </c>
      <c r="P130" s="89">
        <f>Rivers!T130*'SGE density'!P130</f>
        <v>691.63925049398085</v>
      </c>
      <c r="Q130" s="80">
        <f t="shared" si="0"/>
        <v>940.98827502231063</v>
      </c>
    </row>
    <row r="131" spans="1:17" ht="15.75" customHeight="1">
      <c r="A131" s="9">
        <v>129</v>
      </c>
      <c r="B131" s="50" t="s">
        <v>200</v>
      </c>
      <c r="C131" s="9" t="s">
        <v>167</v>
      </c>
      <c r="D131" s="3" t="s">
        <v>33</v>
      </c>
      <c r="E131" s="88">
        <f>Rivers!I131*'SGE density'!E131</f>
        <v>3388.0989290666093</v>
      </c>
      <c r="F131" s="89">
        <f>Rivers!J131*'SGE density'!F131</f>
        <v>3070.3015730911716</v>
      </c>
      <c r="G131" s="89">
        <f>Rivers!K131*'SGE density'!G131</f>
        <v>2079.0642170506244</v>
      </c>
      <c r="H131" s="89">
        <f>Rivers!L131*'SGE density'!H131</f>
        <v>798.46645614938086</v>
      </c>
      <c r="I131" s="89">
        <f>Rivers!M131*'SGE density'!I131</f>
        <v>402.43463433767937</v>
      </c>
      <c r="J131" s="89">
        <f>Rivers!N131*'SGE density'!J131</f>
        <v>328.22910970606779</v>
      </c>
      <c r="K131" s="89">
        <f>Rivers!O131*'SGE density'!K131</f>
        <v>280.55411090168639</v>
      </c>
      <c r="L131" s="89">
        <f>Rivers!P131*'SGE density'!L131</f>
        <v>243.52188099481651</v>
      </c>
      <c r="M131" s="89">
        <f>Rivers!Q131*'SGE density'!M131</f>
        <v>199.4309696504165</v>
      </c>
      <c r="N131" s="89">
        <f>Rivers!R131*'SGE density'!N131</f>
        <v>194.14931485463802</v>
      </c>
      <c r="O131" s="89">
        <f>Rivers!S131*'SGE density'!O131</f>
        <v>422.30338228980474</v>
      </c>
      <c r="P131" s="89">
        <f>Rivers!T131*'SGE density'!P131</f>
        <v>1755.9082513050396</v>
      </c>
      <c r="Q131" s="80">
        <f t="shared" si="0"/>
        <v>1096.871902449828</v>
      </c>
    </row>
    <row r="132" spans="1:17" ht="15.75" customHeight="1">
      <c r="A132" s="9">
        <v>130</v>
      </c>
      <c r="B132" s="50" t="s">
        <v>201</v>
      </c>
      <c r="C132" s="9" t="s">
        <v>52</v>
      </c>
      <c r="D132" s="3" t="s">
        <v>39</v>
      </c>
      <c r="E132" s="88">
        <f>Rivers!I132*'SGE density'!E132</f>
        <v>225.46059921805653</v>
      </c>
      <c r="F132" s="89">
        <f>Rivers!J132*'SGE density'!F132</f>
        <v>133.68336510279283</v>
      </c>
      <c r="G132" s="89">
        <f>Rivers!K132*'SGE density'!G132</f>
        <v>95.585925901304279</v>
      </c>
      <c r="H132" s="89">
        <f>Rivers!L132*'SGE density'!H132</f>
        <v>89.011881005527329</v>
      </c>
      <c r="I132" s="89">
        <f>Rivers!M132*'SGE density'!I132</f>
        <v>852.92486922352714</v>
      </c>
      <c r="J132" s="89">
        <f>Rivers!N132*'SGE density'!J132</f>
        <v>3995.8185812494471</v>
      </c>
      <c r="K132" s="89">
        <f>Rivers!O132*'SGE density'!K132</f>
        <v>2088.828534078074</v>
      </c>
      <c r="L132" s="89">
        <f>Rivers!P132*'SGE density'!L132</f>
        <v>1361.1625485978807</v>
      </c>
      <c r="M132" s="89">
        <f>Rivers!Q132*'SGE density'!M132</f>
        <v>1333.9331373615237</v>
      </c>
      <c r="N132" s="89">
        <f>Rivers!R132*'SGE density'!N132</f>
        <v>1309.7895945901089</v>
      </c>
      <c r="O132" s="89">
        <f>Rivers!S132*'SGE density'!O132</f>
        <v>866.74974356864527</v>
      </c>
      <c r="P132" s="89">
        <f>Rivers!T132*'SGE density'!P132</f>
        <v>404.35658683589799</v>
      </c>
      <c r="Q132" s="80">
        <f t="shared" si="0"/>
        <v>1063.1087805610657</v>
      </c>
    </row>
    <row r="133" spans="1:17" ht="15.75" customHeight="1">
      <c r="A133" s="9">
        <v>131</v>
      </c>
      <c r="B133" s="50" t="s">
        <v>202</v>
      </c>
      <c r="C133" s="9" t="s">
        <v>52</v>
      </c>
      <c r="D133" s="3" t="s">
        <v>39</v>
      </c>
      <c r="E133" s="88">
        <f>Rivers!I133*'SGE density'!E133</f>
        <v>163.89656370273411</v>
      </c>
      <c r="F133" s="89">
        <f>Rivers!J133*'SGE density'!F133</f>
        <v>111.73054227962822</v>
      </c>
      <c r="G133" s="89">
        <f>Rivers!K133*'SGE density'!G133</f>
        <v>85.988090485851956</v>
      </c>
      <c r="H133" s="89">
        <f>Rivers!L133*'SGE density'!H133</f>
        <v>86.066891667430596</v>
      </c>
      <c r="I133" s="89">
        <f>Rivers!M133*'SGE density'!I133</f>
        <v>1883.4454523047248</v>
      </c>
      <c r="J133" s="89">
        <f>Rivers!N133*'SGE density'!J133</f>
        <v>4179.0648037365336</v>
      </c>
      <c r="K133" s="89">
        <f>Rivers!O133*'SGE density'!K133</f>
        <v>1372.1686030085223</v>
      </c>
      <c r="L133" s="89">
        <f>Rivers!P133*'SGE density'!L133</f>
        <v>1205.6691832098616</v>
      </c>
      <c r="M133" s="89">
        <f>Rivers!Q133*'SGE density'!M133</f>
        <v>1393.550614716474</v>
      </c>
      <c r="N133" s="89">
        <f>Rivers!R133*'SGE density'!N133</f>
        <v>1472.7280303909426</v>
      </c>
      <c r="O133" s="89">
        <f>Rivers!S133*'SGE density'!O133</f>
        <v>764.8006542989873</v>
      </c>
      <c r="P133" s="89">
        <f>Rivers!T133*'SGE density'!P133</f>
        <v>330.50153344353708</v>
      </c>
      <c r="Q133" s="80">
        <f t="shared" si="0"/>
        <v>1087.4675802704357</v>
      </c>
    </row>
    <row r="134" spans="1:17" ht="15.75" customHeight="1">
      <c r="A134" s="9">
        <v>132</v>
      </c>
      <c r="B134" s="50" t="s">
        <v>203</v>
      </c>
      <c r="C134" s="9" t="s">
        <v>52</v>
      </c>
      <c r="D134" s="3" t="s">
        <v>39</v>
      </c>
      <c r="E134" s="88">
        <f>Rivers!I134*'SGE density'!E134</f>
        <v>0</v>
      </c>
      <c r="F134" s="89">
        <f>Rivers!J134*'SGE density'!F134</f>
        <v>0</v>
      </c>
      <c r="G134" s="89">
        <f>Rivers!K134*'SGE density'!G134</f>
        <v>0</v>
      </c>
      <c r="H134" s="89">
        <f>Rivers!L134*'SGE density'!H134</f>
        <v>0</v>
      </c>
      <c r="I134" s="89">
        <f>Rivers!M134*'SGE density'!I134</f>
        <v>0</v>
      </c>
      <c r="J134" s="89">
        <f>Rivers!N134*'SGE density'!J134</f>
        <v>0</v>
      </c>
      <c r="K134" s="89">
        <f>Rivers!O134*'SGE density'!K134</f>
        <v>0</v>
      </c>
      <c r="L134" s="89">
        <f>Rivers!P134*'SGE density'!L134</f>
        <v>0</v>
      </c>
      <c r="M134" s="89">
        <f>Rivers!Q134*'SGE density'!M134</f>
        <v>0</v>
      </c>
      <c r="N134" s="89">
        <f>Rivers!R134*'SGE density'!N134</f>
        <v>0</v>
      </c>
      <c r="O134" s="89">
        <f>Rivers!S134*'SGE density'!O134</f>
        <v>0</v>
      </c>
      <c r="P134" s="89">
        <f>Rivers!T134*'SGE density'!P134</f>
        <v>0</v>
      </c>
      <c r="Q134" s="80">
        <f t="shared" si="0"/>
        <v>0</v>
      </c>
    </row>
    <row r="135" spans="1:17" ht="15.75" customHeight="1">
      <c r="A135" s="9">
        <v>133</v>
      </c>
      <c r="B135" s="50" t="s">
        <v>204</v>
      </c>
      <c r="C135" s="9" t="s">
        <v>90</v>
      </c>
      <c r="D135" s="3" t="s">
        <v>45</v>
      </c>
      <c r="E135" s="88">
        <f>Rivers!I135*'SGE density'!E135</f>
        <v>1482.6162532915353</v>
      </c>
      <c r="F135" s="89">
        <f>Rivers!J135*'SGE density'!F135</f>
        <v>841.70522047013583</v>
      </c>
      <c r="G135" s="89">
        <f>Rivers!K135*'SGE density'!G135</f>
        <v>658.56524418635627</v>
      </c>
      <c r="H135" s="89">
        <f>Rivers!L135*'SGE density'!H135</f>
        <v>565.8774853555351</v>
      </c>
      <c r="I135" s="89">
        <f>Rivers!M135*'SGE density'!I135</f>
        <v>711.07419392991051</v>
      </c>
      <c r="J135" s="89">
        <f>Rivers!N135*'SGE density'!J135</f>
        <v>640.04379774291817</v>
      </c>
      <c r="K135" s="89">
        <f>Rivers!O135*'SGE density'!K135</f>
        <v>594.58963881071918</v>
      </c>
      <c r="L135" s="89">
        <f>Rivers!P135*'SGE density'!L135</f>
        <v>636.20199694918017</v>
      </c>
      <c r="M135" s="89">
        <f>Rivers!Q135*'SGE density'!M135</f>
        <v>859.30380622154337</v>
      </c>
      <c r="N135" s="89">
        <f>Rivers!R135*'SGE density'!N135</f>
        <v>1073.5137366384033</v>
      </c>
      <c r="O135" s="89">
        <f>Rivers!S135*'SGE density'!O135</f>
        <v>1677.5562595397726</v>
      </c>
      <c r="P135" s="89">
        <f>Rivers!T135*'SGE density'!P135</f>
        <v>2441.9797328560176</v>
      </c>
      <c r="Q135" s="80">
        <f t="shared" si="0"/>
        <v>1015.2522804993356</v>
      </c>
    </row>
    <row r="136" spans="1:17" ht="15.75" customHeight="1">
      <c r="A136" s="9">
        <v>134</v>
      </c>
      <c r="B136" s="50" t="s">
        <v>205</v>
      </c>
      <c r="C136" s="9" t="s">
        <v>206</v>
      </c>
      <c r="D136" s="3" t="s">
        <v>78</v>
      </c>
      <c r="E136" s="88">
        <f>Rivers!I136*'SGE density'!E136</f>
        <v>1057.8357913675393</v>
      </c>
      <c r="F136" s="89">
        <f>Rivers!J136*'SGE density'!F136</f>
        <v>948.65093599989552</v>
      </c>
      <c r="G136" s="89">
        <f>Rivers!K136*'SGE density'!G136</f>
        <v>902.32153454004765</v>
      </c>
      <c r="H136" s="89">
        <f>Rivers!L136*'SGE density'!H136</f>
        <v>967.2397432773331</v>
      </c>
      <c r="I136" s="89">
        <f>Rivers!M136*'SGE density'!I136</f>
        <v>1134.4472543996901</v>
      </c>
      <c r="J136" s="89">
        <f>Rivers!N136*'SGE density'!J136</f>
        <v>1031.844456736193</v>
      </c>
      <c r="K136" s="89">
        <f>Rivers!O136*'SGE density'!K136</f>
        <v>891.05639561532519</v>
      </c>
      <c r="L136" s="89">
        <f>Rivers!P136*'SGE density'!L136</f>
        <v>928.19525817927217</v>
      </c>
      <c r="M136" s="89">
        <f>Rivers!Q136*'SGE density'!M136</f>
        <v>1040.5586178470207</v>
      </c>
      <c r="N136" s="89">
        <f>Rivers!R136*'SGE density'!N136</f>
        <v>1081.848403718174</v>
      </c>
      <c r="O136" s="89">
        <f>Rivers!S136*'SGE density'!O136</f>
        <v>1267.1248919446759</v>
      </c>
      <c r="P136" s="89">
        <f>Rivers!T136*'SGE density'!P136</f>
        <v>1305.9093580655929</v>
      </c>
      <c r="Q136" s="80">
        <f t="shared" si="0"/>
        <v>1046.4193868075633</v>
      </c>
    </row>
    <row r="137" spans="1:17" ht="15.75" customHeight="1">
      <c r="A137" s="9">
        <v>135</v>
      </c>
      <c r="B137" s="50" t="s">
        <v>208</v>
      </c>
      <c r="C137" s="9" t="s">
        <v>209</v>
      </c>
      <c r="D137" s="3" t="s">
        <v>20</v>
      </c>
      <c r="E137" s="88">
        <f>Rivers!I137*'SGE density'!E137</f>
        <v>119.0661325189583</v>
      </c>
      <c r="F137" s="89">
        <f>Rivers!J137*'SGE density'!F137</f>
        <v>109.85610127527401</v>
      </c>
      <c r="G137" s="89">
        <f>Rivers!K137*'SGE density'!G137</f>
        <v>152.97382121566918</v>
      </c>
      <c r="H137" s="89">
        <f>Rivers!L137*'SGE density'!H137</f>
        <v>239.3854376551958</v>
      </c>
      <c r="I137" s="89">
        <f>Rivers!M137*'SGE density'!I137</f>
        <v>500.08238705009109</v>
      </c>
      <c r="J137" s="89">
        <f>Rivers!N137*'SGE density'!J137</f>
        <v>993.55912210701388</v>
      </c>
      <c r="K137" s="89">
        <f>Rivers!O137*'SGE density'!K137</f>
        <v>1708.2523642110975</v>
      </c>
      <c r="L137" s="89">
        <f>Rivers!P137*'SGE density'!L137</f>
        <v>2786.5810854634365</v>
      </c>
      <c r="M137" s="89">
        <f>Rivers!Q137*'SGE density'!M137</f>
        <v>2681.8883231545906</v>
      </c>
      <c r="N137" s="89">
        <f>Rivers!R137*'SGE density'!N137</f>
        <v>1638.6847200675004</v>
      </c>
      <c r="O137" s="89">
        <f>Rivers!S137*'SGE density'!O137</f>
        <v>611.88778244060154</v>
      </c>
      <c r="P137" s="89">
        <f>Rivers!T137*'SGE density'!P137</f>
        <v>242.53254145482785</v>
      </c>
      <c r="Q137" s="80">
        <f t="shared" si="0"/>
        <v>982.06248488452127</v>
      </c>
    </row>
    <row r="138" spans="1:17" ht="15.75" customHeight="1">
      <c r="A138" s="9">
        <v>136</v>
      </c>
      <c r="B138" s="50" t="s">
        <v>210</v>
      </c>
      <c r="C138" s="9" t="s">
        <v>211</v>
      </c>
      <c r="D138" s="3" t="s">
        <v>150</v>
      </c>
      <c r="E138" s="88">
        <f>Rivers!I138*'SGE density'!E138</f>
        <v>503.37222738642151</v>
      </c>
      <c r="F138" s="89">
        <f>Rivers!J138*'SGE density'!F138</f>
        <v>487.57053486477963</v>
      </c>
      <c r="G138" s="89">
        <f>Rivers!K138*'SGE density'!G138</f>
        <v>413.15798709157059</v>
      </c>
      <c r="H138" s="89">
        <f>Rivers!L138*'SGE density'!H138</f>
        <v>469.79370126503477</v>
      </c>
      <c r="I138" s="89">
        <f>Rivers!M138*'SGE density'!I138</f>
        <v>2892.8382612660021</v>
      </c>
      <c r="J138" s="89">
        <f>Rivers!N138*'SGE density'!J138</f>
        <v>2250.8023504409107</v>
      </c>
      <c r="K138" s="89">
        <f>Rivers!O138*'SGE density'!K138</f>
        <v>1153.1745226710725</v>
      </c>
      <c r="L138" s="89">
        <f>Rivers!P138*'SGE density'!L138</f>
        <v>1003.0379891598194</v>
      </c>
      <c r="M138" s="89">
        <f>Rivers!Q138*'SGE density'!M138</f>
        <v>1021.124043875245</v>
      </c>
      <c r="N138" s="89">
        <f>Rivers!R138*'SGE density'!N138</f>
        <v>1044.928453719006</v>
      </c>
      <c r="O138" s="89">
        <f>Rivers!S138*'SGE density'!O138</f>
        <v>817.46099121809573</v>
      </c>
      <c r="P138" s="89">
        <f>Rivers!T138*'SGE density'!P138</f>
        <v>621.19783287000723</v>
      </c>
      <c r="Q138" s="80">
        <f t="shared" si="0"/>
        <v>1056.5382413189971</v>
      </c>
    </row>
    <row r="139" spans="1:17" ht="15.75" customHeight="1">
      <c r="A139" s="9">
        <v>137</v>
      </c>
      <c r="B139" s="50" t="s">
        <v>212</v>
      </c>
      <c r="C139" s="9" t="s">
        <v>213</v>
      </c>
      <c r="D139" s="3" t="s">
        <v>150</v>
      </c>
      <c r="E139" s="88">
        <f>Rivers!I139*'SGE density'!E139</f>
        <v>980.13029325802574</v>
      </c>
      <c r="F139" s="89">
        <f>Rivers!J139*'SGE density'!F139</f>
        <v>949.91242916340218</v>
      </c>
      <c r="G139" s="89">
        <f>Rivers!K139*'SGE density'!G139</f>
        <v>1016.0345372500312</v>
      </c>
      <c r="H139" s="89">
        <f>Rivers!L139*'SGE density'!H139</f>
        <v>939.38389910567673</v>
      </c>
      <c r="I139" s="89">
        <f>Rivers!M139*'SGE density'!I139</f>
        <v>908.71348638446489</v>
      </c>
      <c r="J139" s="89">
        <f>Rivers!N139*'SGE density'!J139</f>
        <v>880.03774379231629</v>
      </c>
      <c r="K139" s="89">
        <f>Rivers!O139*'SGE density'!K139</f>
        <v>834.69367368778433</v>
      </c>
      <c r="L139" s="89">
        <f>Rivers!P139*'SGE density'!L139</f>
        <v>880.05942548742314</v>
      </c>
      <c r="M139" s="89">
        <f>Rivers!Q139*'SGE density'!M139</f>
        <v>883.18205486270745</v>
      </c>
      <c r="N139" s="89">
        <f>Rivers!R139*'SGE density'!N139</f>
        <v>882.61359015517144</v>
      </c>
      <c r="O139" s="89">
        <f>Rivers!S139*'SGE density'!O139</f>
        <v>953.46449782735681</v>
      </c>
      <c r="P139" s="89">
        <f>Rivers!T139*'SGE density'!P139</f>
        <v>1011.5131722430323</v>
      </c>
      <c r="Q139" s="80">
        <f t="shared" si="0"/>
        <v>926.64490026811609</v>
      </c>
    </row>
    <row r="140" spans="1:17" ht="15.75" customHeight="1">
      <c r="A140" s="9">
        <v>138</v>
      </c>
      <c r="B140" s="50" t="s">
        <v>214</v>
      </c>
      <c r="C140" s="9" t="s">
        <v>215</v>
      </c>
      <c r="D140" s="3" t="s">
        <v>30</v>
      </c>
      <c r="E140" s="88">
        <f>Rivers!I140*'SGE density'!E140</f>
        <v>234.46875758256991</v>
      </c>
      <c r="F140" s="89">
        <f>Rivers!J140*'SGE density'!F140</f>
        <v>248.33378044594215</v>
      </c>
      <c r="G140" s="89">
        <f>Rivers!K140*'SGE density'!G140</f>
        <v>428.47142514541957</v>
      </c>
      <c r="H140" s="89">
        <f>Rivers!L140*'SGE density'!H140</f>
        <v>879.12472406082338</v>
      </c>
      <c r="I140" s="89">
        <f>Rivers!M140*'SGE density'!I140</f>
        <v>580.63220051538121</v>
      </c>
      <c r="J140" s="89">
        <f>Rivers!N140*'SGE density'!J140</f>
        <v>813.35046629924204</v>
      </c>
      <c r="K140" s="89">
        <f>Rivers!O140*'SGE density'!K140</f>
        <v>3271.3768770268666</v>
      </c>
      <c r="L140" s="89">
        <f>Rivers!P140*'SGE density'!L140</f>
        <v>2304.927622850581</v>
      </c>
      <c r="M140" s="89">
        <f>Rivers!Q140*'SGE density'!M140</f>
        <v>1625.1048372068226</v>
      </c>
      <c r="N140" s="89">
        <f>Rivers!R140*'SGE density'!N140</f>
        <v>460.29171953355109</v>
      </c>
      <c r="O140" s="89">
        <f>Rivers!S140*'SGE density'!O140</f>
        <v>361.87655490412607</v>
      </c>
      <c r="P140" s="89">
        <f>Rivers!T140*'SGE density'!P140</f>
        <v>249.31928682963118</v>
      </c>
      <c r="Q140" s="80">
        <f t="shared" si="0"/>
        <v>954.77318770007957</v>
      </c>
    </row>
    <row r="141" spans="1:17" ht="15.75" customHeight="1">
      <c r="A141" s="9">
        <v>139</v>
      </c>
      <c r="B141" s="50" t="s">
        <v>216</v>
      </c>
      <c r="C141" s="9" t="s">
        <v>52</v>
      </c>
      <c r="D141" s="3" t="s">
        <v>39</v>
      </c>
      <c r="E141" s="88">
        <f>Rivers!I141*'SGE density'!E141</f>
        <v>0</v>
      </c>
      <c r="F141" s="89">
        <f>Rivers!J141*'SGE density'!F141</f>
        <v>0</v>
      </c>
      <c r="G141" s="89">
        <f>Rivers!K141*'SGE density'!G141</f>
        <v>0</v>
      </c>
      <c r="H141" s="89">
        <f>Rivers!L141*'SGE density'!H141</f>
        <v>0</v>
      </c>
      <c r="I141" s="89">
        <f>Rivers!M141*'SGE density'!I141</f>
        <v>0</v>
      </c>
      <c r="J141" s="89">
        <f>Rivers!N141*'SGE density'!J141</f>
        <v>0</v>
      </c>
      <c r="K141" s="89">
        <f>Rivers!O141*'SGE density'!K141</f>
        <v>0</v>
      </c>
      <c r="L141" s="89">
        <f>Rivers!P141*'SGE density'!L141</f>
        <v>0</v>
      </c>
      <c r="M141" s="89">
        <f>Rivers!Q141*'SGE density'!M141</f>
        <v>0</v>
      </c>
      <c r="N141" s="89">
        <f>Rivers!R141*'SGE density'!N141</f>
        <v>0</v>
      </c>
      <c r="O141" s="89">
        <f>Rivers!S141*'SGE density'!O141</f>
        <v>0</v>
      </c>
      <c r="P141" s="89">
        <f>Rivers!T141*'SGE density'!P141</f>
        <v>0</v>
      </c>
      <c r="Q141" s="80">
        <f t="shared" si="0"/>
        <v>0</v>
      </c>
    </row>
    <row r="142" spans="1:17" ht="15.75" customHeight="1">
      <c r="A142" s="9">
        <v>140</v>
      </c>
      <c r="B142" s="50" t="s">
        <v>217</v>
      </c>
      <c r="C142" s="9" t="s">
        <v>38</v>
      </c>
      <c r="D142" s="3" t="s">
        <v>39</v>
      </c>
      <c r="E142" s="88">
        <f>Rivers!I142*'SGE density'!E142</f>
        <v>17.323098592915343</v>
      </c>
      <c r="F142" s="89">
        <f>Rivers!J142*'SGE density'!F142</f>
        <v>48.768143394415205</v>
      </c>
      <c r="G142" s="89">
        <f>Rivers!K142*'SGE density'!G142</f>
        <v>64.50676783474124</v>
      </c>
      <c r="H142" s="89">
        <f>Rivers!L142*'SGE density'!H142</f>
        <v>773.4856214593359</v>
      </c>
      <c r="I142" s="89">
        <f>Rivers!M142*'SGE density'!I142</f>
        <v>4513.613872477501</v>
      </c>
      <c r="J142" s="89">
        <f>Rivers!N142*'SGE density'!J142</f>
        <v>1704.0347192584588</v>
      </c>
      <c r="K142" s="89">
        <f>Rivers!O142*'SGE density'!K142</f>
        <v>944.79201214754414</v>
      </c>
      <c r="L142" s="89">
        <f>Rivers!P142*'SGE density'!L142</f>
        <v>674.73077486529553</v>
      </c>
      <c r="M142" s="89">
        <f>Rivers!Q142*'SGE density'!M142</f>
        <v>748.27964560888154</v>
      </c>
      <c r="N142" s="89">
        <f>Rivers!R142*'SGE density'!N142</f>
        <v>930.67345723184326</v>
      </c>
      <c r="O142" s="89">
        <f>Rivers!S142*'SGE density'!O142</f>
        <v>517.43113025379409</v>
      </c>
      <c r="P142" s="89">
        <f>Rivers!T142*'SGE density'!P142</f>
        <v>190.26458168499119</v>
      </c>
      <c r="Q142" s="80">
        <f t="shared" si="0"/>
        <v>927.32531873414302</v>
      </c>
    </row>
    <row r="143" spans="1:17" ht="15.75" customHeight="1">
      <c r="A143" s="9">
        <v>141</v>
      </c>
      <c r="B143" s="50" t="s">
        <v>218</v>
      </c>
      <c r="C143" s="9" t="s">
        <v>88</v>
      </c>
      <c r="D143" s="3" t="s">
        <v>33</v>
      </c>
      <c r="E143" s="88">
        <f>Rivers!I143*'SGE density'!E143</f>
        <v>143.26573380578037</v>
      </c>
      <c r="F143" s="89">
        <f>Rivers!J143*'SGE density'!F143</f>
        <v>127.37157892788373</v>
      </c>
      <c r="G143" s="89">
        <f>Rivers!K143*'SGE density'!G143</f>
        <v>139.68787650451159</v>
      </c>
      <c r="H143" s="89">
        <f>Rivers!L143*'SGE density'!H143</f>
        <v>136.44088567971352</v>
      </c>
      <c r="I143" s="89">
        <f>Rivers!M143*'SGE density'!I143</f>
        <v>119.34515333293115</v>
      </c>
      <c r="J143" s="89">
        <f>Rivers!N143*'SGE density'!J143</f>
        <v>567.82614417894604</v>
      </c>
      <c r="K143" s="89">
        <f>Rivers!O143*'SGE density'!K143</f>
        <v>2092.8181920360053</v>
      </c>
      <c r="L143" s="89">
        <f>Rivers!P143*'SGE density'!L143</f>
        <v>3702.5398328590154</v>
      </c>
      <c r="M143" s="89">
        <f>Rivers!Q143*'SGE density'!M143</f>
        <v>3037.8250910700312</v>
      </c>
      <c r="N143" s="89">
        <f>Rivers!R143*'SGE density'!N143</f>
        <v>712.65325394897548</v>
      </c>
      <c r="O143" s="89">
        <f>Rivers!S143*'SGE density'!O143</f>
        <v>308.97999915223414</v>
      </c>
      <c r="P143" s="89">
        <f>Rivers!T143*'SGE density'!P143</f>
        <v>212.33803512192162</v>
      </c>
      <c r="Q143" s="80">
        <f t="shared" si="0"/>
        <v>941.75764805149595</v>
      </c>
    </row>
    <row r="144" spans="1:17" ht="15.75" customHeight="1">
      <c r="A144" s="9">
        <v>142</v>
      </c>
      <c r="B144" s="50" t="s">
        <v>219</v>
      </c>
      <c r="C144" s="9" t="s">
        <v>38</v>
      </c>
      <c r="D144" s="3" t="s">
        <v>39</v>
      </c>
      <c r="E144" s="88">
        <f>Rivers!I144*'SGE density'!E144</f>
        <v>0</v>
      </c>
      <c r="F144" s="89">
        <f>Rivers!J144*'SGE density'!F144</f>
        <v>0</v>
      </c>
      <c r="G144" s="89">
        <f>Rivers!K144*'SGE density'!G144</f>
        <v>0</v>
      </c>
      <c r="H144" s="89">
        <f>Rivers!L144*'SGE density'!H144</f>
        <v>0</v>
      </c>
      <c r="I144" s="89">
        <f>Rivers!M144*'SGE density'!I144</f>
        <v>0</v>
      </c>
      <c r="J144" s="89">
        <f>Rivers!N144*'SGE density'!J144</f>
        <v>0</v>
      </c>
      <c r="K144" s="89">
        <f>Rivers!O144*'SGE density'!K144</f>
        <v>0</v>
      </c>
      <c r="L144" s="89">
        <f>Rivers!P144*'SGE density'!L144</f>
        <v>0</v>
      </c>
      <c r="M144" s="89">
        <f>Rivers!Q144*'SGE density'!M144</f>
        <v>0</v>
      </c>
      <c r="N144" s="89">
        <f>Rivers!R144*'SGE density'!N144</f>
        <v>0</v>
      </c>
      <c r="O144" s="89">
        <f>Rivers!S144*'SGE density'!O144</f>
        <v>0</v>
      </c>
      <c r="P144" s="89">
        <f>Rivers!T144*'SGE density'!P144</f>
        <v>0</v>
      </c>
      <c r="Q144" s="80">
        <f t="shared" si="0"/>
        <v>0</v>
      </c>
    </row>
    <row r="145" spans="1:17" ht="15.75" customHeight="1">
      <c r="A145" s="9">
        <v>143</v>
      </c>
      <c r="B145" s="50" t="s">
        <v>220</v>
      </c>
      <c r="C145" s="9" t="s">
        <v>18</v>
      </c>
      <c r="D145" s="3" t="s">
        <v>24</v>
      </c>
      <c r="E145" s="88">
        <f>Rivers!I145*'SGE density'!E145</f>
        <v>1825.9812416219997</v>
      </c>
      <c r="F145" s="89">
        <f>Rivers!J145*'SGE density'!F145</f>
        <v>1334.0998424096233</v>
      </c>
      <c r="G145" s="89">
        <f>Rivers!K145*'SGE density'!G145</f>
        <v>1235.8944203209178</v>
      </c>
      <c r="H145" s="89">
        <f>Rivers!L145*'SGE density'!H145</f>
        <v>942.04979536938822</v>
      </c>
      <c r="I145" s="89">
        <f>Rivers!M145*'SGE density'!I145</f>
        <v>571.61410493063943</v>
      </c>
      <c r="J145" s="89">
        <f>Rivers!N145*'SGE density'!J145</f>
        <v>467.47028304557813</v>
      </c>
      <c r="K145" s="89">
        <f>Rivers!O145*'SGE density'!K145</f>
        <v>406.97126614081486</v>
      </c>
      <c r="L145" s="89">
        <f>Rivers!P145*'SGE density'!L145</f>
        <v>358.55310027523058</v>
      </c>
      <c r="M145" s="89">
        <f>Rivers!Q145*'SGE density'!M145</f>
        <v>325.17409674988119</v>
      </c>
      <c r="N145" s="89">
        <f>Rivers!R145*'SGE density'!N145</f>
        <v>471.66710182667305</v>
      </c>
      <c r="O145" s="89">
        <f>Rivers!S145*'SGE density'!O145</f>
        <v>1124.41552385824</v>
      </c>
      <c r="P145" s="89">
        <f>Rivers!T145*'SGE density'!P145</f>
        <v>1841.9185442578612</v>
      </c>
      <c r="Q145" s="80">
        <f t="shared" si="0"/>
        <v>908.81744340057082</v>
      </c>
    </row>
    <row r="146" spans="1:17" ht="15.75" customHeight="1">
      <c r="A146" s="9">
        <v>144</v>
      </c>
      <c r="B146" s="50" t="s">
        <v>221</v>
      </c>
      <c r="C146" s="9" t="s">
        <v>38</v>
      </c>
      <c r="D146" s="3" t="s">
        <v>65</v>
      </c>
      <c r="E146" s="88">
        <f>Rivers!I146*'SGE density'!E146</f>
        <v>411.21591228483732</v>
      </c>
      <c r="F146" s="89">
        <f>Rivers!J146*'SGE density'!F146</f>
        <v>434.18842474560978</v>
      </c>
      <c r="G146" s="89">
        <f>Rivers!K146*'SGE density'!G146</f>
        <v>595.25310198572106</v>
      </c>
      <c r="H146" s="89">
        <f>Rivers!L146*'SGE density'!H146</f>
        <v>729.09896985525961</v>
      </c>
      <c r="I146" s="89">
        <f>Rivers!M146*'SGE density'!I146</f>
        <v>1168.6368439178068</v>
      </c>
      <c r="J146" s="89">
        <f>Rivers!N146*'SGE density'!J146</f>
        <v>1377.5448374070186</v>
      </c>
      <c r="K146" s="89">
        <f>Rivers!O146*'SGE density'!K146</f>
        <v>1251.9448660919493</v>
      </c>
      <c r="L146" s="89">
        <f>Rivers!P146*'SGE density'!L146</f>
        <v>824.09291449000068</v>
      </c>
      <c r="M146" s="89">
        <f>Rivers!Q146*'SGE density'!M146</f>
        <v>573.14933103029819</v>
      </c>
      <c r="N146" s="89">
        <f>Rivers!R146*'SGE density'!N146</f>
        <v>445.45295537688668</v>
      </c>
      <c r="O146" s="89">
        <f>Rivers!S146*'SGE density'!O146</f>
        <v>403.66141348214552</v>
      </c>
      <c r="P146" s="89">
        <f>Rivers!T146*'SGE density'!P146</f>
        <v>496.09964537271884</v>
      </c>
      <c r="Q146" s="80">
        <f t="shared" si="0"/>
        <v>725.86160133668773</v>
      </c>
    </row>
    <row r="147" spans="1:17" ht="15.75" customHeight="1">
      <c r="A147" s="9">
        <v>145</v>
      </c>
      <c r="B147" s="50" t="s">
        <v>222</v>
      </c>
      <c r="C147" s="9" t="s">
        <v>93</v>
      </c>
      <c r="D147" s="3" t="s">
        <v>20</v>
      </c>
      <c r="E147" s="88">
        <f>Rivers!I147*'SGE density'!E147</f>
        <v>356.09161663743424</v>
      </c>
      <c r="F147" s="89">
        <f>Rivers!J147*'SGE density'!F147</f>
        <v>299.82235174638197</v>
      </c>
      <c r="G147" s="89">
        <f>Rivers!K147*'SGE density'!G147</f>
        <v>263.4787948811279</v>
      </c>
      <c r="H147" s="89">
        <f>Rivers!L147*'SGE density'!H147</f>
        <v>261.47199512329047</v>
      </c>
      <c r="I147" s="89">
        <f>Rivers!M147*'SGE density'!I147</f>
        <v>305.69812578618553</v>
      </c>
      <c r="J147" s="89">
        <f>Rivers!N147*'SGE density'!J147</f>
        <v>858.88814626430519</v>
      </c>
      <c r="K147" s="89">
        <f>Rivers!O147*'SGE density'!K147</f>
        <v>1771.7742577852919</v>
      </c>
      <c r="L147" s="89">
        <f>Rivers!P147*'SGE density'!L147</f>
        <v>1343.4783499275156</v>
      </c>
      <c r="M147" s="89">
        <f>Rivers!Q147*'SGE density'!M147</f>
        <v>2398.6030228724876</v>
      </c>
      <c r="N147" s="89">
        <f>Rivers!R147*'SGE density'!N147</f>
        <v>1955.1396681187114</v>
      </c>
      <c r="O147" s="89">
        <f>Rivers!S147*'SGE density'!O147</f>
        <v>806.14206870339297</v>
      </c>
      <c r="P147" s="89">
        <f>Rivers!T147*'SGE density'!P147</f>
        <v>513.51120092780047</v>
      </c>
      <c r="Q147" s="80">
        <f t="shared" si="0"/>
        <v>927.84163323116036</v>
      </c>
    </row>
    <row r="148" spans="1:17" ht="15.75" customHeight="1">
      <c r="A148" s="9">
        <v>146</v>
      </c>
      <c r="B148" s="50" t="s">
        <v>223</v>
      </c>
      <c r="C148" s="9" t="s">
        <v>81</v>
      </c>
      <c r="D148" s="3" t="s">
        <v>33</v>
      </c>
      <c r="E148" s="88">
        <f>Rivers!I148*'SGE density'!E148</f>
        <v>1575.886052787311</v>
      </c>
      <c r="F148" s="89">
        <f>Rivers!J148*'SGE density'!F148</f>
        <v>2916.5206189667247</v>
      </c>
      <c r="G148" s="89">
        <f>Rivers!K148*'SGE density'!G148</f>
        <v>2251.9225716041356</v>
      </c>
      <c r="H148" s="89">
        <f>Rivers!L148*'SGE density'!H148</f>
        <v>841.23087024571134</v>
      </c>
      <c r="I148" s="89">
        <f>Rivers!M148*'SGE density'!I148</f>
        <v>368.97769441458229</v>
      </c>
      <c r="J148" s="89">
        <f>Rivers!N148*'SGE density'!J148</f>
        <v>179.95063539488186</v>
      </c>
      <c r="K148" s="89">
        <f>Rivers!O148*'SGE density'!K148</f>
        <v>112.4172691849909</v>
      </c>
      <c r="L148" s="89">
        <f>Rivers!P148*'SGE density'!L148</f>
        <v>75.138872895441551</v>
      </c>
      <c r="M148" s="89">
        <f>Rivers!Q148*'SGE density'!M148</f>
        <v>43.815068666628029</v>
      </c>
      <c r="N148" s="89">
        <f>Rivers!R148*'SGE density'!N148</f>
        <v>36.6215026942847</v>
      </c>
      <c r="O148" s="89">
        <f>Rivers!S148*'SGE density'!O148</f>
        <v>526.46215758602114</v>
      </c>
      <c r="P148" s="89">
        <f>Rivers!T148*'SGE density'!P148</f>
        <v>151.87938957124044</v>
      </c>
      <c r="Q148" s="80">
        <f t="shared" si="0"/>
        <v>756.73522533432958</v>
      </c>
    </row>
    <row r="149" spans="1:17" ht="15.75" customHeight="1">
      <c r="A149" s="9">
        <v>147</v>
      </c>
      <c r="B149" s="50" t="s">
        <v>224</v>
      </c>
      <c r="C149" s="9" t="s">
        <v>52</v>
      </c>
      <c r="D149" s="3" t="s">
        <v>39</v>
      </c>
      <c r="E149" s="88">
        <f>Rivers!I149*'SGE density'!E149</f>
        <v>420.36282172769995</v>
      </c>
      <c r="F149" s="89">
        <f>Rivers!J149*'SGE density'!F149</f>
        <v>316.33249411255719</v>
      </c>
      <c r="G149" s="89">
        <f>Rivers!K149*'SGE density'!G149</f>
        <v>263.61911334474382</v>
      </c>
      <c r="H149" s="89">
        <f>Rivers!L149*'SGE density'!H149</f>
        <v>295.23734081665424</v>
      </c>
      <c r="I149" s="89">
        <f>Rivers!M149*'SGE density'!I149</f>
        <v>1308.7705488789022</v>
      </c>
      <c r="J149" s="89">
        <f>Rivers!N149*'SGE density'!J149</f>
        <v>1451.1178725751674</v>
      </c>
      <c r="K149" s="89">
        <f>Rivers!O149*'SGE density'!K149</f>
        <v>970.66475789543358</v>
      </c>
      <c r="L149" s="89">
        <f>Rivers!P149*'SGE density'!L149</f>
        <v>785.38897580599973</v>
      </c>
      <c r="M149" s="89">
        <f>Rivers!Q149*'SGE density'!M149</f>
        <v>908.82600815630087</v>
      </c>
      <c r="N149" s="89">
        <f>Rivers!R149*'SGE density'!N149</f>
        <v>991.32854361537238</v>
      </c>
      <c r="O149" s="89">
        <f>Rivers!S149*'SGE density'!O149</f>
        <v>943.08787000560471</v>
      </c>
      <c r="P149" s="89">
        <f>Rivers!T149*'SGE density'!P149</f>
        <v>668.7672794122193</v>
      </c>
      <c r="Q149" s="80">
        <f t="shared" si="0"/>
        <v>776.95863552888795</v>
      </c>
    </row>
    <row r="150" spans="1:17" ht="15.75" customHeight="1">
      <c r="A150" s="9">
        <v>148</v>
      </c>
      <c r="B150" s="50" t="s">
        <v>225</v>
      </c>
      <c r="C150" s="9" t="s">
        <v>226</v>
      </c>
      <c r="D150" s="3" t="s">
        <v>65</v>
      </c>
      <c r="E150" s="88">
        <f>Rivers!I150*'SGE density'!E150</f>
        <v>1290.8750429214574</v>
      </c>
      <c r="F150" s="89">
        <f>Rivers!J150*'SGE density'!F150</f>
        <v>1389.1052187003811</v>
      </c>
      <c r="G150" s="89">
        <f>Rivers!K150*'SGE density'!G150</f>
        <v>1495.8437832218028</v>
      </c>
      <c r="H150" s="89">
        <f>Rivers!L150*'SGE density'!H150</f>
        <v>1298.8593536638482</v>
      </c>
      <c r="I150" s="89">
        <f>Rivers!M150*'SGE density'!I150</f>
        <v>1263.4386285842679</v>
      </c>
      <c r="J150" s="89">
        <f>Rivers!N150*'SGE density'!J150</f>
        <v>1078.7328918369035</v>
      </c>
      <c r="K150" s="89">
        <f>Rivers!O150*'SGE density'!K150</f>
        <v>577.8557461164919</v>
      </c>
      <c r="L150" s="89">
        <f>Rivers!P150*'SGE density'!L150</f>
        <v>397.00721090656441</v>
      </c>
      <c r="M150" s="89">
        <f>Rivers!Q150*'SGE density'!M150</f>
        <v>460.36210743606756</v>
      </c>
      <c r="N150" s="89">
        <f>Rivers!R150*'SGE density'!N150</f>
        <v>626.92893844782157</v>
      </c>
      <c r="O150" s="89">
        <f>Rivers!S150*'SGE density'!O150</f>
        <v>999.49015057472718</v>
      </c>
      <c r="P150" s="89">
        <f>Rivers!T150*'SGE density'!P150</f>
        <v>1230.4085337892766</v>
      </c>
      <c r="Q150" s="80">
        <f t="shared" si="0"/>
        <v>1009.0756338499674</v>
      </c>
    </row>
    <row r="151" spans="1:17" ht="15.75" customHeight="1">
      <c r="A151" s="9">
        <v>149</v>
      </c>
      <c r="B151" s="50" t="s">
        <v>227</v>
      </c>
      <c r="C151" s="9" t="s">
        <v>38</v>
      </c>
      <c r="D151" s="3" t="s">
        <v>150</v>
      </c>
      <c r="E151" s="88">
        <f>Rivers!I151*'SGE density'!E151</f>
        <v>504.38912120696511</v>
      </c>
      <c r="F151" s="89">
        <f>Rivers!J151*'SGE density'!F151</f>
        <v>479.41312242327797</v>
      </c>
      <c r="G151" s="89">
        <f>Rivers!K151*'SGE density'!G151</f>
        <v>589.1051985960828</v>
      </c>
      <c r="H151" s="89">
        <f>Rivers!L151*'SGE density'!H151</f>
        <v>1141.1817806396671</v>
      </c>
      <c r="I151" s="89">
        <f>Rivers!M151*'SGE density'!I151</f>
        <v>1152.490461921127</v>
      </c>
      <c r="J151" s="89">
        <f>Rivers!N151*'SGE density'!J151</f>
        <v>922.84094789709241</v>
      </c>
      <c r="K151" s="89">
        <f>Rivers!O151*'SGE density'!K151</f>
        <v>771.74135629325917</v>
      </c>
      <c r="L151" s="89">
        <f>Rivers!P151*'SGE density'!L151</f>
        <v>674.01216833370393</v>
      </c>
      <c r="M151" s="89">
        <f>Rivers!Q151*'SGE density'!M151</f>
        <v>638.34976563740599</v>
      </c>
      <c r="N151" s="89">
        <f>Rivers!R151*'SGE density'!N151</f>
        <v>648.46871094757682</v>
      </c>
      <c r="O151" s="89">
        <f>Rivers!S151*'SGE density'!O151</f>
        <v>678.41907422584711</v>
      </c>
      <c r="P151" s="89">
        <f>Rivers!T151*'SGE density'!P151</f>
        <v>587.47809573610846</v>
      </c>
      <c r="Q151" s="80">
        <f t="shared" si="0"/>
        <v>732.32415032150948</v>
      </c>
    </row>
    <row r="152" spans="1:17" ht="15.75" customHeight="1">
      <c r="A152" s="9">
        <v>150</v>
      </c>
      <c r="B152" s="50" t="s">
        <v>228</v>
      </c>
      <c r="C152" s="9" t="s">
        <v>93</v>
      </c>
      <c r="D152" s="3" t="s">
        <v>30</v>
      </c>
      <c r="E152" s="88">
        <f>Rivers!I152*'SGE density'!E152</f>
        <v>121.07583175876087</v>
      </c>
      <c r="F152" s="89">
        <f>Rivers!J152*'SGE density'!F152</f>
        <v>119.34327915963117</v>
      </c>
      <c r="G152" s="89">
        <f>Rivers!K152*'SGE density'!G152</f>
        <v>124.70378518740722</v>
      </c>
      <c r="H152" s="89">
        <f>Rivers!L152*'SGE density'!H152</f>
        <v>112.61128834620767</v>
      </c>
      <c r="I152" s="89">
        <f>Rivers!M152*'SGE density'!I152</f>
        <v>118.54668589050256</v>
      </c>
      <c r="J152" s="89">
        <f>Rivers!N152*'SGE density'!J152</f>
        <v>121.08727726252746</v>
      </c>
      <c r="K152" s="89">
        <f>Rivers!O152*'SGE density'!K152</f>
        <v>130.23570845269737</v>
      </c>
      <c r="L152" s="89">
        <f>Rivers!P152*'SGE density'!L152</f>
        <v>133.1985302498156</v>
      </c>
      <c r="M152" s="89">
        <f>Rivers!Q152*'SGE density'!M152</f>
        <v>133.54388048958077</v>
      </c>
      <c r="N152" s="89">
        <f>Rivers!R152*'SGE density'!N152</f>
        <v>105.8707660187721</v>
      </c>
      <c r="O152" s="89">
        <f>Rivers!S152*'SGE density'!O152</f>
        <v>104.94513796610138</v>
      </c>
      <c r="P152" s="89">
        <f>Rivers!T152*'SGE density'!P152</f>
        <v>107.3507646939986</v>
      </c>
      <c r="Q152" s="80">
        <f t="shared" si="0"/>
        <v>119.37607795633357</v>
      </c>
    </row>
    <row r="153" spans="1:17" ht="15.75" customHeight="1">
      <c r="A153" s="9">
        <v>151</v>
      </c>
      <c r="B153" s="50" t="s">
        <v>229</v>
      </c>
      <c r="C153" s="9" t="s">
        <v>117</v>
      </c>
      <c r="D153" s="3" t="s">
        <v>20</v>
      </c>
      <c r="E153" s="88">
        <f>Rivers!I153*'SGE density'!E153</f>
        <v>739.31807342523769</v>
      </c>
      <c r="F153" s="89">
        <f>Rivers!J153*'SGE density'!F153</f>
        <v>1107.0584726789441</v>
      </c>
      <c r="G153" s="89">
        <f>Rivers!K153*'SGE density'!G153</f>
        <v>817.15864749241757</v>
      </c>
      <c r="H153" s="89">
        <f>Rivers!L153*'SGE density'!H153</f>
        <v>726.64150662738655</v>
      </c>
      <c r="I153" s="89">
        <f>Rivers!M153*'SGE density'!I153</f>
        <v>594.33036254959143</v>
      </c>
      <c r="J153" s="89">
        <f>Rivers!N153*'SGE density'!J153</f>
        <v>474.08304709084945</v>
      </c>
      <c r="K153" s="89">
        <f>Rivers!O153*'SGE density'!K153</f>
        <v>403.25738698109808</v>
      </c>
      <c r="L153" s="89">
        <f>Rivers!P153*'SGE density'!L153</f>
        <v>394.92529751988025</v>
      </c>
      <c r="M153" s="89">
        <f>Rivers!Q153*'SGE density'!M153</f>
        <v>399.03619133033374</v>
      </c>
      <c r="N153" s="89">
        <f>Rivers!R153*'SGE density'!N153</f>
        <v>461.83358664545688</v>
      </c>
      <c r="O153" s="89">
        <f>Rivers!S153*'SGE density'!O153</f>
        <v>652.83213903692365</v>
      </c>
      <c r="P153" s="89">
        <f>Rivers!T153*'SGE density'!P153</f>
        <v>855.92215919970522</v>
      </c>
      <c r="Q153" s="80">
        <f t="shared" si="0"/>
        <v>635.53307254815218</v>
      </c>
    </row>
    <row r="154" spans="1:17" ht="15.75" customHeight="1">
      <c r="A154" s="9">
        <v>152</v>
      </c>
      <c r="B154" s="50" t="s">
        <v>230</v>
      </c>
      <c r="C154" s="9" t="s">
        <v>52</v>
      </c>
      <c r="D154" s="3" t="s">
        <v>39</v>
      </c>
      <c r="E154" s="88">
        <f>Rivers!I154*'SGE density'!E154</f>
        <v>178.56462392087596</v>
      </c>
      <c r="F154" s="89">
        <f>Rivers!J154*'SGE density'!F154</f>
        <v>145.41479478625823</v>
      </c>
      <c r="G154" s="89">
        <f>Rivers!K154*'SGE density'!G154</f>
        <v>122.60667094030222</v>
      </c>
      <c r="H154" s="89">
        <f>Rivers!L154*'SGE density'!H154</f>
        <v>108.07464197392709</v>
      </c>
      <c r="I154" s="89">
        <f>Rivers!M154*'SGE density'!I154</f>
        <v>272.68372599608887</v>
      </c>
      <c r="J154" s="89">
        <f>Rivers!N154*'SGE density'!J154</f>
        <v>1124.6678758784467</v>
      </c>
      <c r="K154" s="89">
        <f>Rivers!O154*'SGE density'!K154</f>
        <v>701.61576900543594</v>
      </c>
      <c r="L154" s="89">
        <f>Rivers!P154*'SGE density'!L154</f>
        <v>556.82243409812406</v>
      </c>
      <c r="M154" s="89">
        <f>Rivers!Q154*'SGE density'!M154</f>
        <v>563.1376176596126</v>
      </c>
      <c r="N154" s="89">
        <f>Rivers!R154*'SGE density'!N154</f>
        <v>410.71288134229508</v>
      </c>
      <c r="O154" s="89">
        <f>Rivers!S154*'SGE density'!O154</f>
        <v>304.31252677554829</v>
      </c>
      <c r="P154" s="89">
        <f>Rivers!T154*'SGE density'!P154</f>
        <v>230.4990072030653</v>
      </c>
      <c r="Q154" s="80">
        <f t="shared" si="0"/>
        <v>393.25938079833173</v>
      </c>
    </row>
    <row r="155" spans="1:17" ht="15.75" customHeight="1">
      <c r="A155" s="9">
        <v>153</v>
      </c>
      <c r="B155" s="50" t="s">
        <v>231</v>
      </c>
      <c r="C155" s="9" t="s">
        <v>63</v>
      </c>
      <c r="D155" s="3" t="s">
        <v>65</v>
      </c>
      <c r="E155" s="88">
        <f>Rivers!I155*'SGE density'!E155</f>
        <v>305.55856853989962</v>
      </c>
      <c r="F155" s="89">
        <f>Rivers!J155*'SGE density'!F155</f>
        <v>418.67275869718037</v>
      </c>
      <c r="G155" s="89">
        <f>Rivers!K155*'SGE density'!G155</f>
        <v>877.70736007728374</v>
      </c>
      <c r="H155" s="89">
        <f>Rivers!L155*'SGE density'!H155</f>
        <v>1099.3926969615663</v>
      </c>
      <c r="I155" s="89">
        <f>Rivers!M155*'SGE density'!I155</f>
        <v>806.72273202789427</v>
      </c>
      <c r="J155" s="89">
        <f>Rivers!N155*'SGE density'!J155</f>
        <v>794.2734350470356</v>
      </c>
      <c r="K155" s="89">
        <f>Rivers!O155*'SGE density'!K155</f>
        <v>876.36201548012195</v>
      </c>
      <c r="L155" s="89">
        <f>Rivers!P155*'SGE density'!L155</f>
        <v>670.02533984899208</v>
      </c>
      <c r="M155" s="89">
        <f>Rivers!Q155*'SGE density'!M155</f>
        <v>510.11009221109651</v>
      </c>
      <c r="N155" s="89">
        <f>Rivers!R155*'SGE density'!N155</f>
        <v>412.48790714377606</v>
      </c>
      <c r="O155" s="89">
        <f>Rivers!S155*'SGE density'!O155</f>
        <v>410.70439978212767</v>
      </c>
      <c r="P155" s="89">
        <f>Rivers!T155*'SGE density'!P155</f>
        <v>387.57938283552943</v>
      </c>
      <c r="Q155" s="80">
        <f t="shared" si="0"/>
        <v>630.79972405437525</v>
      </c>
    </row>
    <row r="156" spans="1:17" ht="15.75" customHeight="1">
      <c r="A156" s="9">
        <v>154</v>
      </c>
      <c r="B156" s="50" t="s">
        <v>232</v>
      </c>
      <c r="C156" s="9" t="s">
        <v>173</v>
      </c>
      <c r="D156" s="3" t="s">
        <v>20</v>
      </c>
      <c r="E156" s="88">
        <f>Rivers!I156*'SGE density'!E156</f>
        <v>1139.0232053029345</v>
      </c>
      <c r="F156" s="89">
        <f>Rivers!J156*'SGE density'!F156</f>
        <v>1446.0293594730165</v>
      </c>
      <c r="G156" s="89">
        <f>Rivers!K156*'SGE density'!G156</f>
        <v>1300.6937585684086</v>
      </c>
      <c r="H156" s="89">
        <f>Rivers!L156*'SGE density'!H156</f>
        <v>779.02792033789603</v>
      </c>
      <c r="I156" s="89">
        <f>Rivers!M156*'SGE density'!I156</f>
        <v>459.17211367357089</v>
      </c>
      <c r="J156" s="89">
        <f>Rivers!N156*'SGE density'!J156</f>
        <v>260.0072175549189</v>
      </c>
      <c r="K156" s="89">
        <f>Rivers!O156*'SGE density'!K156</f>
        <v>154.49419819360236</v>
      </c>
      <c r="L156" s="89">
        <f>Rivers!P156*'SGE density'!L156</f>
        <v>108.19128389872756</v>
      </c>
      <c r="M156" s="89">
        <f>Rivers!Q156*'SGE density'!M156</f>
        <v>129.03844930091861</v>
      </c>
      <c r="N156" s="89">
        <f>Rivers!R156*'SGE density'!N156</f>
        <v>266.9026416351706</v>
      </c>
      <c r="O156" s="89">
        <f>Rivers!S156*'SGE density'!O156</f>
        <v>630.88782741745115</v>
      </c>
      <c r="P156" s="89">
        <f>Rivers!T156*'SGE density'!P156</f>
        <v>1048.0782781742503</v>
      </c>
      <c r="Q156" s="80">
        <f t="shared" si="0"/>
        <v>643.46218779423873</v>
      </c>
    </row>
    <row r="157" spans="1:17" ht="15.75" customHeight="1">
      <c r="A157" s="9">
        <v>155</v>
      </c>
      <c r="B157" s="50" t="s">
        <v>233</v>
      </c>
      <c r="C157" s="9" t="s">
        <v>18</v>
      </c>
      <c r="D157" s="3" t="s">
        <v>24</v>
      </c>
      <c r="E157" s="88">
        <f>Rivers!I157*'SGE density'!E157</f>
        <v>311.90512841643738</v>
      </c>
      <c r="F157" s="89">
        <f>Rivers!J157*'SGE density'!F157</f>
        <v>689.28936183628957</v>
      </c>
      <c r="G157" s="89">
        <f>Rivers!K157*'SGE density'!G157</f>
        <v>1085.4795782383912</v>
      </c>
      <c r="H157" s="89">
        <f>Rivers!L157*'SGE density'!H157</f>
        <v>1386.3781717535537</v>
      </c>
      <c r="I157" s="89">
        <f>Rivers!M157*'SGE density'!I157</f>
        <v>948.1480439570081</v>
      </c>
      <c r="J157" s="89">
        <f>Rivers!N157*'SGE density'!J157</f>
        <v>281.02585082952601</v>
      </c>
      <c r="K157" s="89">
        <f>Rivers!O157*'SGE density'!K157</f>
        <v>156.20252701406139</v>
      </c>
      <c r="L157" s="89">
        <f>Rivers!P157*'SGE density'!L157</f>
        <v>115.76760276589656</v>
      </c>
      <c r="M157" s="89">
        <f>Rivers!Q157*'SGE density'!M157</f>
        <v>93.351166462151554</v>
      </c>
      <c r="N157" s="89">
        <f>Rivers!R157*'SGE density'!N157</f>
        <v>97.462772425923731</v>
      </c>
      <c r="O157" s="89">
        <f>Rivers!S157*'SGE density'!O157</f>
        <v>112.45941963325984</v>
      </c>
      <c r="P157" s="89">
        <f>Rivers!T157*'SGE density'!P157</f>
        <v>161.19549484555225</v>
      </c>
      <c r="Q157" s="80">
        <f t="shared" si="0"/>
        <v>453.22209318150425</v>
      </c>
    </row>
    <row r="158" spans="1:17" ht="15.75" customHeight="1">
      <c r="A158" s="9">
        <v>156</v>
      </c>
      <c r="B158" s="50" t="s">
        <v>234</v>
      </c>
      <c r="C158" s="9" t="s">
        <v>235</v>
      </c>
      <c r="D158" s="3" t="s">
        <v>78</v>
      </c>
      <c r="E158" s="88">
        <f>Rivers!I158*'SGE density'!E158</f>
        <v>1496.8129689423924</v>
      </c>
      <c r="F158" s="89">
        <f>Rivers!J158*'SGE density'!F158</f>
        <v>2771.1725264457141</v>
      </c>
      <c r="G158" s="89">
        <f>Rivers!K158*'SGE density'!G158</f>
        <v>1779.8463797222284</v>
      </c>
      <c r="H158" s="89">
        <f>Rivers!L158*'SGE density'!H158</f>
        <v>735.27282875330138</v>
      </c>
      <c r="I158" s="89">
        <f>Rivers!M158*'SGE density'!I158</f>
        <v>272.58018646426052</v>
      </c>
      <c r="J158" s="89">
        <f>Rivers!N158*'SGE density'!J158</f>
        <v>123.4041167666374</v>
      </c>
      <c r="K158" s="89">
        <f>Rivers!O158*'SGE density'!K158</f>
        <v>77.787073294571584</v>
      </c>
      <c r="L158" s="89">
        <f>Rivers!P158*'SGE density'!L158</f>
        <v>47.966216431526362</v>
      </c>
      <c r="M158" s="89">
        <f>Rivers!Q158*'SGE density'!M158</f>
        <v>23.718505303232384</v>
      </c>
      <c r="N158" s="89">
        <f>Rivers!R158*'SGE density'!N158</f>
        <v>33.658824671659524</v>
      </c>
      <c r="O158" s="89">
        <f>Rivers!S158*'SGE density'!O158</f>
        <v>100.57289241815145</v>
      </c>
      <c r="P158" s="89">
        <f>Rivers!T158*'SGE density'!P158</f>
        <v>323.7783573948297</v>
      </c>
      <c r="Q158" s="80">
        <f t="shared" si="0"/>
        <v>648.88090638404208</v>
      </c>
    </row>
    <row r="159" spans="1:17" ht="15.75" customHeight="1">
      <c r="A159" s="9">
        <v>157</v>
      </c>
      <c r="B159" s="50" t="s">
        <v>236</v>
      </c>
      <c r="C159" s="9" t="s">
        <v>235</v>
      </c>
      <c r="D159" s="3" t="s">
        <v>33</v>
      </c>
      <c r="E159" s="88">
        <f>Rivers!I159*'SGE density'!E159</f>
        <v>263.71718169974287</v>
      </c>
      <c r="F159" s="89">
        <f>Rivers!J159*'SGE density'!F159</f>
        <v>158.93183380638069</v>
      </c>
      <c r="G159" s="89">
        <f>Rivers!K159*'SGE density'!G159</f>
        <v>137.49883434390298</v>
      </c>
      <c r="H159" s="89">
        <f>Rivers!L159*'SGE density'!H159</f>
        <v>180.10693351457783</v>
      </c>
      <c r="I159" s="89">
        <f>Rivers!M159*'SGE density'!I159</f>
        <v>265.60141974705562</v>
      </c>
      <c r="J159" s="89">
        <f>Rivers!N159*'SGE density'!J159</f>
        <v>381.2977156939109</v>
      </c>
      <c r="K159" s="89">
        <f>Rivers!O159*'SGE density'!K159</f>
        <v>496.27488099305299</v>
      </c>
      <c r="L159" s="89">
        <f>Rivers!P159*'SGE density'!L159</f>
        <v>743.5539300522546</v>
      </c>
      <c r="M159" s="89">
        <f>Rivers!Q159*'SGE density'!M159</f>
        <v>965.46824431910795</v>
      </c>
      <c r="N159" s="89">
        <f>Rivers!R159*'SGE density'!N159</f>
        <v>1053.965472979927</v>
      </c>
      <c r="O159" s="89">
        <f>Rivers!S159*'SGE density'!O159</f>
        <v>945.85857212412714</v>
      </c>
      <c r="P159" s="89">
        <f>Rivers!T159*'SGE density'!P159</f>
        <v>618.64338617975386</v>
      </c>
      <c r="Q159" s="80">
        <f t="shared" si="0"/>
        <v>517.57653378781617</v>
      </c>
    </row>
    <row r="160" spans="1:17" ht="15.75" customHeight="1">
      <c r="A160" s="9">
        <v>158</v>
      </c>
      <c r="B160" s="50" t="s">
        <v>237</v>
      </c>
      <c r="C160" s="9" t="s">
        <v>93</v>
      </c>
      <c r="D160" s="3" t="s">
        <v>30</v>
      </c>
      <c r="E160" s="88">
        <f>Rivers!I160*'SGE density'!E160</f>
        <v>148.7844747533957</v>
      </c>
      <c r="F160" s="89">
        <f>Rivers!J160*'SGE density'!F160</f>
        <v>121.37249522160553</v>
      </c>
      <c r="G160" s="89">
        <f>Rivers!K160*'SGE density'!G160</f>
        <v>132.24615994079446</v>
      </c>
      <c r="H160" s="89">
        <f>Rivers!L160*'SGE density'!H160</f>
        <v>125.30748458650578</v>
      </c>
      <c r="I160" s="89">
        <f>Rivers!M160*'SGE density'!I160</f>
        <v>119.63990531065768</v>
      </c>
      <c r="J160" s="89">
        <f>Rivers!N160*'SGE density'!J160</f>
        <v>255.59263125402163</v>
      </c>
      <c r="K160" s="89">
        <f>Rivers!O160*'SGE density'!K160</f>
        <v>1210.2587258633025</v>
      </c>
      <c r="L160" s="89">
        <f>Rivers!P160*'SGE density'!L160</f>
        <v>1653.8534840827776</v>
      </c>
      <c r="M160" s="89">
        <f>Rivers!Q160*'SGE density'!M160</f>
        <v>1575.8301233116279</v>
      </c>
      <c r="N160" s="89">
        <f>Rivers!R160*'SGE density'!N160</f>
        <v>688.26231213932294</v>
      </c>
      <c r="O160" s="89">
        <f>Rivers!S160*'SGE density'!O160</f>
        <v>310.48378068641165</v>
      </c>
      <c r="P160" s="89">
        <f>Rivers!T160*'SGE density'!P160</f>
        <v>200.51559436859745</v>
      </c>
      <c r="Q160" s="80">
        <f t="shared" si="0"/>
        <v>545.17893095991838</v>
      </c>
    </row>
    <row r="161" spans="1:17" ht="15.75" customHeight="1">
      <c r="A161" s="9">
        <v>159</v>
      </c>
      <c r="B161" s="50" t="s">
        <v>238</v>
      </c>
      <c r="C161" s="9" t="s">
        <v>239</v>
      </c>
      <c r="D161" s="3" t="s">
        <v>20</v>
      </c>
      <c r="E161" s="88">
        <f>Rivers!I161*'SGE density'!E161</f>
        <v>158.88303296991063</v>
      </c>
      <c r="F161" s="89">
        <f>Rivers!J161*'SGE density'!F161</f>
        <v>145.07422203439123</v>
      </c>
      <c r="G161" s="89">
        <f>Rivers!K161*'SGE density'!G161</f>
        <v>129.85236679759623</v>
      </c>
      <c r="H161" s="89">
        <f>Rivers!L161*'SGE density'!H161</f>
        <v>161.43230808586355</v>
      </c>
      <c r="I161" s="89">
        <f>Rivers!M161*'SGE density'!I161</f>
        <v>204.18709786812602</v>
      </c>
      <c r="J161" s="89">
        <f>Rivers!N161*'SGE density'!J161</f>
        <v>434.49068981331135</v>
      </c>
      <c r="K161" s="89">
        <f>Rivers!O161*'SGE density'!K161</f>
        <v>521.02939113536399</v>
      </c>
      <c r="L161" s="89">
        <f>Rivers!P161*'SGE density'!L161</f>
        <v>744.13957016555582</v>
      </c>
      <c r="M161" s="89">
        <f>Rivers!Q161*'SGE density'!M161</f>
        <v>1851.8355588895042</v>
      </c>
      <c r="N161" s="89">
        <f>Rivers!R161*'SGE density'!N161</f>
        <v>1861.773061151315</v>
      </c>
      <c r="O161" s="89">
        <f>Rivers!S161*'SGE density'!O161</f>
        <v>706.48685619540618</v>
      </c>
      <c r="P161" s="89">
        <f>Rivers!T161*'SGE density'!P161</f>
        <v>248.55196538461743</v>
      </c>
      <c r="Q161" s="80">
        <f t="shared" si="0"/>
        <v>597.31134337424692</v>
      </c>
    </row>
    <row r="162" spans="1:17" ht="15.75" customHeight="1">
      <c r="A162" s="9">
        <v>160</v>
      </c>
      <c r="B162" s="50" t="s">
        <v>240</v>
      </c>
      <c r="C162" s="9" t="s">
        <v>88</v>
      </c>
      <c r="D162" s="3" t="s">
        <v>33</v>
      </c>
      <c r="E162" s="88">
        <f>Rivers!I162*'SGE density'!E162</f>
        <v>505.77912327076865</v>
      </c>
      <c r="F162" s="89">
        <f>Rivers!J162*'SGE density'!F162</f>
        <v>322.23331249974387</v>
      </c>
      <c r="G162" s="89">
        <f>Rivers!K162*'SGE density'!G162</f>
        <v>76.120389951954124</v>
      </c>
      <c r="H162" s="89">
        <f>Rivers!L162*'SGE density'!H162</f>
        <v>26.742330271175092</v>
      </c>
      <c r="I162" s="89">
        <f>Rivers!M162*'SGE density'!I162</f>
        <v>15.392472699795515</v>
      </c>
      <c r="J162" s="89">
        <f>Rivers!N162*'SGE density'!J162</f>
        <v>76.645779353823983</v>
      </c>
      <c r="K162" s="89">
        <f>Rivers!O162*'SGE density'!K162</f>
        <v>691.58612372590403</v>
      </c>
      <c r="L162" s="89">
        <f>Rivers!P162*'SGE density'!L162</f>
        <v>1088.2165896348865</v>
      </c>
      <c r="M162" s="89">
        <f>Rivers!Q162*'SGE density'!M162</f>
        <v>1058.4167749415271</v>
      </c>
      <c r="N162" s="89">
        <f>Rivers!R162*'SGE density'!N162</f>
        <v>772.45690396024349</v>
      </c>
      <c r="O162" s="89">
        <f>Rivers!S162*'SGE density'!O162</f>
        <v>774.06650851172435</v>
      </c>
      <c r="P162" s="89">
        <f>Rivers!T162*'SGE density'!P162</f>
        <v>425.10796123775611</v>
      </c>
      <c r="Q162" s="80">
        <f t="shared" si="0"/>
        <v>486.06368917160859</v>
      </c>
    </row>
    <row r="163" spans="1:17" ht="15.75" customHeight="1">
      <c r="A163" s="9">
        <v>161</v>
      </c>
      <c r="B163" s="50" t="s">
        <v>241</v>
      </c>
      <c r="C163" s="9" t="s">
        <v>242</v>
      </c>
      <c r="D163" s="3" t="s">
        <v>33</v>
      </c>
      <c r="E163" s="88">
        <f>Rivers!I163*'SGE density'!E163</f>
        <v>90.178274338526208</v>
      </c>
      <c r="F163" s="89">
        <f>Rivers!J163*'SGE density'!F163</f>
        <v>67.729285954865105</v>
      </c>
      <c r="G163" s="89">
        <f>Rivers!K163*'SGE density'!G163</f>
        <v>86.85537504824282</v>
      </c>
      <c r="H163" s="89">
        <f>Rivers!L163*'SGE density'!H163</f>
        <v>215.06499414718164</v>
      </c>
      <c r="I163" s="89">
        <f>Rivers!M163*'SGE density'!I163</f>
        <v>466.34746530825373</v>
      </c>
      <c r="J163" s="89">
        <f>Rivers!N163*'SGE density'!J163</f>
        <v>403.68956529534785</v>
      </c>
      <c r="K163" s="89">
        <f>Rivers!O163*'SGE density'!K163</f>
        <v>376.24872976682173</v>
      </c>
      <c r="L163" s="89">
        <f>Rivers!P163*'SGE density'!L163</f>
        <v>606.07821776638139</v>
      </c>
      <c r="M163" s="89">
        <f>Rivers!Q163*'SGE density'!M163</f>
        <v>658.07561812654342</v>
      </c>
      <c r="N163" s="89">
        <f>Rivers!R163*'SGE density'!N163</f>
        <v>977.31150237759994</v>
      </c>
      <c r="O163" s="89">
        <f>Rivers!S163*'SGE density'!O163</f>
        <v>753.85310716670904</v>
      </c>
      <c r="P163" s="89">
        <f>Rivers!T163*'SGE density'!P163</f>
        <v>284.7989968384926</v>
      </c>
      <c r="Q163" s="80">
        <f t="shared" si="0"/>
        <v>415.51926101124712</v>
      </c>
    </row>
    <row r="164" spans="1:17" ht="15.75" customHeight="1">
      <c r="A164" s="9">
        <v>162</v>
      </c>
      <c r="B164" s="50" t="s">
        <v>243</v>
      </c>
      <c r="C164" s="9" t="s">
        <v>235</v>
      </c>
      <c r="D164" s="3" t="s">
        <v>78</v>
      </c>
      <c r="E164" s="88">
        <f>Rivers!I164*'SGE density'!E164</f>
        <v>1660.7203104280643</v>
      </c>
      <c r="F164" s="89">
        <f>Rivers!J164*'SGE density'!F164</f>
        <v>1738.2961647225345</v>
      </c>
      <c r="G164" s="89">
        <f>Rivers!K164*'SGE density'!G164</f>
        <v>2665.9525599498938</v>
      </c>
      <c r="H164" s="89">
        <f>Rivers!L164*'SGE density'!H164</f>
        <v>532.29437214090387</v>
      </c>
      <c r="I164" s="89">
        <f>Rivers!M164*'SGE density'!I164</f>
        <v>552.50027504418074</v>
      </c>
      <c r="J164" s="89">
        <f>Rivers!N164*'SGE density'!J164</f>
        <v>176.40807052375763</v>
      </c>
      <c r="K164" s="89">
        <f>Rivers!O164*'SGE density'!K164</f>
        <v>716.45896150231545</v>
      </c>
      <c r="L164" s="89">
        <f>Rivers!P164*'SGE density'!L164</f>
        <v>269.5392893730301</v>
      </c>
      <c r="M164" s="89">
        <f>Rivers!Q164*'SGE density'!M164</f>
        <v>202.67417245212724</v>
      </c>
      <c r="N164" s="89">
        <f>Rivers!R164*'SGE density'!N164</f>
        <v>891.33513387426956</v>
      </c>
      <c r="O164" s="89">
        <f>Rivers!S164*'SGE density'!O164</f>
        <v>239.51346534311892</v>
      </c>
      <c r="P164" s="89">
        <f>Rivers!T164*'SGE density'!P164</f>
        <v>552.57111224719267</v>
      </c>
      <c r="Q164" s="80">
        <f t="shared" si="0"/>
        <v>849.85532396678252</v>
      </c>
    </row>
    <row r="165" spans="1:17" ht="15.75" customHeight="1">
      <c r="A165" s="9">
        <v>163</v>
      </c>
      <c r="B165" s="50" t="s">
        <v>244</v>
      </c>
      <c r="C165" s="9" t="s">
        <v>35</v>
      </c>
      <c r="D165" s="3" t="s">
        <v>20</v>
      </c>
      <c r="E165" s="88">
        <f>Rivers!I165*'SGE density'!E165</f>
        <v>448.53130290895461</v>
      </c>
      <c r="F165" s="89">
        <f>Rivers!J165*'SGE density'!F165</f>
        <v>508.75024687957455</v>
      </c>
      <c r="G165" s="89">
        <f>Rivers!K165*'SGE density'!G165</f>
        <v>525.65496091710088</v>
      </c>
      <c r="H165" s="89">
        <f>Rivers!L165*'SGE density'!H165</f>
        <v>598.34372748269516</v>
      </c>
      <c r="I165" s="89">
        <f>Rivers!M165*'SGE density'!I165</f>
        <v>788.72355039409535</v>
      </c>
      <c r="J165" s="89">
        <f>Rivers!N165*'SGE density'!J165</f>
        <v>585.58057967957632</v>
      </c>
      <c r="K165" s="89">
        <f>Rivers!O165*'SGE density'!K165</f>
        <v>325.89108893528118</v>
      </c>
      <c r="L165" s="89">
        <f>Rivers!P165*'SGE density'!L165</f>
        <v>178.33163660387831</v>
      </c>
      <c r="M165" s="89">
        <f>Rivers!Q165*'SGE density'!M165</f>
        <v>215.4943015719586</v>
      </c>
      <c r="N165" s="89">
        <f>Rivers!R165*'SGE density'!N165</f>
        <v>307.06841314583642</v>
      </c>
      <c r="O165" s="89">
        <f>Rivers!S165*'SGE density'!O165</f>
        <v>355.07468907576572</v>
      </c>
      <c r="P165" s="89">
        <f>Rivers!T165*'SGE density'!P165</f>
        <v>421.17227835928054</v>
      </c>
      <c r="Q165" s="80">
        <f t="shared" si="0"/>
        <v>438.21806466283306</v>
      </c>
    </row>
    <row r="166" spans="1:17" ht="15.75" customHeight="1">
      <c r="A166" s="9">
        <v>164</v>
      </c>
      <c r="B166" s="50" t="s">
        <v>245</v>
      </c>
      <c r="C166" s="9" t="s">
        <v>239</v>
      </c>
      <c r="D166" s="3" t="s">
        <v>20</v>
      </c>
      <c r="E166" s="88">
        <f>Rivers!I166*'SGE density'!E166</f>
        <v>27.581486506884897</v>
      </c>
      <c r="F166" s="89">
        <f>Rivers!J166*'SGE density'!F166</f>
        <v>12.460507011094753</v>
      </c>
      <c r="G166" s="89">
        <f>Rivers!K166*'SGE density'!G166</f>
        <v>10.781846716728564</v>
      </c>
      <c r="H166" s="89">
        <f>Rivers!L166*'SGE density'!H166</f>
        <v>20.756668152944702</v>
      </c>
      <c r="I166" s="89">
        <f>Rivers!M166*'SGE density'!I166</f>
        <v>41.882680090617932</v>
      </c>
      <c r="J166" s="89">
        <f>Rivers!N166*'SGE density'!J166</f>
        <v>123.81824492081036</v>
      </c>
      <c r="K166" s="89">
        <f>Rivers!O166*'SGE density'!K166</f>
        <v>259.53488847318926</v>
      </c>
      <c r="L166" s="89">
        <f>Rivers!P166*'SGE density'!L166</f>
        <v>669.732172911985</v>
      </c>
      <c r="M166" s="89">
        <f>Rivers!Q166*'SGE density'!M166</f>
        <v>1543.1750413108236</v>
      </c>
      <c r="N166" s="89">
        <f>Rivers!R166*'SGE density'!N166</f>
        <v>1222.1004873327502</v>
      </c>
      <c r="O166" s="89">
        <f>Rivers!S166*'SGE density'!O166</f>
        <v>401.09385027351249</v>
      </c>
      <c r="P166" s="89">
        <f>Rivers!T166*'SGE density'!P166</f>
        <v>91.841620336549468</v>
      </c>
      <c r="Q166" s="80">
        <f t="shared" si="0"/>
        <v>368.72995783649094</v>
      </c>
    </row>
    <row r="167" spans="1:17" ht="15.75" customHeight="1">
      <c r="A167" s="9">
        <v>165</v>
      </c>
      <c r="B167" s="50" t="s">
        <v>246</v>
      </c>
      <c r="C167" s="9" t="s">
        <v>18</v>
      </c>
      <c r="D167" s="3" t="s">
        <v>24</v>
      </c>
      <c r="E167" s="88">
        <f>Rivers!I167*'SGE density'!E167</f>
        <v>42.777803653613198</v>
      </c>
      <c r="F167" s="89">
        <f>Rivers!J167*'SGE density'!F167</f>
        <v>164.3683957798645</v>
      </c>
      <c r="G167" s="89">
        <f>Rivers!K167*'SGE density'!G167</f>
        <v>538.66494033677679</v>
      </c>
      <c r="H167" s="89">
        <f>Rivers!L167*'SGE density'!H167</f>
        <v>1155.3478806656644</v>
      </c>
      <c r="I167" s="89">
        <f>Rivers!M167*'SGE density'!I167</f>
        <v>666.96715372647532</v>
      </c>
      <c r="J167" s="89">
        <f>Rivers!N167*'SGE density'!J167</f>
        <v>129.89705936108732</v>
      </c>
      <c r="K167" s="89">
        <f>Rivers!O167*'SGE density'!K167</f>
        <v>36.573874373410071</v>
      </c>
      <c r="L167" s="89">
        <f>Rivers!P167*'SGE density'!L167</f>
        <v>13.766773032397413</v>
      </c>
      <c r="M167" s="89">
        <f>Rivers!Q167*'SGE density'!M167</f>
        <v>11.765700710489968</v>
      </c>
      <c r="N167" s="89">
        <f>Rivers!R167*'SGE density'!N167</f>
        <v>12.036727724970838</v>
      </c>
      <c r="O167" s="89">
        <f>Rivers!S167*'SGE density'!O167</f>
        <v>11.644011422229619</v>
      </c>
      <c r="P167" s="89">
        <f>Rivers!T167*'SGE density'!P167</f>
        <v>19.40477342995678</v>
      </c>
      <c r="Q167" s="80">
        <f t="shared" si="0"/>
        <v>233.60125785141136</v>
      </c>
    </row>
    <row r="168" spans="1:17" ht="15.75" customHeight="1">
      <c r="A168" s="9">
        <v>166</v>
      </c>
      <c r="B168" s="50" t="s">
        <v>247</v>
      </c>
      <c r="C168" s="9" t="s">
        <v>235</v>
      </c>
      <c r="D168" s="3" t="s">
        <v>33</v>
      </c>
      <c r="E168" s="88">
        <f>Rivers!I168*'SGE density'!E168</f>
        <v>1006.6362048815793</v>
      </c>
      <c r="F168" s="89">
        <f>Rivers!J168*'SGE density'!F168</f>
        <v>1905.6643794392228</v>
      </c>
      <c r="G168" s="89">
        <f>Rivers!K168*'SGE density'!G168</f>
        <v>2326.0490434097892</v>
      </c>
      <c r="H168" s="89">
        <f>Rivers!L168*'SGE density'!H168</f>
        <v>661.50957034955297</v>
      </c>
      <c r="I168" s="89">
        <f>Rivers!M168*'SGE density'!I168</f>
        <v>122.51221630080714</v>
      </c>
      <c r="J168" s="89">
        <f>Rivers!N168*'SGE density'!J168</f>
        <v>74.652184352019631</v>
      </c>
      <c r="K168" s="89">
        <f>Rivers!O168*'SGE density'!K168</f>
        <v>58.729081634596881</v>
      </c>
      <c r="L168" s="89">
        <f>Rivers!P168*'SGE density'!L168</f>
        <v>50.626831436801304</v>
      </c>
      <c r="M168" s="89">
        <f>Rivers!Q168*'SGE density'!M168</f>
        <v>46.442440909814131</v>
      </c>
      <c r="N168" s="89">
        <f>Rivers!R168*'SGE density'!N168</f>
        <v>46.49191670022384</v>
      </c>
      <c r="O168" s="89">
        <f>Rivers!S168*'SGE density'!O168</f>
        <v>63.913320242596818</v>
      </c>
      <c r="P168" s="89">
        <f>Rivers!T168*'SGE density'!P168</f>
        <v>244.40128461800316</v>
      </c>
      <c r="Q168" s="80">
        <f t="shared" si="0"/>
        <v>550.63570618958386</v>
      </c>
    </row>
    <row r="169" spans="1:17" ht="15.75" customHeight="1">
      <c r="A169" s="9">
        <v>167</v>
      </c>
      <c r="B169" s="50" t="s">
        <v>248</v>
      </c>
      <c r="C169" s="9" t="s">
        <v>249</v>
      </c>
      <c r="D169" s="3" t="s">
        <v>20</v>
      </c>
      <c r="E169" s="88">
        <f>Rivers!I169*'SGE density'!E169</f>
        <v>18.693039417480449</v>
      </c>
      <c r="F169" s="89">
        <f>Rivers!J169*'SGE density'!F169</f>
        <v>11.783248099496644</v>
      </c>
      <c r="G169" s="89">
        <f>Rivers!K169*'SGE density'!G169</f>
        <v>11.369202670089349</v>
      </c>
      <c r="H169" s="89">
        <f>Rivers!L169*'SGE density'!H169</f>
        <v>13.719997767346786</v>
      </c>
      <c r="I169" s="89">
        <f>Rivers!M169*'SGE density'!I169</f>
        <v>23.550186429917844</v>
      </c>
      <c r="J169" s="89">
        <f>Rivers!N169*'SGE density'!J169</f>
        <v>94.239047689914855</v>
      </c>
      <c r="K169" s="89">
        <f>Rivers!O169*'SGE density'!K169</f>
        <v>353.895932514224</v>
      </c>
      <c r="L169" s="89">
        <f>Rivers!P169*'SGE density'!L169</f>
        <v>880.92514863599706</v>
      </c>
      <c r="M169" s="89">
        <f>Rivers!Q169*'SGE density'!M169</f>
        <v>1316.3842854585291</v>
      </c>
      <c r="N169" s="89">
        <f>Rivers!R169*'SGE density'!N169</f>
        <v>1181.8896592087299</v>
      </c>
      <c r="O169" s="89">
        <f>Rivers!S169*'SGE density'!O169</f>
        <v>327.90788938903825</v>
      </c>
      <c r="P169" s="89">
        <f>Rivers!T169*'SGE density'!P169</f>
        <v>52.232796446505169</v>
      </c>
      <c r="Q169" s="80">
        <f t="shared" si="0"/>
        <v>357.21586947727241</v>
      </c>
    </row>
    <row r="170" spans="1:17" ht="15.75" customHeight="1">
      <c r="A170" s="9">
        <v>168</v>
      </c>
      <c r="B170" s="50" t="s">
        <v>250</v>
      </c>
      <c r="C170" s="9" t="s">
        <v>226</v>
      </c>
      <c r="D170" s="3" t="s">
        <v>20</v>
      </c>
      <c r="E170" s="88">
        <f>Rivers!I170*'SGE density'!E170</f>
        <v>748.07296063646243</v>
      </c>
      <c r="F170" s="89">
        <f>Rivers!J170*'SGE density'!F170</f>
        <v>901.16745403700304</v>
      </c>
      <c r="G170" s="89">
        <f>Rivers!K170*'SGE density'!G170</f>
        <v>750.69647211124732</v>
      </c>
      <c r="H170" s="89">
        <f>Rivers!L170*'SGE density'!H170</f>
        <v>328.39820397049766</v>
      </c>
      <c r="I170" s="89">
        <f>Rivers!M170*'SGE density'!I170</f>
        <v>143.14890808750673</v>
      </c>
      <c r="J170" s="89">
        <f>Rivers!N170*'SGE density'!J170</f>
        <v>78.461590244337657</v>
      </c>
      <c r="K170" s="89">
        <f>Rivers!O170*'SGE density'!K170</f>
        <v>36.925601788533626</v>
      </c>
      <c r="L170" s="89">
        <f>Rivers!P170*'SGE density'!L170</f>
        <v>31.583186091094596</v>
      </c>
      <c r="M170" s="89">
        <f>Rivers!Q170*'SGE density'!M170</f>
        <v>49.852377432143641</v>
      </c>
      <c r="N170" s="89">
        <f>Rivers!R170*'SGE density'!N170</f>
        <v>99.359030493962493</v>
      </c>
      <c r="O170" s="89">
        <f>Rivers!S170*'SGE density'!O170</f>
        <v>227.79668579896881</v>
      </c>
      <c r="P170" s="89">
        <f>Rivers!T170*'SGE density'!P170</f>
        <v>496.47584974717313</v>
      </c>
      <c r="Q170" s="80">
        <f t="shared" si="0"/>
        <v>324.32819336991088</v>
      </c>
    </row>
    <row r="171" spans="1:17" ht="15.75" customHeight="1">
      <c r="A171" s="9">
        <v>169</v>
      </c>
      <c r="B171" s="50" t="s">
        <v>251</v>
      </c>
      <c r="C171" s="9" t="s">
        <v>52</v>
      </c>
      <c r="D171" s="3" t="s">
        <v>39</v>
      </c>
      <c r="E171" s="88">
        <f>Rivers!I171*'SGE density'!E171</f>
        <v>32.582820859577929</v>
      </c>
      <c r="F171" s="89">
        <f>Rivers!J171*'SGE density'!F171</f>
        <v>36.511473672136468</v>
      </c>
      <c r="G171" s="89">
        <f>Rivers!K171*'SGE density'!G171</f>
        <v>31.753493345777422</v>
      </c>
      <c r="H171" s="89">
        <f>Rivers!L171*'SGE density'!H171</f>
        <v>17.053692570899148</v>
      </c>
      <c r="I171" s="89">
        <f>Rivers!M171*'SGE density'!I171</f>
        <v>524.68781411043938</v>
      </c>
      <c r="J171" s="89">
        <f>Rivers!N171*'SGE density'!J171</f>
        <v>1001.0855712913491</v>
      </c>
      <c r="K171" s="89">
        <f>Rivers!O171*'SGE density'!K171</f>
        <v>355.6927472603341</v>
      </c>
      <c r="L171" s="89">
        <f>Rivers!P171*'SGE density'!L171</f>
        <v>193.99993261595208</v>
      </c>
      <c r="M171" s="89">
        <f>Rivers!Q171*'SGE density'!M171</f>
        <v>237.99246094828564</v>
      </c>
      <c r="N171" s="89">
        <f>Rivers!R171*'SGE density'!N171</f>
        <v>125.38025611279451</v>
      </c>
      <c r="O171" s="89">
        <f>Rivers!S171*'SGE density'!O171</f>
        <v>67.559807360492186</v>
      </c>
      <c r="P171" s="89">
        <f>Rivers!T171*'SGE density'!P171</f>
        <v>47.481757877430198</v>
      </c>
      <c r="Q171" s="80">
        <f t="shared" si="0"/>
        <v>222.64848566878899</v>
      </c>
    </row>
    <row r="172" spans="1:17" ht="15.75" customHeight="1">
      <c r="A172" s="9">
        <v>170</v>
      </c>
      <c r="B172" s="50" t="s">
        <v>252</v>
      </c>
      <c r="C172" s="9" t="s">
        <v>235</v>
      </c>
      <c r="D172" s="3" t="s">
        <v>33</v>
      </c>
      <c r="E172" s="88">
        <f>Rivers!I172*'SGE density'!E172</f>
        <v>589.92395003062359</v>
      </c>
      <c r="F172" s="89">
        <f>Rivers!J172*'SGE density'!F172</f>
        <v>1542.7576085893975</v>
      </c>
      <c r="G172" s="89">
        <f>Rivers!K172*'SGE density'!G172</f>
        <v>1343.0332378223823</v>
      </c>
      <c r="H172" s="89">
        <f>Rivers!L172*'SGE density'!H172</f>
        <v>135.57296827599285</v>
      </c>
      <c r="I172" s="89">
        <f>Rivers!M172*'SGE density'!I172</f>
        <v>21.016521418218403</v>
      </c>
      <c r="J172" s="89">
        <f>Rivers!N172*'SGE density'!J172</f>
        <v>3.6263553147577428</v>
      </c>
      <c r="K172" s="89">
        <f>Rivers!O172*'SGE density'!K172</f>
        <v>2.5128644406406853</v>
      </c>
      <c r="L172" s="89">
        <f>Rivers!P172*'SGE density'!L172</f>
        <v>0.95400948499974669</v>
      </c>
      <c r="M172" s="89">
        <f>Rivers!Q172*'SGE density'!M172</f>
        <v>0.48974607193411196</v>
      </c>
      <c r="N172" s="89">
        <f>Rivers!R172*'SGE density'!N172</f>
        <v>1.2620556186499907</v>
      </c>
      <c r="O172" s="89">
        <f>Rivers!S172*'SGE density'!O172</f>
        <v>14.667989832888795</v>
      </c>
      <c r="P172" s="89">
        <f>Rivers!T172*'SGE density'!P172</f>
        <v>173.39038312944419</v>
      </c>
      <c r="Q172" s="80">
        <f t="shared" si="0"/>
        <v>319.10064083582751</v>
      </c>
    </row>
    <row r="173" spans="1:17" ht="15.75" customHeight="1">
      <c r="A173" s="9">
        <v>171</v>
      </c>
      <c r="B173" s="50" t="s">
        <v>253</v>
      </c>
      <c r="C173" s="9" t="s">
        <v>235</v>
      </c>
      <c r="D173" s="3" t="s">
        <v>33</v>
      </c>
      <c r="E173" s="88">
        <f>Rivers!I173*'SGE density'!E173</f>
        <v>446.26102167905776</v>
      </c>
      <c r="F173" s="89">
        <f>Rivers!J173*'SGE density'!F173</f>
        <v>800.63833316365208</v>
      </c>
      <c r="G173" s="89">
        <f>Rivers!K173*'SGE density'!G173</f>
        <v>1111.3212161898591</v>
      </c>
      <c r="H173" s="89">
        <f>Rivers!L173*'SGE density'!H173</f>
        <v>331.91392862185779</v>
      </c>
      <c r="I173" s="89">
        <f>Rivers!M173*'SGE density'!I173</f>
        <v>21.997393501573161</v>
      </c>
      <c r="J173" s="89">
        <f>Rivers!N173*'SGE density'!J173</f>
        <v>10.38941562443296</v>
      </c>
      <c r="K173" s="89">
        <f>Rivers!O173*'SGE density'!K173</f>
        <v>7.8853762303651012</v>
      </c>
      <c r="L173" s="89">
        <f>Rivers!P173*'SGE density'!L173</f>
        <v>5.4040445605358443</v>
      </c>
      <c r="M173" s="89">
        <f>Rivers!Q173*'SGE density'!M173</f>
        <v>3.7176306293481729</v>
      </c>
      <c r="N173" s="89">
        <f>Rivers!R173*'SGE density'!N173</f>
        <v>2.8526553847327216</v>
      </c>
      <c r="O173" s="89">
        <f>Rivers!S173*'SGE density'!O173</f>
        <v>7.1622814236181709</v>
      </c>
      <c r="P173" s="89">
        <f>Rivers!T173*'SGE density'!P173</f>
        <v>103.44490263859208</v>
      </c>
      <c r="Q173" s="80">
        <f t="shared" si="0"/>
        <v>237.74901663730205</v>
      </c>
    </row>
    <row r="174" spans="1:17" ht="15.75" customHeight="1">
      <c r="A174" s="9">
        <v>172</v>
      </c>
      <c r="B174" s="50" t="s">
        <v>254</v>
      </c>
      <c r="C174" s="9" t="s">
        <v>28</v>
      </c>
      <c r="D174" s="3" t="s">
        <v>30</v>
      </c>
      <c r="E174" s="88">
        <f>Rivers!I174*'SGE density'!E174</f>
        <v>82.325960679431759</v>
      </c>
      <c r="F174" s="89">
        <f>Rivers!J174*'SGE density'!F174</f>
        <v>192.75290387608527</v>
      </c>
      <c r="G174" s="89">
        <f>Rivers!K174*'SGE density'!G174</f>
        <v>124.40592343056159</v>
      </c>
      <c r="H174" s="89">
        <f>Rivers!L174*'SGE density'!H174</f>
        <v>144.67890839590461</v>
      </c>
      <c r="I174" s="89">
        <f>Rivers!M174*'SGE density'!I174</f>
        <v>119.60558188254569</v>
      </c>
      <c r="J174" s="89">
        <f>Rivers!N174*'SGE density'!J174</f>
        <v>152.04134190425674</v>
      </c>
      <c r="K174" s="89">
        <f>Rivers!O174*'SGE density'!K174</f>
        <v>310.54748960396165</v>
      </c>
      <c r="L174" s="89">
        <f>Rivers!P174*'SGE density'!L174</f>
        <v>582.65580193085168</v>
      </c>
      <c r="M174" s="89">
        <f>Rivers!Q174*'SGE density'!M174</f>
        <v>291.64142464490402</v>
      </c>
      <c r="N174" s="89">
        <f>Rivers!R174*'SGE density'!N174</f>
        <v>134.96454309192728</v>
      </c>
      <c r="O174" s="89">
        <f>Rivers!S174*'SGE density'!O174</f>
        <v>112.19218244124652</v>
      </c>
      <c r="P174" s="89">
        <f>Rivers!T174*'SGE density'!P174</f>
        <v>68.255508521238525</v>
      </c>
      <c r="Q174" s="80">
        <f t="shared" si="0"/>
        <v>193.00563086690963</v>
      </c>
    </row>
    <row r="175" spans="1:17" ht="15.75" customHeight="1">
      <c r="A175" s="9">
        <v>173</v>
      </c>
      <c r="B175" s="50" t="s">
        <v>255</v>
      </c>
      <c r="C175" s="9" t="s">
        <v>256</v>
      </c>
      <c r="D175" s="3" t="s">
        <v>24</v>
      </c>
      <c r="E175" s="88">
        <f>Rivers!I175*'SGE density'!E175</f>
        <v>468.27978170048124</v>
      </c>
      <c r="F175" s="89">
        <f>Rivers!J175*'SGE density'!F175</f>
        <v>841.85454340559295</v>
      </c>
      <c r="G175" s="89">
        <f>Rivers!K175*'SGE density'!G175</f>
        <v>776.31234375301904</v>
      </c>
      <c r="H175" s="89">
        <f>Rivers!L175*'SGE density'!H175</f>
        <v>552.94740330338323</v>
      </c>
      <c r="I175" s="89">
        <f>Rivers!M175*'SGE density'!I175</f>
        <v>387.08999281056361</v>
      </c>
      <c r="J175" s="89">
        <f>Rivers!N175*'SGE density'!J175</f>
        <v>249.18773813368173</v>
      </c>
      <c r="K175" s="89">
        <f>Rivers!O175*'SGE density'!K175</f>
        <v>158.4778810295503</v>
      </c>
      <c r="L175" s="89">
        <f>Rivers!P175*'SGE density'!L175</f>
        <v>127.81078080445414</v>
      </c>
      <c r="M175" s="89">
        <f>Rivers!Q175*'SGE density'!M175</f>
        <v>163.02324158370163</v>
      </c>
      <c r="N175" s="89">
        <f>Rivers!R175*'SGE density'!N175</f>
        <v>260.96991100703394</v>
      </c>
      <c r="O175" s="89">
        <f>Rivers!S175*'SGE density'!O175</f>
        <v>369.96371827291978</v>
      </c>
      <c r="P175" s="89">
        <f>Rivers!T175*'SGE density'!P175</f>
        <v>430.86777049169149</v>
      </c>
      <c r="Q175" s="80">
        <f t="shared" si="0"/>
        <v>398.8987588580062</v>
      </c>
    </row>
    <row r="176" spans="1:17" ht="15.75" customHeight="1">
      <c r="A176" s="9">
        <v>174</v>
      </c>
      <c r="B176" s="50" t="s">
        <v>257</v>
      </c>
      <c r="C176" s="9" t="s">
        <v>18</v>
      </c>
      <c r="D176" s="3" t="s">
        <v>24</v>
      </c>
      <c r="E176" s="88">
        <f>Rivers!I176*'SGE density'!E176</f>
        <v>352.22848910842333</v>
      </c>
      <c r="F176" s="89">
        <f>Rivers!J176*'SGE density'!F176</f>
        <v>325.66480583694641</v>
      </c>
      <c r="G176" s="89">
        <f>Rivers!K176*'SGE density'!G176</f>
        <v>303.11880102374028</v>
      </c>
      <c r="H176" s="89">
        <f>Rivers!L176*'SGE density'!H176</f>
        <v>266.71169190253232</v>
      </c>
      <c r="I176" s="89">
        <f>Rivers!M176*'SGE density'!I176</f>
        <v>135.61929993185228</v>
      </c>
      <c r="J176" s="89">
        <f>Rivers!N176*'SGE density'!J176</f>
        <v>55.681690977541741</v>
      </c>
      <c r="K176" s="89">
        <f>Rivers!O176*'SGE density'!K176</f>
        <v>61.124070700103452</v>
      </c>
      <c r="L176" s="89">
        <f>Rivers!P176*'SGE density'!L176</f>
        <v>5.3673740393884994</v>
      </c>
      <c r="M176" s="89">
        <f>Rivers!Q176*'SGE density'!M176</f>
        <v>55.300846085903387</v>
      </c>
      <c r="N176" s="89">
        <f>Rivers!R176*'SGE density'!N176</f>
        <v>63.913306042826605</v>
      </c>
      <c r="O176" s="89">
        <f>Rivers!S176*'SGE density'!O176</f>
        <v>117.88721620067163</v>
      </c>
      <c r="P176" s="89">
        <f>Rivers!T176*'SGE density'!P176</f>
        <v>374.29554005674828</v>
      </c>
      <c r="Q176" s="80">
        <f t="shared" si="0"/>
        <v>176.40942765888988</v>
      </c>
    </row>
    <row r="177" spans="1:17" ht="15.75" customHeight="1">
      <c r="A177" s="9">
        <v>175</v>
      </c>
      <c r="B177" s="50" t="s">
        <v>258</v>
      </c>
      <c r="C177" s="9" t="s">
        <v>18</v>
      </c>
      <c r="D177" s="3" t="s">
        <v>24</v>
      </c>
      <c r="E177" s="88">
        <f>Rivers!I177*'SGE density'!E177</f>
        <v>273.00135556114714</v>
      </c>
      <c r="F177" s="89">
        <f>Rivers!J177*'SGE density'!F177</f>
        <v>316.4985887153797</v>
      </c>
      <c r="G177" s="89">
        <f>Rivers!K177*'SGE density'!G177</f>
        <v>289.75137132324505</v>
      </c>
      <c r="H177" s="89">
        <f>Rivers!L177*'SGE density'!H177</f>
        <v>236.05928823831817</v>
      </c>
      <c r="I177" s="89">
        <f>Rivers!M177*'SGE density'!I177</f>
        <v>170.43477361232493</v>
      </c>
      <c r="J177" s="89">
        <f>Rivers!N177*'SGE density'!J177</f>
        <v>161.1996977759392</v>
      </c>
      <c r="K177" s="89">
        <f>Rivers!O177*'SGE density'!K177</f>
        <v>173.74031346300859</v>
      </c>
      <c r="L177" s="89">
        <f>Rivers!P177*'SGE density'!L177</f>
        <v>163.88399075700517</v>
      </c>
      <c r="M177" s="89">
        <f>Rivers!Q177*'SGE density'!M177</f>
        <v>132.45826815508363</v>
      </c>
      <c r="N177" s="89">
        <f>Rivers!R177*'SGE density'!N177</f>
        <v>137.72407906345779</v>
      </c>
      <c r="O177" s="89">
        <f>Rivers!S177*'SGE density'!O177</f>
        <v>245.61554403519494</v>
      </c>
      <c r="P177" s="89">
        <f>Rivers!T177*'SGE density'!P177</f>
        <v>417.71978100738056</v>
      </c>
      <c r="Q177" s="80">
        <f t="shared" si="0"/>
        <v>226.50725430895704</v>
      </c>
    </row>
    <row r="178" spans="1:17" ht="15.75" customHeight="1">
      <c r="A178" s="9">
        <v>176</v>
      </c>
      <c r="B178" s="50" t="s">
        <v>259</v>
      </c>
      <c r="C178" s="9" t="s">
        <v>226</v>
      </c>
      <c r="D178" s="3" t="s">
        <v>20</v>
      </c>
      <c r="E178" s="88">
        <f>Rivers!I178*'SGE density'!E178</f>
        <v>884.92011585632076</v>
      </c>
      <c r="F178" s="89">
        <f>Rivers!J178*'SGE density'!F178</f>
        <v>1250.1051743575663</v>
      </c>
      <c r="G178" s="89">
        <f>Rivers!K178*'SGE density'!G178</f>
        <v>1395.6137764719331</v>
      </c>
      <c r="H178" s="89">
        <f>Rivers!L178*'SGE density'!H178</f>
        <v>937.6544927191743</v>
      </c>
      <c r="I178" s="89">
        <f>Rivers!M178*'SGE density'!I178</f>
        <v>715.98955222806308</v>
      </c>
      <c r="J178" s="89">
        <f>Rivers!N178*'SGE density'!J178</f>
        <v>383.62954943858762</v>
      </c>
      <c r="K178" s="89">
        <f>Rivers!O178*'SGE density'!K178</f>
        <v>232.83690041526802</v>
      </c>
      <c r="L178" s="89">
        <f>Rivers!P178*'SGE density'!L178</f>
        <v>176.31076872105328</v>
      </c>
      <c r="M178" s="89">
        <f>Rivers!Q178*'SGE density'!M178</f>
        <v>223.97120600659699</v>
      </c>
      <c r="N178" s="89">
        <f>Rivers!R178*'SGE density'!N178</f>
        <v>311.34530752128711</v>
      </c>
      <c r="O178" s="89">
        <f>Rivers!S178*'SGE density'!O178</f>
        <v>539.37695665779916</v>
      </c>
      <c r="P178" s="89">
        <f>Rivers!T178*'SGE density'!P178</f>
        <v>838.61840602454822</v>
      </c>
      <c r="Q178" s="80">
        <f t="shared" si="0"/>
        <v>657.53101720151653</v>
      </c>
    </row>
    <row r="179" spans="1:17" ht="15.75" customHeight="1">
      <c r="A179" s="9">
        <v>177</v>
      </c>
      <c r="B179" s="50" t="s">
        <v>260</v>
      </c>
      <c r="C179" s="9" t="s">
        <v>93</v>
      </c>
      <c r="D179" s="3" t="s">
        <v>30</v>
      </c>
      <c r="E179" s="88">
        <f>Rivers!I179*'SGE density'!E179</f>
        <v>173.04118934946393</v>
      </c>
      <c r="F179" s="89">
        <f>Rivers!J179*'SGE density'!F179</f>
        <v>225.64797440117835</v>
      </c>
      <c r="G179" s="89">
        <f>Rivers!K179*'SGE density'!G179</f>
        <v>175.59294471653607</v>
      </c>
      <c r="H179" s="89">
        <f>Rivers!L179*'SGE density'!H179</f>
        <v>153.54244111659872</v>
      </c>
      <c r="I179" s="89">
        <f>Rivers!M179*'SGE density'!I179</f>
        <v>120.41483423199743</v>
      </c>
      <c r="J179" s="89">
        <f>Rivers!N179*'SGE density'!J179</f>
        <v>191.95645769667843</v>
      </c>
      <c r="K179" s="89">
        <f>Rivers!O179*'SGE density'!K179</f>
        <v>207.94601430984957</v>
      </c>
      <c r="L179" s="89">
        <f>Rivers!P179*'SGE density'!L179</f>
        <v>202.20213054074367</v>
      </c>
      <c r="M179" s="89">
        <f>Rivers!Q179*'SGE density'!M179</f>
        <v>177.81706801456585</v>
      </c>
      <c r="N179" s="89">
        <f>Rivers!R179*'SGE density'!N179</f>
        <v>114.02913011049503</v>
      </c>
      <c r="O179" s="89">
        <f>Rivers!S179*'SGE density'!O179</f>
        <v>114.46844406498586</v>
      </c>
      <c r="P179" s="89">
        <f>Rivers!T179*'SGE density'!P179</f>
        <v>117.87023303865418</v>
      </c>
      <c r="Q179" s="80">
        <f t="shared" si="0"/>
        <v>164.54407179931223</v>
      </c>
    </row>
    <row r="180" spans="1:17" ht="15.75" customHeight="1">
      <c r="A180" s="9">
        <v>178</v>
      </c>
      <c r="B180" s="50" t="s">
        <v>261</v>
      </c>
      <c r="C180" s="9" t="s">
        <v>35</v>
      </c>
      <c r="D180" s="3" t="s">
        <v>20</v>
      </c>
      <c r="E180" s="88">
        <f>Rivers!I180*'SGE density'!E180</f>
        <v>151.25222348384216</v>
      </c>
      <c r="F180" s="89">
        <f>Rivers!J180*'SGE density'!F180</f>
        <v>156.23363391527994</v>
      </c>
      <c r="G180" s="89">
        <f>Rivers!K180*'SGE density'!G180</f>
        <v>156.01797695243434</v>
      </c>
      <c r="H180" s="89">
        <f>Rivers!L180*'SGE density'!H180</f>
        <v>176.46017798330035</v>
      </c>
      <c r="I180" s="89">
        <f>Rivers!M180*'SGE density'!I180</f>
        <v>212.67310703010349</v>
      </c>
      <c r="J180" s="89">
        <f>Rivers!N180*'SGE density'!J180</f>
        <v>232.42180568379601</v>
      </c>
      <c r="K180" s="89">
        <f>Rivers!O180*'SGE density'!K180</f>
        <v>155.72469320123562</v>
      </c>
      <c r="L180" s="89">
        <f>Rivers!P180*'SGE density'!L180</f>
        <v>89.584130470317902</v>
      </c>
      <c r="M180" s="89">
        <f>Rivers!Q180*'SGE density'!M180</f>
        <v>119.55033913027533</v>
      </c>
      <c r="N180" s="89">
        <f>Rivers!R180*'SGE density'!N180</f>
        <v>139.39130175346418</v>
      </c>
      <c r="O180" s="89">
        <f>Rivers!S180*'SGE density'!O180</f>
        <v>159.38487546236902</v>
      </c>
      <c r="P180" s="89">
        <f>Rivers!T180*'SGE density'!P180</f>
        <v>136.91745551606365</v>
      </c>
      <c r="Q180" s="80">
        <f t="shared" si="0"/>
        <v>157.13431004854016</v>
      </c>
    </row>
    <row r="181" spans="1:17" ht="15.75" customHeight="1">
      <c r="A181" s="9">
        <v>179</v>
      </c>
      <c r="B181" s="50" t="s">
        <v>262</v>
      </c>
      <c r="C181" s="9" t="s">
        <v>93</v>
      </c>
      <c r="D181" s="3" t="s">
        <v>20</v>
      </c>
      <c r="E181" s="88">
        <f>Rivers!I181*'SGE density'!E181</f>
        <v>58.734409385628425</v>
      </c>
      <c r="F181" s="89">
        <f>Rivers!J181*'SGE density'!F181</f>
        <v>56.507645653811117</v>
      </c>
      <c r="G181" s="89">
        <f>Rivers!K181*'SGE density'!G181</f>
        <v>44.626121377091899</v>
      </c>
      <c r="H181" s="89">
        <f>Rivers!L181*'SGE density'!H181</f>
        <v>44.839525941634783</v>
      </c>
      <c r="I181" s="89">
        <f>Rivers!M181*'SGE density'!I181</f>
        <v>95.45121487006115</v>
      </c>
      <c r="J181" s="89">
        <f>Rivers!N181*'SGE density'!J181</f>
        <v>120.26733597786482</v>
      </c>
      <c r="K181" s="89">
        <f>Rivers!O181*'SGE density'!K181</f>
        <v>108.61918212320288</v>
      </c>
      <c r="L181" s="89">
        <f>Rivers!P181*'SGE density'!L181</f>
        <v>98.550467391043654</v>
      </c>
      <c r="M181" s="89">
        <f>Rivers!Q181*'SGE density'!M181</f>
        <v>217.45752943043175</v>
      </c>
      <c r="N181" s="89">
        <f>Rivers!R181*'SGE density'!N181</f>
        <v>204.59383094224972</v>
      </c>
      <c r="O181" s="89">
        <f>Rivers!S181*'SGE density'!O181</f>
        <v>86.624870504812677</v>
      </c>
      <c r="P181" s="89">
        <f>Rivers!T181*'SGE density'!P181</f>
        <v>68.506047944267607</v>
      </c>
      <c r="Q181" s="80">
        <f t="shared" si="0"/>
        <v>100.39818179517503</v>
      </c>
    </row>
    <row r="182" spans="1:17" ht="15.75" customHeight="1">
      <c r="A182" s="9">
        <v>180</v>
      </c>
      <c r="B182" s="50" t="s">
        <v>263</v>
      </c>
      <c r="C182" s="9" t="s">
        <v>235</v>
      </c>
      <c r="D182" s="3" t="s">
        <v>33</v>
      </c>
      <c r="E182" s="88">
        <f>Rivers!I182*'SGE density'!E182</f>
        <v>133.0807208444019</v>
      </c>
      <c r="F182" s="89">
        <f>Rivers!J182*'SGE density'!F182</f>
        <v>369.42232873915759</v>
      </c>
      <c r="G182" s="89">
        <f>Rivers!K182*'SGE density'!G182</f>
        <v>573.46722660512523</v>
      </c>
      <c r="H182" s="89">
        <f>Rivers!L182*'SGE density'!H182</f>
        <v>192.36231029623792</v>
      </c>
      <c r="I182" s="89">
        <f>Rivers!M182*'SGE density'!I182</f>
        <v>24.496847294386825</v>
      </c>
      <c r="J182" s="89">
        <f>Rivers!N182*'SGE density'!J182</f>
        <v>17.476592755904637</v>
      </c>
      <c r="K182" s="89">
        <f>Rivers!O182*'SGE density'!K182</f>
        <v>6.4091888602909055</v>
      </c>
      <c r="L182" s="89">
        <f>Rivers!P182*'SGE density'!L182</f>
        <v>6.8139149477522505</v>
      </c>
      <c r="M182" s="89">
        <f>Rivers!Q182*'SGE density'!M182</f>
        <v>0.43421889502742628</v>
      </c>
      <c r="N182" s="89">
        <f>Rivers!R182*'SGE density'!N182</f>
        <v>0.12573631750903214</v>
      </c>
      <c r="O182" s="89">
        <f>Rivers!S182*'SGE density'!O182</f>
        <v>5.5259116659564143E-2</v>
      </c>
      <c r="P182" s="89">
        <f>Rivers!T182*'SGE density'!P182</f>
        <v>87.898472137451279</v>
      </c>
      <c r="Q182" s="80">
        <f t="shared" si="0"/>
        <v>117.67023473415871</v>
      </c>
    </row>
    <row r="183" spans="1:17" ht="15.75" customHeight="1">
      <c r="A183" s="9">
        <v>181</v>
      </c>
      <c r="B183" s="50" t="s">
        <v>264</v>
      </c>
      <c r="C183" s="9" t="s">
        <v>235</v>
      </c>
      <c r="D183" s="3" t="s">
        <v>33</v>
      </c>
      <c r="E183" s="88">
        <f>Rivers!I183*'SGE density'!E183</f>
        <v>34.166285444929976</v>
      </c>
      <c r="F183" s="89">
        <f>Rivers!J183*'SGE density'!F183</f>
        <v>215.10505406077147</v>
      </c>
      <c r="G183" s="89">
        <f>Rivers!K183*'SGE density'!G183</f>
        <v>82.926615009247143</v>
      </c>
      <c r="H183" s="89">
        <f>Rivers!L183*'SGE density'!H183</f>
        <v>27.469317922371985</v>
      </c>
      <c r="I183" s="89">
        <f>Rivers!M183*'SGE density'!I183</f>
        <v>37.63661821219015</v>
      </c>
      <c r="J183" s="89">
        <f>Rivers!N183*'SGE density'!J183</f>
        <v>93.600101702652182</v>
      </c>
      <c r="K183" s="89">
        <f>Rivers!O183*'SGE density'!K183</f>
        <v>46.846939211952041</v>
      </c>
      <c r="L183" s="89">
        <f>Rivers!P183*'SGE density'!L183</f>
        <v>19.901646235277902</v>
      </c>
      <c r="M183" s="89">
        <f>Rivers!Q183*'SGE density'!M183</f>
        <v>0.52870586539258446</v>
      </c>
      <c r="N183" s="89">
        <f>Rivers!R183*'SGE density'!N183</f>
        <v>0.23321719889463327</v>
      </c>
      <c r="O183" s="89">
        <f>Rivers!S183*'SGE density'!O183</f>
        <v>5.773808756491575</v>
      </c>
      <c r="P183" s="89">
        <f>Rivers!T183*'SGE density'!P183</f>
        <v>0.73940371157380969</v>
      </c>
      <c r="Q183" s="80">
        <f t="shared" si="0"/>
        <v>47.077309444312128</v>
      </c>
    </row>
    <row r="184" spans="1:17" ht="15.75" customHeight="1">
      <c r="A184" s="9">
        <v>182</v>
      </c>
      <c r="B184" s="50" t="s">
        <v>265</v>
      </c>
      <c r="C184" s="9" t="s">
        <v>235</v>
      </c>
      <c r="D184" s="3" t="s">
        <v>33</v>
      </c>
      <c r="E184" s="88">
        <f>Rivers!I184*'SGE density'!E184</f>
        <v>6.2656034008587564</v>
      </c>
      <c r="F184" s="89">
        <f>Rivers!J184*'SGE density'!F184</f>
        <v>6.9890161126935286</v>
      </c>
      <c r="G184" s="89">
        <f>Rivers!K184*'SGE density'!G184</f>
        <v>1.2763234052026882</v>
      </c>
      <c r="H184" s="89">
        <f>Rivers!L184*'SGE density'!H184</f>
        <v>2.7158691284863741</v>
      </c>
      <c r="I184" s="89">
        <f>Rivers!M184*'SGE density'!I184</f>
        <v>8.1199018184104528</v>
      </c>
      <c r="J184" s="89">
        <f>Rivers!N184*'SGE density'!J184</f>
        <v>43.50504001050124</v>
      </c>
      <c r="K184" s="89">
        <f>Rivers!O184*'SGE density'!K184</f>
        <v>108.48156450127701</v>
      </c>
      <c r="L184" s="89">
        <f>Rivers!P184*'SGE density'!L184</f>
        <v>108.92635510050928</v>
      </c>
      <c r="M184" s="89">
        <f>Rivers!Q184*'SGE density'!M184</f>
        <v>55.90550654806048</v>
      </c>
      <c r="N184" s="89">
        <f>Rivers!R184*'SGE density'!N184</f>
        <v>19.097761133899162</v>
      </c>
      <c r="O184" s="89">
        <f>Rivers!S184*'SGE density'!O184</f>
        <v>4.9800571265502347</v>
      </c>
      <c r="P184" s="89">
        <f>Rivers!T184*'SGE density'!P184</f>
        <v>1.054546234837733</v>
      </c>
      <c r="Q184" s="80">
        <f t="shared" si="0"/>
        <v>30.609795376773913</v>
      </c>
    </row>
    <row r="185" spans="1:17" ht="15.75" customHeight="1">
      <c r="A185" s="9">
        <v>183</v>
      </c>
      <c r="B185" s="50" t="s">
        <v>266</v>
      </c>
      <c r="C185" s="9" t="s">
        <v>235</v>
      </c>
      <c r="D185" s="3" t="s">
        <v>33</v>
      </c>
      <c r="E185" s="88">
        <f>Rivers!I185*'SGE density'!E185</f>
        <v>31.865188529266167</v>
      </c>
      <c r="F185" s="89">
        <f>Rivers!J185*'SGE density'!F185</f>
        <v>92.291347356979401</v>
      </c>
      <c r="G185" s="89">
        <f>Rivers!K185*'SGE density'!G185</f>
        <v>63.399802740554442</v>
      </c>
      <c r="H185" s="89">
        <f>Rivers!L185*'SGE density'!H185</f>
        <v>8.0585146932867531</v>
      </c>
      <c r="I185" s="89">
        <f>Rivers!M185*'SGE density'!I185</f>
        <v>6.8642989223818827</v>
      </c>
      <c r="J185" s="89">
        <f>Rivers!N185*'SGE density'!J185</f>
        <v>14.127216230396787</v>
      </c>
      <c r="K185" s="89">
        <f>Rivers!O185*'SGE density'!K185</f>
        <v>0.86408068577844321</v>
      </c>
      <c r="L185" s="89">
        <f>Rivers!P185*'SGE density'!L185</f>
        <v>0.52957897668202902</v>
      </c>
      <c r="M185" s="89">
        <f>Rivers!Q185*'SGE density'!M185</f>
        <v>0.2764571170551221</v>
      </c>
      <c r="N185" s="89">
        <f>Rivers!R185*'SGE density'!N185</f>
        <v>0.17549882068414224</v>
      </c>
      <c r="O185" s="89">
        <f>Rivers!S185*'SGE density'!O185</f>
        <v>0.10418870982967375</v>
      </c>
      <c r="P185" s="89">
        <f>Rivers!T185*'SGE density'!P185</f>
        <v>31.770993375892644</v>
      </c>
      <c r="Q185" s="80">
        <f t="shared" si="0"/>
        <v>20.860597179898956</v>
      </c>
    </row>
    <row r="186" spans="1:17" ht="15.75" customHeight="1">
      <c r="A186" s="9">
        <v>184</v>
      </c>
      <c r="B186" s="50" t="s">
        <v>267</v>
      </c>
      <c r="C186" s="9" t="s">
        <v>235</v>
      </c>
      <c r="D186" s="3" t="s">
        <v>33</v>
      </c>
      <c r="E186" s="88">
        <f>Rivers!I186*'SGE density'!E186</f>
        <v>0.77488083948401942</v>
      </c>
      <c r="F186" s="89">
        <f>Rivers!J186*'SGE density'!F186</f>
        <v>11.097011737854997</v>
      </c>
      <c r="G186" s="89">
        <f>Rivers!K186*'SGE density'!G186</f>
        <v>27.242822746068821</v>
      </c>
      <c r="H186" s="89">
        <f>Rivers!L186*'SGE density'!H186</f>
        <v>21.07054773879231</v>
      </c>
      <c r="I186" s="89">
        <f>Rivers!M186*'SGE density'!I186</f>
        <v>7.6387674357565043</v>
      </c>
      <c r="J186" s="89">
        <f>Rivers!N186*'SGE density'!J186</f>
        <v>16.186867954874891</v>
      </c>
      <c r="K186" s="89">
        <f>Rivers!O186*'SGE density'!K186</f>
        <v>31.92749879842583</v>
      </c>
      <c r="L186" s="89">
        <f>Rivers!P186*'SGE density'!L186</f>
        <v>14.340171873425653</v>
      </c>
      <c r="M186" s="89">
        <f>Rivers!Q186*'SGE density'!M186</f>
        <v>0.99639936254956907</v>
      </c>
      <c r="N186" s="89">
        <f>Rivers!R186*'SGE density'!N186</f>
        <v>0.31823863602089764</v>
      </c>
      <c r="O186" s="89">
        <f>Rivers!S186*'SGE density'!O186</f>
        <v>2.9842122863524501</v>
      </c>
      <c r="P186" s="89">
        <f>Rivers!T186*'SGE density'!P186</f>
        <v>0.6600670974242715</v>
      </c>
      <c r="Q186" s="80">
        <f t="shared" si="0"/>
        <v>11.269790542252521</v>
      </c>
    </row>
    <row r="187" spans="1:17" ht="15.75" customHeight="1">
      <c r="A187" s="9">
        <v>185</v>
      </c>
      <c r="B187" s="50" t="s">
        <v>268</v>
      </c>
      <c r="C187" s="9" t="s">
        <v>93</v>
      </c>
      <c r="D187" s="3" t="s">
        <v>20</v>
      </c>
      <c r="E187" s="88">
        <f>Rivers!I187*'SGE density'!E187</f>
        <v>703.07838974716219</v>
      </c>
      <c r="F187" s="89">
        <f>Rivers!J187*'SGE density'!F187</f>
        <v>632.22437031007985</v>
      </c>
      <c r="G187" s="89">
        <f>Rivers!K187*'SGE density'!G187</f>
        <v>542.8635983201824</v>
      </c>
      <c r="H187" s="89">
        <f>Rivers!L187*'SGE density'!H187</f>
        <v>478.11626220829567</v>
      </c>
      <c r="I187" s="89">
        <f>Rivers!M187*'SGE density'!I187</f>
        <v>499.34881916500683</v>
      </c>
      <c r="J187" s="89">
        <f>Rivers!N187*'SGE density'!J187</f>
        <v>895.79151095455347</v>
      </c>
      <c r="K187" s="89">
        <f>Rivers!O187*'SGE density'!K187</f>
        <v>1249.8272033683238</v>
      </c>
      <c r="L187" s="89">
        <f>Rivers!P187*'SGE density'!L187</f>
        <v>1177.1787604405702</v>
      </c>
      <c r="M187" s="89">
        <f>Rivers!Q187*'SGE density'!M187</f>
        <v>1825.9665078506393</v>
      </c>
      <c r="N187" s="89">
        <f>Rivers!R187*'SGE density'!N187</f>
        <v>2066.7985109910774</v>
      </c>
      <c r="O187" s="89">
        <f>Rivers!S187*'SGE density'!O187</f>
        <v>1164.0596122480606</v>
      </c>
      <c r="P187" s="89">
        <f>Rivers!T187*'SGE density'!P187</f>
        <v>877.9040424772769</v>
      </c>
      <c r="Q187" s="80">
        <f t="shared" si="0"/>
        <v>1009.429799006769</v>
      </c>
    </row>
    <row r="188" spans="1:17" ht="15.75" customHeight="1">
      <c r="A188" s="9">
        <v>186</v>
      </c>
      <c r="B188" s="50" t="s">
        <v>269</v>
      </c>
      <c r="C188" s="9" t="s">
        <v>52</v>
      </c>
      <c r="D188" s="3" t="s">
        <v>39</v>
      </c>
      <c r="E188" s="88">
        <f>Rivers!I188*'SGE density'!E188</f>
        <v>176.95710957496135</v>
      </c>
      <c r="F188" s="89">
        <f>Rivers!J188*'SGE density'!F188</f>
        <v>127.02093612222106</v>
      </c>
      <c r="G188" s="89">
        <f>Rivers!K188*'SGE density'!G188</f>
        <v>105.14669996392468</v>
      </c>
      <c r="H188" s="89">
        <f>Rivers!L188*'SGE density'!H188</f>
        <v>108.60960391904423</v>
      </c>
      <c r="I188" s="89">
        <f>Rivers!M188*'SGE density'!I188</f>
        <v>1467.2456944920327</v>
      </c>
      <c r="J188" s="89">
        <f>Rivers!N188*'SGE density'!J188</f>
        <v>3756.0030391227051</v>
      </c>
      <c r="K188" s="89">
        <f>Rivers!O188*'SGE density'!K188</f>
        <v>1384.7656309956551</v>
      </c>
      <c r="L188" s="89">
        <f>Rivers!P188*'SGE density'!L188</f>
        <v>936.65772373942661</v>
      </c>
      <c r="M188" s="89">
        <f>Rivers!Q188*'SGE density'!M188</f>
        <v>949.94999162548811</v>
      </c>
      <c r="N188" s="89">
        <f>Rivers!R188*'SGE density'!N188</f>
        <v>1045.3385994477003</v>
      </c>
      <c r="O188" s="89">
        <f>Rivers!S188*'SGE density'!O188</f>
        <v>650.27029687389972</v>
      </c>
      <c r="P188" s="89">
        <f>Rivers!T188*'SGE density'!P188</f>
        <v>334.93708515924857</v>
      </c>
      <c r="Q188" s="80">
        <f t="shared" si="0"/>
        <v>920.24186758635904</v>
      </c>
    </row>
    <row r="189" spans="1:17" ht="15.75" customHeight="1">
      <c r="A189" s="9">
        <v>187</v>
      </c>
      <c r="B189" s="50" t="s">
        <v>270</v>
      </c>
      <c r="C189" s="9" t="s">
        <v>271</v>
      </c>
      <c r="D189" s="3" t="s">
        <v>30</v>
      </c>
      <c r="E189" s="88">
        <f>Rivers!I189*'SGE density'!E189</f>
        <v>749.47967165723685</v>
      </c>
      <c r="F189" s="89">
        <f>Rivers!J189*'SGE density'!F189</f>
        <v>826.51677162575004</v>
      </c>
      <c r="G189" s="89">
        <f>Rivers!K189*'SGE density'!G189</f>
        <v>1088.368589861424</v>
      </c>
      <c r="H189" s="89">
        <f>Rivers!L189*'SGE density'!H189</f>
        <v>1923.560651508785</v>
      </c>
      <c r="I189" s="89">
        <f>Rivers!M189*'SGE density'!I189</f>
        <v>1608.475547349922</v>
      </c>
      <c r="J189" s="89">
        <f>Rivers!N189*'SGE density'!J189</f>
        <v>1378.6561870935418</v>
      </c>
      <c r="K189" s="89">
        <f>Rivers!O189*'SGE density'!K189</f>
        <v>1635.9696859565468</v>
      </c>
      <c r="L189" s="89">
        <f>Rivers!P189*'SGE density'!L189</f>
        <v>1027.6458759263458</v>
      </c>
      <c r="M189" s="89">
        <f>Rivers!Q189*'SGE density'!M189</f>
        <v>1125.4315814818965</v>
      </c>
      <c r="N189" s="89">
        <f>Rivers!R189*'SGE density'!N189</f>
        <v>1014.5261175163089</v>
      </c>
      <c r="O189" s="89">
        <f>Rivers!S189*'SGE density'!O189</f>
        <v>1041.1505041579089</v>
      </c>
      <c r="P189" s="89">
        <f>Rivers!T189*'SGE density'!P189</f>
        <v>932.6082942057742</v>
      </c>
      <c r="Q189" s="80">
        <f t="shared" si="0"/>
        <v>1196.0324565284534</v>
      </c>
    </row>
    <row r="190" spans="1:17" ht="15.75" customHeight="1">
      <c r="A190" s="9">
        <v>188</v>
      </c>
      <c r="B190" s="50" t="s">
        <v>272</v>
      </c>
      <c r="C190" s="9" t="s">
        <v>35</v>
      </c>
      <c r="D190" s="3" t="s">
        <v>30</v>
      </c>
      <c r="E190" s="88">
        <f>Rivers!I190*'SGE density'!E190</f>
        <v>1598.1331437117406</v>
      </c>
      <c r="F190" s="89">
        <f>Rivers!J190*'SGE density'!F190</f>
        <v>1716.8795531569767</v>
      </c>
      <c r="G190" s="89">
        <f>Rivers!K190*'SGE density'!G190</f>
        <v>1578.8003525000981</v>
      </c>
      <c r="H190" s="89">
        <f>Rivers!L190*'SGE density'!H190</f>
        <v>1345.4382162980262</v>
      </c>
      <c r="I190" s="89">
        <f>Rivers!M190*'SGE density'!I190</f>
        <v>1106.983508252056</v>
      </c>
      <c r="J190" s="89">
        <f>Rivers!N190*'SGE density'!J190</f>
        <v>641.38352978371893</v>
      </c>
      <c r="K190" s="89">
        <f>Rivers!O190*'SGE density'!K190</f>
        <v>276.68174623678249</v>
      </c>
      <c r="L190" s="89">
        <f>Rivers!P190*'SGE density'!L190</f>
        <v>174.0951509629183</v>
      </c>
      <c r="M190" s="89">
        <f>Rivers!Q190*'SGE density'!M190</f>
        <v>172.25913385804736</v>
      </c>
      <c r="N190" s="89">
        <f>Rivers!R190*'SGE density'!N190</f>
        <v>248.78775671254283</v>
      </c>
      <c r="O190" s="89">
        <f>Rivers!S190*'SGE density'!O190</f>
        <v>635.05042448686584</v>
      </c>
      <c r="P190" s="89">
        <f>Rivers!T190*'SGE density'!P190</f>
        <v>1203.1461613380577</v>
      </c>
      <c r="Q190" s="80">
        <f t="shared" si="0"/>
        <v>891.46988977481931</v>
      </c>
    </row>
    <row r="191" spans="1:17" ht="15.75" customHeight="1">
      <c r="A191" s="9">
        <v>189</v>
      </c>
      <c r="B191" s="50" t="s">
        <v>273</v>
      </c>
      <c r="C191" s="9" t="s">
        <v>213</v>
      </c>
      <c r="D191" s="3" t="s">
        <v>150</v>
      </c>
      <c r="E191" s="88">
        <f>Rivers!I191*'SGE density'!E191</f>
        <v>567.23183939126955</v>
      </c>
      <c r="F191" s="89">
        <f>Rivers!J191*'SGE density'!F191</f>
        <v>578.53552350028485</v>
      </c>
      <c r="G191" s="89">
        <f>Rivers!K191*'SGE density'!G191</f>
        <v>534.45956450343544</v>
      </c>
      <c r="H191" s="89">
        <f>Rivers!L191*'SGE density'!H191</f>
        <v>504.95349385470769</v>
      </c>
      <c r="I191" s="89">
        <f>Rivers!M191*'SGE density'!I191</f>
        <v>987.04876871472095</v>
      </c>
      <c r="J191" s="89">
        <f>Rivers!N191*'SGE density'!J191</f>
        <v>1661.4701190397577</v>
      </c>
      <c r="K191" s="89">
        <f>Rivers!O191*'SGE density'!K191</f>
        <v>1760.4009266329776</v>
      </c>
      <c r="L191" s="89">
        <f>Rivers!P191*'SGE density'!L191</f>
        <v>1457.0469452187535</v>
      </c>
      <c r="M191" s="89">
        <f>Rivers!Q191*'SGE density'!M191</f>
        <v>1127.8934604654651</v>
      </c>
      <c r="N191" s="89">
        <f>Rivers!R191*'SGE density'!N191</f>
        <v>813.30375898096838</v>
      </c>
      <c r="O191" s="89">
        <f>Rivers!S191*'SGE density'!O191</f>
        <v>620.35517387077573</v>
      </c>
      <c r="P191" s="89">
        <f>Rivers!T191*'SGE density'!P191</f>
        <v>570.03440884149904</v>
      </c>
      <c r="Q191" s="80">
        <f t="shared" si="0"/>
        <v>931.89449858455112</v>
      </c>
    </row>
    <row r="192" spans="1:17" ht="15.75" customHeight="1">
      <c r="A192" s="9">
        <v>190</v>
      </c>
      <c r="B192" s="50" t="s">
        <v>274</v>
      </c>
      <c r="C192" s="9" t="s">
        <v>52</v>
      </c>
      <c r="D192" s="3" t="s">
        <v>20</v>
      </c>
      <c r="E192" s="88">
        <f>Rivers!I192*'SGE density'!E192</f>
        <v>260.17382720659583</v>
      </c>
      <c r="F192" s="89">
        <f>Rivers!J192*'SGE density'!F192</f>
        <v>208.18368951201569</v>
      </c>
      <c r="G192" s="89">
        <f>Rivers!K192*'SGE density'!G192</f>
        <v>190.42906035748391</v>
      </c>
      <c r="H192" s="89">
        <f>Rivers!L192*'SGE density'!H192</f>
        <v>354.45241352142006</v>
      </c>
      <c r="I192" s="89">
        <f>Rivers!M192*'SGE density'!I192</f>
        <v>2526.0166271920029</v>
      </c>
      <c r="J192" s="89">
        <f>Rivers!N192*'SGE density'!J192</f>
        <v>2092.6605937512886</v>
      </c>
      <c r="K192" s="89">
        <f>Rivers!O192*'SGE density'!K192</f>
        <v>950.03506735271935</v>
      </c>
      <c r="L192" s="89">
        <f>Rivers!P192*'SGE density'!L192</f>
        <v>702.85493903636666</v>
      </c>
      <c r="M192" s="89">
        <f>Rivers!Q192*'SGE density'!M192</f>
        <v>711.47928107446023</v>
      </c>
      <c r="N192" s="89">
        <f>Rivers!R192*'SGE density'!N192</f>
        <v>855.09324479429347</v>
      </c>
      <c r="O192" s="89">
        <f>Rivers!S192*'SGE density'!O192</f>
        <v>798.5424177735905</v>
      </c>
      <c r="P192" s="89">
        <f>Rivers!T192*'SGE density'!P192</f>
        <v>446.01823831775209</v>
      </c>
      <c r="Q192" s="80">
        <f t="shared" si="0"/>
        <v>841.32828332416591</v>
      </c>
    </row>
    <row r="193" spans="1:17" ht="15.75" customHeight="1">
      <c r="A193" s="9">
        <v>191</v>
      </c>
      <c r="B193" s="50" t="s">
        <v>275</v>
      </c>
      <c r="C193" s="9" t="s">
        <v>276</v>
      </c>
      <c r="D193" s="3" t="s">
        <v>20</v>
      </c>
      <c r="E193" s="88">
        <f>Rivers!I193*'SGE density'!E193</f>
        <v>370.50767119659025</v>
      </c>
      <c r="F193" s="89">
        <f>Rivers!J193*'SGE density'!F193</f>
        <v>185.03734628706744</v>
      </c>
      <c r="G193" s="89">
        <f>Rivers!K193*'SGE density'!G193</f>
        <v>109.96642984477648</v>
      </c>
      <c r="H193" s="89">
        <f>Rivers!L193*'SGE density'!H193</f>
        <v>133.83851992987553</v>
      </c>
      <c r="I193" s="89">
        <f>Rivers!M193*'SGE density'!I193</f>
        <v>793.15520836918665</v>
      </c>
      <c r="J193" s="89">
        <f>Rivers!N193*'SGE density'!J193</f>
        <v>1696.8258052903254</v>
      </c>
      <c r="K193" s="89">
        <f>Rivers!O193*'SGE density'!K193</f>
        <v>2228.2549707802873</v>
      </c>
      <c r="L193" s="89">
        <f>Rivers!P193*'SGE density'!L193</f>
        <v>2294.8960169313291</v>
      </c>
      <c r="M193" s="89">
        <f>Rivers!Q193*'SGE density'!M193</f>
        <v>2170.4527155711367</v>
      </c>
      <c r="N193" s="89">
        <f>Rivers!R193*'SGE density'!N193</f>
        <v>1524.2836146444672</v>
      </c>
      <c r="O193" s="89">
        <f>Rivers!S193*'SGE density'!O193</f>
        <v>731.77514871313304</v>
      </c>
      <c r="P193" s="89">
        <f>Rivers!T193*'SGE density'!P193</f>
        <v>683.40088480087968</v>
      </c>
      <c r="Q193" s="80">
        <f t="shared" si="0"/>
        <v>1076.8661943632546</v>
      </c>
    </row>
    <row r="194" spans="1:17" ht="15.75" customHeight="1">
      <c r="A194" s="9">
        <v>192</v>
      </c>
      <c r="B194" s="50" t="s">
        <v>277</v>
      </c>
      <c r="C194" s="9" t="s">
        <v>35</v>
      </c>
      <c r="D194" s="3" t="s">
        <v>20</v>
      </c>
      <c r="E194" s="88">
        <f>Rivers!I194*'SGE density'!E194</f>
        <v>801.93625659562667</v>
      </c>
      <c r="F194" s="89">
        <f>Rivers!J194*'SGE density'!F194</f>
        <v>770.3720293361456</v>
      </c>
      <c r="G194" s="89">
        <f>Rivers!K194*'SGE density'!G194</f>
        <v>1399.6504633423481</v>
      </c>
      <c r="H194" s="89">
        <f>Rivers!L194*'SGE density'!H194</f>
        <v>2389.2450109044494</v>
      </c>
      <c r="I194" s="89">
        <f>Rivers!M194*'SGE density'!I194</f>
        <v>1427.9606118017714</v>
      </c>
      <c r="J194" s="89">
        <f>Rivers!N194*'SGE density'!J194</f>
        <v>781.14320026395728</v>
      </c>
      <c r="K194" s="89">
        <f>Rivers!O194*'SGE density'!K194</f>
        <v>475.78623662273975</v>
      </c>
      <c r="L194" s="89">
        <f>Rivers!P194*'SGE density'!L194</f>
        <v>409.52409617278795</v>
      </c>
      <c r="M194" s="89">
        <f>Rivers!Q194*'SGE density'!M194</f>
        <v>435.11424923878735</v>
      </c>
      <c r="N194" s="89">
        <f>Rivers!R194*'SGE density'!N194</f>
        <v>615.28475395689111</v>
      </c>
      <c r="O194" s="89">
        <f>Rivers!S194*'SGE density'!O194</f>
        <v>845.48813156386893</v>
      </c>
      <c r="P194" s="89">
        <f>Rivers!T194*'SGE density'!P194</f>
        <v>1000.2813467674488</v>
      </c>
      <c r="Q194" s="80">
        <f t="shared" si="0"/>
        <v>945.98219888056872</v>
      </c>
    </row>
    <row r="195" spans="1:17" ht="15.75" customHeight="1">
      <c r="A195" s="9">
        <v>193</v>
      </c>
      <c r="B195" s="50" t="s">
        <v>278</v>
      </c>
      <c r="C195" s="9" t="s">
        <v>18</v>
      </c>
      <c r="D195" s="3" t="s">
        <v>24</v>
      </c>
      <c r="E195" s="88">
        <f>Rivers!I195*'SGE density'!E195</f>
        <v>628.84972118082885</v>
      </c>
      <c r="F195" s="89">
        <f>Rivers!J195*'SGE density'!F195</f>
        <v>1038.0242377800246</v>
      </c>
      <c r="G195" s="89">
        <f>Rivers!K195*'SGE density'!G195</f>
        <v>1588.8940858157714</v>
      </c>
      <c r="H195" s="89">
        <f>Rivers!L195*'SGE density'!H195</f>
        <v>2079.638274834178</v>
      </c>
      <c r="I195" s="89">
        <f>Rivers!M195*'SGE density'!I195</f>
        <v>2135.0049534533796</v>
      </c>
      <c r="J195" s="89">
        <f>Rivers!N195*'SGE density'!J195</f>
        <v>1176.1964650602795</v>
      </c>
      <c r="K195" s="89">
        <f>Rivers!O195*'SGE density'!K195</f>
        <v>697.83601031242517</v>
      </c>
      <c r="L195" s="89">
        <f>Rivers!P195*'SGE density'!L195</f>
        <v>489.51985503890694</v>
      </c>
      <c r="M195" s="89">
        <f>Rivers!Q195*'SGE density'!M195</f>
        <v>380.90108507652394</v>
      </c>
      <c r="N195" s="89">
        <f>Rivers!R195*'SGE density'!N195</f>
        <v>326.12087765608544</v>
      </c>
      <c r="O195" s="89">
        <f>Rivers!S195*'SGE density'!O195</f>
        <v>303.49233439793568</v>
      </c>
      <c r="P195" s="89">
        <f>Rivers!T195*'SGE density'!P195</f>
        <v>355.87478162446376</v>
      </c>
      <c r="Q195" s="80">
        <f t="shared" si="0"/>
        <v>933.36272351923344</v>
      </c>
    </row>
    <row r="196" spans="1:17" ht="15.75" customHeight="1">
      <c r="A196" s="9">
        <v>194</v>
      </c>
      <c r="B196" s="50" t="s">
        <v>279</v>
      </c>
      <c r="C196" s="9" t="s">
        <v>271</v>
      </c>
      <c r="D196" s="3" t="s">
        <v>30</v>
      </c>
      <c r="E196" s="88">
        <f>Rivers!I196*'SGE density'!E196</f>
        <v>404.85328570298725</v>
      </c>
      <c r="F196" s="89">
        <f>Rivers!J196*'SGE density'!F196</f>
        <v>352.26292728867037</v>
      </c>
      <c r="G196" s="89">
        <f>Rivers!K196*'SGE density'!G196</f>
        <v>530.21960167787131</v>
      </c>
      <c r="H196" s="89">
        <f>Rivers!L196*'SGE density'!H196</f>
        <v>2018.4374600788271</v>
      </c>
      <c r="I196" s="89">
        <f>Rivers!M196*'SGE density'!I196</f>
        <v>1554.4664972833746</v>
      </c>
      <c r="J196" s="89">
        <f>Rivers!N196*'SGE density'!J196</f>
        <v>669.7537167886353</v>
      </c>
      <c r="K196" s="89">
        <f>Rivers!O196*'SGE density'!K196</f>
        <v>630.53805370954058</v>
      </c>
      <c r="L196" s="89">
        <f>Rivers!P196*'SGE density'!L196</f>
        <v>1005.4019260947058</v>
      </c>
      <c r="M196" s="89">
        <f>Rivers!Q196*'SGE density'!M196</f>
        <v>905.03248937192086</v>
      </c>
      <c r="N196" s="89">
        <f>Rivers!R196*'SGE density'!N196</f>
        <v>819.74387402142975</v>
      </c>
      <c r="O196" s="89">
        <f>Rivers!S196*'SGE density'!O196</f>
        <v>820.93952705973254</v>
      </c>
      <c r="P196" s="89">
        <f>Rivers!T196*'SGE density'!P196</f>
        <v>596.5782111120044</v>
      </c>
      <c r="Q196" s="80">
        <f t="shared" si="0"/>
        <v>859.01896418247497</v>
      </c>
    </row>
    <row r="197" spans="1:17" ht="15.75" customHeight="1">
      <c r="A197" s="9">
        <v>195</v>
      </c>
      <c r="B197" s="50" t="s">
        <v>280</v>
      </c>
      <c r="C197" s="9" t="s">
        <v>52</v>
      </c>
      <c r="D197" s="3" t="s">
        <v>20</v>
      </c>
      <c r="E197" s="88">
        <f>Rivers!I197*'SGE density'!E197</f>
        <v>233.72491671559183</v>
      </c>
      <c r="F197" s="89">
        <f>Rivers!J197*'SGE density'!F197</f>
        <v>182.20090123546987</v>
      </c>
      <c r="G197" s="89">
        <f>Rivers!K197*'SGE density'!G197</f>
        <v>157.68035245060935</v>
      </c>
      <c r="H197" s="89">
        <f>Rivers!L197*'SGE density'!H197</f>
        <v>307.3448997972892</v>
      </c>
      <c r="I197" s="89">
        <f>Rivers!M197*'SGE density'!I197</f>
        <v>2115.4966680762514</v>
      </c>
      <c r="J197" s="89">
        <f>Rivers!N197*'SGE density'!J197</f>
        <v>1594.9994749313132</v>
      </c>
      <c r="K197" s="89">
        <f>Rivers!O197*'SGE density'!K197</f>
        <v>847.90968121897606</v>
      </c>
      <c r="L197" s="89">
        <f>Rivers!P197*'SGE density'!L197</f>
        <v>652.65884397588991</v>
      </c>
      <c r="M197" s="89">
        <f>Rivers!Q197*'SGE density'!M197</f>
        <v>715.53685746554333</v>
      </c>
      <c r="N197" s="89">
        <f>Rivers!R197*'SGE density'!N197</f>
        <v>799.24472276674874</v>
      </c>
      <c r="O197" s="89">
        <f>Rivers!S197*'SGE density'!O197</f>
        <v>637.39431939652377</v>
      </c>
      <c r="P197" s="89">
        <f>Rivers!T197*'SGE density'!P197</f>
        <v>373.89279074889987</v>
      </c>
      <c r="Q197" s="80">
        <f t="shared" si="0"/>
        <v>718.1737023982588</v>
      </c>
    </row>
    <row r="198" spans="1:17" ht="15.75" customHeight="1">
      <c r="A198" s="9">
        <v>196</v>
      </c>
      <c r="B198" s="50" t="s">
        <v>281</v>
      </c>
      <c r="C198" s="9" t="s">
        <v>18</v>
      </c>
      <c r="D198" s="3" t="s">
        <v>24</v>
      </c>
      <c r="E198" s="88">
        <f>Rivers!I198*'SGE density'!E198</f>
        <v>2353.6485658567972</v>
      </c>
      <c r="F198" s="89">
        <f>Rivers!J198*'SGE density'!F198</f>
        <v>2433.5774489756118</v>
      </c>
      <c r="G198" s="89">
        <f>Rivers!K198*'SGE density'!G198</f>
        <v>2506.7587718337995</v>
      </c>
      <c r="H198" s="89">
        <f>Rivers!L198*'SGE density'!H198</f>
        <v>1970.5849677146891</v>
      </c>
      <c r="I198" s="89">
        <f>Rivers!M198*'SGE density'!I198</f>
        <v>1609.0849871229682</v>
      </c>
      <c r="J198" s="89">
        <f>Rivers!N198*'SGE density'!J198</f>
        <v>1499.0182329846389</v>
      </c>
      <c r="K198" s="89">
        <f>Rivers!O198*'SGE density'!K198</f>
        <v>1338.7346281143532</v>
      </c>
      <c r="L198" s="89">
        <f>Rivers!P198*'SGE density'!L198</f>
        <v>1185.9631807799656</v>
      </c>
      <c r="M198" s="89">
        <f>Rivers!Q198*'SGE density'!M198</f>
        <v>1413.4645311520114</v>
      </c>
      <c r="N198" s="89">
        <f>Rivers!R198*'SGE density'!N198</f>
        <v>1470.690693764762</v>
      </c>
      <c r="O198" s="89">
        <f>Rivers!S198*'SGE density'!O198</f>
        <v>1504.6656424532014</v>
      </c>
      <c r="P198" s="89">
        <f>Rivers!T198*'SGE density'!P198</f>
        <v>1713.5324285311603</v>
      </c>
      <c r="Q198" s="80">
        <f t="shared" si="0"/>
        <v>1749.9770066069966</v>
      </c>
    </row>
    <row r="199" spans="1:17" ht="15.75" customHeight="1">
      <c r="A199" s="9">
        <v>197</v>
      </c>
      <c r="B199" s="50" t="s">
        <v>282</v>
      </c>
      <c r="C199" s="9" t="s">
        <v>206</v>
      </c>
      <c r="D199" s="3" t="s">
        <v>78</v>
      </c>
      <c r="E199" s="88">
        <f>Rivers!I199*'SGE density'!E199</f>
        <v>940.02547650359782</v>
      </c>
      <c r="F199" s="89">
        <f>Rivers!J199*'SGE density'!F199</f>
        <v>500.29734353944826</v>
      </c>
      <c r="G199" s="89">
        <f>Rivers!K199*'SGE density'!G199</f>
        <v>549.64861489101486</v>
      </c>
      <c r="H199" s="89">
        <f>Rivers!L199*'SGE density'!H199</f>
        <v>596.78382592147909</v>
      </c>
      <c r="I199" s="89">
        <f>Rivers!M199*'SGE density'!I199</f>
        <v>1105.0647445938594</v>
      </c>
      <c r="J199" s="89">
        <f>Rivers!N199*'SGE density'!J199</f>
        <v>796.2816769041583</v>
      </c>
      <c r="K199" s="89">
        <f>Rivers!O199*'SGE density'!K199</f>
        <v>921.65623154272384</v>
      </c>
      <c r="L199" s="89">
        <f>Rivers!P199*'SGE density'!L199</f>
        <v>855.9698630098344</v>
      </c>
      <c r="M199" s="89">
        <f>Rivers!Q199*'SGE density'!M199</f>
        <v>1060.6654108749924</v>
      </c>
      <c r="N199" s="89">
        <f>Rivers!R199*'SGE density'!N199</f>
        <v>1112.7438824029311</v>
      </c>
      <c r="O199" s="89">
        <f>Rivers!S199*'SGE density'!O199</f>
        <v>1038.1712823315756</v>
      </c>
      <c r="P199" s="89">
        <f>Rivers!T199*'SGE density'!P199</f>
        <v>1100.88309010737</v>
      </c>
      <c r="Q199" s="80">
        <f t="shared" si="0"/>
        <v>881.51595355191546</v>
      </c>
    </row>
    <row r="200" spans="1:17" ht="15.75" customHeight="1">
      <c r="A200" s="9">
        <v>198</v>
      </c>
      <c r="B200" s="50" t="s">
        <v>283</v>
      </c>
      <c r="C200" s="9" t="s">
        <v>209</v>
      </c>
      <c r="D200" s="3" t="s">
        <v>20</v>
      </c>
      <c r="E200" s="88">
        <f>Rivers!I200*'SGE density'!E200</f>
        <v>451.5352693953771</v>
      </c>
      <c r="F200" s="89">
        <f>Rivers!J200*'SGE density'!F200</f>
        <v>264.80256686937793</v>
      </c>
      <c r="G200" s="89">
        <f>Rivers!K200*'SGE density'!G200</f>
        <v>304.62881331617609</v>
      </c>
      <c r="H200" s="89">
        <f>Rivers!L200*'SGE density'!H200</f>
        <v>535.93675461679038</v>
      </c>
      <c r="I200" s="89">
        <f>Rivers!M200*'SGE density'!I200</f>
        <v>782.43164493465156</v>
      </c>
      <c r="J200" s="89">
        <f>Rivers!N200*'SGE density'!J200</f>
        <v>926.67968456153812</v>
      </c>
      <c r="K200" s="89">
        <f>Rivers!O200*'SGE density'!K200</f>
        <v>731.91836377153402</v>
      </c>
      <c r="L200" s="89">
        <f>Rivers!P200*'SGE density'!L200</f>
        <v>620.32232597158804</v>
      </c>
      <c r="M200" s="89">
        <f>Rivers!Q200*'SGE density'!M200</f>
        <v>1159.6543255091372</v>
      </c>
      <c r="N200" s="89">
        <f>Rivers!R200*'SGE density'!N200</f>
        <v>1641.7205653915578</v>
      </c>
      <c r="O200" s="89">
        <f>Rivers!S200*'SGE density'!O200</f>
        <v>1603.3292047272132</v>
      </c>
      <c r="P200" s="89">
        <f>Rivers!T200*'SGE density'!P200</f>
        <v>873.78714805056609</v>
      </c>
      <c r="Q200" s="80">
        <f t="shared" si="0"/>
        <v>824.72888892629226</v>
      </c>
    </row>
    <row r="201" spans="1:17" ht="15.75" customHeight="1">
      <c r="A201" s="9">
        <v>199</v>
      </c>
      <c r="B201" s="50" t="s">
        <v>284</v>
      </c>
      <c r="C201" s="9" t="s">
        <v>28</v>
      </c>
      <c r="D201" s="3" t="s">
        <v>30</v>
      </c>
      <c r="E201" s="88">
        <f>Rivers!I201*'SGE density'!E201</f>
        <v>204.7514017071131</v>
      </c>
      <c r="F201" s="89">
        <f>Rivers!J201*'SGE density'!F201</f>
        <v>534.20471641111112</v>
      </c>
      <c r="G201" s="89">
        <f>Rivers!K201*'SGE density'!G201</f>
        <v>872.81173779207995</v>
      </c>
      <c r="H201" s="89">
        <f>Rivers!L201*'SGE density'!H201</f>
        <v>1257.0248171934174</v>
      </c>
      <c r="I201" s="89">
        <f>Rivers!M201*'SGE density'!I201</f>
        <v>1666.0750973885572</v>
      </c>
      <c r="J201" s="89">
        <f>Rivers!N201*'SGE density'!J201</f>
        <v>2201.1659077876252</v>
      </c>
      <c r="K201" s="89">
        <f>Rivers!O201*'SGE density'!K201</f>
        <v>879.38624426583874</v>
      </c>
      <c r="L201" s="89">
        <f>Rivers!P201*'SGE density'!L201</f>
        <v>755.47019731400621</v>
      </c>
      <c r="M201" s="89">
        <f>Rivers!Q201*'SGE density'!M201</f>
        <v>876.21024591869957</v>
      </c>
      <c r="N201" s="89">
        <f>Rivers!R201*'SGE density'!N201</f>
        <v>342.29939251843751</v>
      </c>
      <c r="O201" s="89">
        <f>Rivers!S201*'SGE density'!O201</f>
        <v>222.77280508986539</v>
      </c>
      <c r="P201" s="89">
        <f>Rivers!T201*'SGE density'!P201</f>
        <v>202.26794904489176</v>
      </c>
      <c r="Q201" s="80">
        <f t="shared" si="0"/>
        <v>834.53670936930359</v>
      </c>
    </row>
    <row r="202" spans="1:17" ht="15.75" customHeight="1">
      <c r="A202" s="9">
        <v>200</v>
      </c>
      <c r="B202" s="50" t="s">
        <v>285</v>
      </c>
      <c r="C202" s="9" t="s">
        <v>81</v>
      </c>
      <c r="D202" s="3" t="s">
        <v>33</v>
      </c>
      <c r="E202" s="88">
        <f>Rivers!I202*'SGE density'!E202</f>
        <v>2396.3454009403476</v>
      </c>
      <c r="F202" s="89">
        <f>Rivers!J202*'SGE density'!F202</f>
        <v>3052.0985210302151</v>
      </c>
      <c r="G202" s="89">
        <f>Rivers!K202*'SGE density'!G202</f>
        <v>2969.0984630799858</v>
      </c>
      <c r="H202" s="89">
        <f>Rivers!L202*'SGE density'!H202</f>
        <v>1280.4873968836412</v>
      </c>
      <c r="I202" s="89">
        <f>Rivers!M202*'SGE density'!I202</f>
        <v>461.00238392644945</v>
      </c>
      <c r="J202" s="89">
        <f>Rivers!N202*'SGE density'!J202</f>
        <v>204.62321111647438</v>
      </c>
      <c r="K202" s="89">
        <f>Rivers!O202*'SGE density'!K202</f>
        <v>121.80802298285251</v>
      </c>
      <c r="L202" s="89">
        <f>Rivers!P202*'SGE density'!L202</f>
        <v>81.85804033457886</v>
      </c>
      <c r="M202" s="89">
        <f>Rivers!Q202*'SGE density'!M202</f>
        <v>50.177312654148565</v>
      </c>
      <c r="N202" s="89">
        <f>Rivers!R202*'SGE density'!N202</f>
        <v>29.47406127216183</v>
      </c>
      <c r="O202" s="89">
        <f>Rivers!S202*'SGE density'!O202</f>
        <v>72.090867179930711</v>
      </c>
      <c r="P202" s="89">
        <f>Rivers!T202*'SGE density'!P202</f>
        <v>384.57813323515387</v>
      </c>
      <c r="Q202" s="80">
        <f t="shared" si="0"/>
        <v>925.30348455299497</v>
      </c>
    </row>
    <row r="203" spans="1:17" ht="15.75" customHeight="1">
      <c r="A203" s="9">
        <v>201</v>
      </c>
      <c r="B203" s="50" t="s">
        <v>286</v>
      </c>
      <c r="C203" s="9" t="s">
        <v>35</v>
      </c>
      <c r="D203" s="3" t="s">
        <v>39</v>
      </c>
      <c r="E203" s="88">
        <f>Rivers!I203*'SGE density'!E203</f>
        <v>124.62985280965812</v>
      </c>
      <c r="F203" s="89">
        <f>Rivers!J203*'SGE density'!F203</f>
        <v>103.6757954719865</v>
      </c>
      <c r="G203" s="89">
        <f>Rivers!K203*'SGE density'!G203</f>
        <v>91.384207521571938</v>
      </c>
      <c r="H203" s="89">
        <f>Rivers!L203*'SGE density'!H203</f>
        <v>89.292747413097587</v>
      </c>
      <c r="I203" s="89">
        <f>Rivers!M203*'SGE density'!I203</f>
        <v>1432.6913016443891</v>
      </c>
      <c r="J203" s="89">
        <f>Rivers!N203*'SGE density'!J203</f>
        <v>2238.9337645146406</v>
      </c>
      <c r="K203" s="89">
        <f>Rivers!O203*'SGE density'!K203</f>
        <v>1091.8284197421663</v>
      </c>
      <c r="L203" s="89">
        <f>Rivers!P203*'SGE density'!L203</f>
        <v>1446.8227019529998</v>
      </c>
      <c r="M203" s="89">
        <f>Rivers!Q203*'SGE density'!M203</f>
        <v>1377.2315798353245</v>
      </c>
      <c r="N203" s="89">
        <f>Rivers!R203*'SGE density'!N203</f>
        <v>670.27097169253057</v>
      </c>
      <c r="O203" s="89">
        <f>Rivers!S203*'SGE density'!O203</f>
        <v>278.32872477352527</v>
      </c>
      <c r="P203" s="89">
        <f>Rivers!T203*'SGE density'!P203</f>
        <v>169.17284245988489</v>
      </c>
      <c r="Q203" s="80">
        <f t="shared" si="0"/>
        <v>759.52190915264794</v>
      </c>
    </row>
    <row r="204" spans="1:17" ht="15.75" customHeight="1">
      <c r="A204" s="9">
        <v>202</v>
      </c>
      <c r="B204" s="50" t="s">
        <v>287</v>
      </c>
      <c r="C204" s="9" t="s">
        <v>276</v>
      </c>
      <c r="D204" s="3" t="s">
        <v>20</v>
      </c>
      <c r="E204" s="88">
        <f>Rivers!I204*'SGE density'!E204</f>
        <v>935.71733964553653</v>
      </c>
      <c r="F204" s="89">
        <f>Rivers!J204*'SGE density'!F204</f>
        <v>810.33508475098654</v>
      </c>
      <c r="G204" s="89">
        <f>Rivers!K204*'SGE density'!G204</f>
        <v>670.23579905972235</v>
      </c>
      <c r="H204" s="89">
        <f>Rivers!L204*'SGE density'!H204</f>
        <v>570.84907659478563</v>
      </c>
      <c r="I204" s="89">
        <f>Rivers!M204*'SGE density'!I204</f>
        <v>627.3827271365916</v>
      </c>
      <c r="J204" s="89">
        <f>Rivers!N204*'SGE density'!J204</f>
        <v>718.06202707474938</v>
      </c>
      <c r="K204" s="89">
        <f>Rivers!O204*'SGE density'!K204</f>
        <v>848.31620239873507</v>
      </c>
      <c r="L204" s="89">
        <f>Rivers!P204*'SGE density'!L204</f>
        <v>921.80918116382134</v>
      </c>
      <c r="M204" s="89">
        <f>Rivers!Q204*'SGE density'!M204</f>
        <v>1026.4149255348111</v>
      </c>
      <c r="N204" s="89">
        <f>Rivers!R204*'SGE density'!N204</f>
        <v>1034.86195757375</v>
      </c>
      <c r="O204" s="89">
        <f>Rivers!S204*'SGE density'!O204</f>
        <v>975.96544746669429</v>
      </c>
      <c r="P204" s="89">
        <f>Rivers!T204*'SGE density'!P204</f>
        <v>996.13147434537518</v>
      </c>
      <c r="Q204" s="80">
        <f t="shared" si="0"/>
        <v>844.6734368954634</v>
      </c>
    </row>
    <row r="205" spans="1:17" ht="15.75" customHeight="1">
      <c r="A205" s="9">
        <v>203</v>
      </c>
      <c r="B205" s="50" t="s">
        <v>288</v>
      </c>
      <c r="C205" s="9" t="s">
        <v>93</v>
      </c>
      <c r="D205" s="3" t="s">
        <v>20</v>
      </c>
      <c r="E205" s="88">
        <f>Rivers!I205*'SGE density'!E205</f>
        <v>475.59786045941996</v>
      </c>
      <c r="F205" s="89">
        <f>Rivers!J205*'SGE density'!F205</f>
        <v>363.86860403290564</v>
      </c>
      <c r="G205" s="89">
        <f>Rivers!K205*'SGE density'!G205</f>
        <v>248.03145196204773</v>
      </c>
      <c r="H205" s="89">
        <f>Rivers!L205*'SGE density'!H205</f>
        <v>166.67257871977958</v>
      </c>
      <c r="I205" s="89">
        <f>Rivers!M205*'SGE density'!I205</f>
        <v>150.0043226939616</v>
      </c>
      <c r="J205" s="89">
        <f>Rivers!N205*'SGE density'!J205</f>
        <v>545.80071759625355</v>
      </c>
      <c r="K205" s="89">
        <f>Rivers!O205*'SGE density'!K205</f>
        <v>1264.0716828197531</v>
      </c>
      <c r="L205" s="89">
        <f>Rivers!P205*'SGE density'!L205</f>
        <v>1983.6451300157248</v>
      </c>
      <c r="M205" s="89">
        <f>Rivers!Q205*'SGE density'!M205</f>
        <v>2315.9009508999929</v>
      </c>
      <c r="N205" s="89">
        <f>Rivers!R205*'SGE density'!N205</f>
        <v>1270.391439768342</v>
      </c>
      <c r="O205" s="89">
        <f>Rivers!S205*'SGE density'!O205</f>
        <v>753.70093124556286</v>
      </c>
      <c r="P205" s="89">
        <f>Rivers!T205*'SGE density'!P205</f>
        <v>715.30019599677598</v>
      </c>
      <c r="Q205" s="80">
        <f t="shared" si="0"/>
        <v>854.41548885087684</v>
      </c>
    </row>
    <row r="206" spans="1:17" ht="15.75" customHeight="1">
      <c r="A206" s="9">
        <v>204</v>
      </c>
      <c r="B206" s="50" t="s">
        <v>289</v>
      </c>
      <c r="C206" s="9" t="s">
        <v>52</v>
      </c>
      <c r="D206" s="3" t="s">
        <v>20</v>
      </c>
      <c r="E206" s="88">
        <f>Rivers!I206*'SGE density'!E206</f>
        <v>220.29847066169609</v>
      </c>
      <c r="F206" s="89">
        <f>Rivers!J206*'SGE density'!F206</f>
        <v>166.07965329936113</v>
      </c>
      <c r="G206" s="89">
        <f>Rivers!K206*'SGE density'!G206</f>
        <v>160.30308167099236</v>
      </c>
      <c r="H206" s="89">
        <f>Rivers!L206*'SGE density'!H206</f>
        <v>307.29428488202149</v>
      </c>
      <c r="I206" s="89">
        <f>Rivers!M206*'SGE density'!I206</f>
        <v>1837.0965000198628</v>
      </c>
      <c r="J206" s="89">
        <f>Rivers!N206*'SGE density'!J206</f>
        <v>1488.8958996186307</v>
      </c>
      <c r="K206" s="89">
        <f>Rivers!O206*'SGE density'!K206</f>
        <v>789.98593599122103</v>
      </c>
      <c r="L206" s="89">
        <f>Rivers!P206*'SGE density'!L206</f>
        <v>543.63846457311467</v>
      </c>
      <c r="M206" s="89">
        <f>Rivers!Q206*'SGE density'!M206</f>
        <v>521.78467718254467</v>
      </c>
      <c r="N206" s="89">
        <f>Rivers!R206*'SGE density'!N206</f>
        <v>641.62962885845354</v>
      </c>
      <c r="O206" s="89">
        <f>Rivers!S206*'SGE density'!O206</f>
        <v>582.97224705535632</v>
      </c>
      <c r="P206" s="89">
        <f>Rivers!T206*'SGE density'!P206</f>
        <v>346.73920143625764</v>
      </c>
      <c r="Q206" s="80">
        <f t="shared" si="0"/>
        <v>633.89317043745928</v>
      </c>
    </row>
    <row r="207" spans="1:17" ht="15.75" customHeight="1">
      <c r="A207" s="9">
        <v>205</v>
      </c>
      <c r="B207" s="50" t="s">
        <v>290</v>
      </c>
      <c r="C207" s="9" t="s">
        <v>291</v>
      </c>
      <c r="D207" s="3" t="s">
        <v>20</v>
      </c>
      <c r="E207" s="88">
        <f>Rivers!I207*'SGE density'!E207</f>
        <v>757.66100548885993</v>
      </c>
      <c r="F207" s="89">
        <f>Rivers!J207*'SGE density'!F207</f>
        <v>788.98653564251663</v>
      </c>
      <c r="G207" s="89">
        <f>Rivers!K207*'SGE density'!G207</f>
        <v>784.00142411676234</v>
      </c>
      <c r="H207" s="89">
        <f>Rivers!L207*'SGE density'!H207</f>
        <v>805.96279363138979</v>
      </c>
      <c r="I207" s="89">
        <f>Rivers!M207*'SGE density'!I207</f>
        <v>898.4951264195829</v>
      </c>
      <c r="J207" s="89">
        <f>Rivers!N207*'SGE density'!J207</f>
        <v>943.67359200367457</v>
      </c>
      <c r="K207" s="89">
        <f>Rivers!O207*'SGE density'!K207</f>
        <v>741.94017233369004</v>
      </c>
      <c r="L207" s="89">
        <f>Rivers!P207*'SGE density'!L207</f>
        <v>754.91599071149676</v>
      </c>
      <c r="M207" s="89">
        <f>Rivers!Q207*'SGE density'!M207</f>
        <v>704.75052249746773</v>
      </c>
      <c r="N207" s="89">
        <f>Rivers!R207*'SGE density'!N207</f>
        <v>745.76137395896046</v>
      </c>
      <c r="O207" s="89">
        <f>Rivers!S207*'SGE density'!O207</f>
        <v>745.73455259589321</v>
      </c>
      <c r="P207" s="89">
        <f>Rivers!T207*'SGE density'!P207</f>
        <v>739.51476837901237</v>
      </c>
      <c r="Q207" s="80">
        <f t="shared" si="0"/>
        <v>784.28315481494235</v>
      </c>
    </row>
    <row r="208" spans="1:17" ht="15.75" customHeight="1">
      <c r="A208" s="9">
        <v>206</v>
      </c>
      <c r="B208" s="50" t="s">
        <v>292</v>
      </c>
      <c r="C208" s="9" t="s">
        <v>35</v>
      </c>
      <c r="D208" s="3" t="s">
        <v>20</v>
      </c>
      <c r="E208" s="88">
        <f>Rivers!I208*'SGE density'!E208</f>
        <v>1035.3314272911364</v>
      </c>
      <c r="F208" s="89">
        <f>Rivers!J208*'SGE density'!F208</f>
        <v>1351.3072821685064</v>
      </c>
      <c r="G208" s="89">
        <f>Rivers!K208*'SGE density'!G208</f>
        <v>1578.0189571797</v>
      </c>
      <c r="H208" s="89">
        <f>Rivers!L208*'SGE density'!H208</f>
        <v>1386.5984535194</v>
      </c>
      <c r="I208" s="89">
        <f>Rivers!M208*'SGE density'!I208</f>
        <v>707.46472343414405</v>
      </c>
      <c r="J208" s="89">
        <f>Rivers!N208*'SGE density'!J208</f>
        <v>507.73847524413731</v>
      </c>
      <c r="K208" s="89">
        <f>Rivers!O208*'SGE density'!K208</f>
        <v>463.85172818561784</v>
      </c>
      <c r="L208" s="89">
        <f>Rivers!P208*'SGE density'!L208</f>
        <v>448.96207587385368</v>
      </c>
      <c r="M208" s="89">
        <f>Rivers!Q208*'SGE density'!M208</f>
        <v>359.90071661813522</v>
      </c>
      <c r="N208" s="89">
        <f>Rivers!R208*'SGE density'!N208</f>
        <v>366.57165387034365</v>
      </c>
      <c r="O208" s="89">
        <f>Rivers!S208*'SGE density'!O208</f>
        <v>361.75493755084779</v>
      </c>
      <c r="P208" s="89">
        <f>Rivers!T208*'SGE density'!P208</f>
        <v>621.8758989335679</v>
      </c>
      <c r="Q208" s="80">
        <f t="shared" si="0"/>
        <v>765.78136082244919</v>
      </c>
    </row>
    <row r="209" spans="1:17" ht="15.75" customHeight="1">
      <c r="A209" s="9">
        <v>207</v>
      </c>
      <c r="B209" s="50" t="s">
        <v>293</v>
      </c>
      <c r="C209" s="9" t="s">
        <v>35</v>
      </c>
      <c r="D209" s="3" t="s">
        <v>20</v>
      </c>
      <c r="E209" s="88">
        <f>Rivers!I209*'SGE density'!E209</f>
        <v>781.69714249068261</v>
      </c>
      <c r="F209" s="89">
        <f>Rivers!J209*'SGE density'!F209</f>
        <v>761.66538401341563</v>
      </c>
      <c r="G209" s="89">
        <f>Rivers!K209*'SGE density'!G209</f>
        <v>1221.0065565391637</v>
      </c>
      <c r="H209" s="89">
        <f>Rivers!L209*'SGE density'!H209</f>
        <v>1654.0607427320185</v>
      </c>
      <c r="I209" s="89">
        <f>Rivers!M209*'SGE density'!I209</f>
        <v>1015.2495688732332</v>
      </c>
      <c r="J209" s="89">
        <f>Rivers!N209*'SGE density'!J209</f>
        <v>603.61956489783552</v>
      </c>
      <c r="K209" s="89">
        <f>Rivers!O209*'SGE density'!K209</f>
        <v>406.37318685917006</v>
      </c>
      <c r="L209" s="89">
        <f>Rivers!P209*'SGE density'!L209</f>
        <v>343.59743337727986</v>
      </c>
      <c r="M209" s="89">
        <f>Rivers!Q209*'SGE density'!M209</f>
        <v>373.94901463137217</v>
      </c>
      <c r="N209" s="89">
        <f>Rivers!R209*'SGE density'!N209</f>
        <v>545.88438044596955</v>
      </c>
      <c r="O209" s="89">
        <f>Rivers!S209*'SGE density'!O209</f>
        <v>755.42053641401083</v>
      </c>
      <c r="P209" s="89">
        <f>Rivers!T209*'SGE density'!P209</f>
        <v>867.64349987554772</v>
      </c>
      <c r="Q209" s="80">
        <f t="shared" si="0"/>
        <v>777.51391759580838</v>
      </c>
    </row>
    <row r="210" spans="1:17" ht="15.75" customHeight="1">
      <c r="A210" s="9">
        <v>208</v>
      </c>
      <c r="B210" s="50" t="s">
        <v>294</v>
      </c>
      <c r="C210" s="9" t="s">
        <v>52</v>
      </c>
      <c r="D210" s="3" t="s">
        <v>20</v>
      </c>
      <c r="E210" s="88">
        <f>Rivers!I210*'SGE density'!E210</f>
        <v>528.8882474475688</v>
      </c>
      <c r="F210" s="89">
        <f>Rivers!J210*'SGE density'!F210</f>
        <v>439.02936273049602</v>
      </c>
      <c r="G210" s="89">
        <f>Rivers!K210*'SGE density'!G210</f>
        <v>373.77758463672302</v>
      </c>
      <c r="H210" s="89">
        <f>Rivers!L210*'SGE density'!H210</f>
        <v>431.60952444915233</v>
      </c>
      <c r="I210" s="89">
        <f>Rivers!M210*'SGE density'!I210</f>
        <v>1402.6613476393379</v>
      </c>
      <c r="J210" s="89">
        <f>Rivers!N210*'SGE density'!J210</f>
        <v>1252.6208745290398</v>
      </c>
      <c r="K210" s="89">
        <f>Rivers!O210*'SGE density'!K210</f>
        <v>723.32726188691981</v>
      </c>
      <c r="L210" s="89">
        <f>Rivers!P210*'SGE density'!L210</f>
        <v>656.04326687091304</v>
      </c>
      <c r="M210" s="89">
        <f>Rivers!Q210*'SGE density'!M210</f>
        <v>717.18263036383541</v>
      </c>
      <c r="N210" s="89">
        <f>Rivers!R210*'SGE density'!N210</f>
        <v>704.38054587791942</v>
      </c>
      <c r="O210" s="89">
        <f>Rivers!S210*'SGE density'!O210</f>
        <v>584.62598211593138</v>
      </c>
      <c r="P210" s="89">
        <f>Rivers!T210*'SGE density'!P210</f>
        <v>503.90039406883227</v>
      </c>
      <c r="Q210" s="80">
        <f t="shared" si="0"/>
        <v>693.17058521805575</v>
      </c>
    </row>
    <row r="211" spans="1:17" ht="15.75" customHeight="1">
      <c r="A211" s="9">
        <v>209</v>
      </c>
      <c r="B211" s="50" t="s">
        <v>295</v>
      </c>
      <c r="C211" s="9" t="s">
        <v>35</v>
      </c>
      <c r="D211" s="3" t="s">
        <v>30</v>
      </c>
      <c r="E211" s="88">
        <f>Rivers!I211*'SGE density'!E211</f>
        <v>104.45455196165443</v>
      </c>
      <c r="F211" s="89">
        <f>Rivers!J211*'SGE density'!F211</f>
        <v>94.618385659239095</v>
      </c>
      <c r="G211" s="89">
        <f>Rivers!K211*'SGE density'!G211</f>
        <v>103.77758096135967</v>
      </c>
      <c r="H211" s="89">
        <f>Rivers!L211*'SGE density'!H211</f>
        <v>208.91550554034549</v>
      </c>
      <c r="I211" s="89">
        <f>Rivers!M211*'SGE density'!I211</f>
        <v>1068.8942338071026</v>
      </c>
      <c r="J211" s="89">
        <f>Rivers!N211*'SGE density'!J211</f>
        <v>1696.1814301983234</v>
      </c>
      <c r="K211" s="89">
        <f>Rivers!O211*'SGE density'!K211</f>
        <v>1531.6718706835181</v>
      </c>
      <c r="L211" s="89">
        <f>Rivers!P211*'SGE density'!L211</f>
        <v>1209.4507066623371</v>
      </c>
      <c r="M211" s="89">
        <f>Rivers!Q211*'SGE density'!M211</f>
        <v>890.40373248031972</v>
      </c>
      <c r="N211" s="89">
        <f>Rivers!R211*'SGE density'!N211</f>
        <v>514.54766114125107</v>
      </c>
      <c r="O211" s="89">
        <f>Rivers!S211*'SGE density'!O211</f>
        <v>245.33094083276254</v>
      </c>
      <c r="P211" s="89">
        <f>Rivers!T211*'SGE density'!P211</f>
        <v>150.55416594418776</v>
      </c>
      <c r="Q211" s="80">
        <f t="shared" si="0"/>
        <v>651.56673048936671</v>
      </c>
    </row>
    <row r="212" spans="1:17" ht="15.75" customHeight="1">
      <c r="A212" s="9">
        <v>210</v>
      </c>
      <c r="B212" s="50" t="s">
        <v>296</v>
      </c>
      <c r="C212" s="9" t="s">
        <v>86</v>
      </c>
      <c r="D212" s="3" t="s">
        <v>78</v>
      </c>
      <c r="E212" s="88">
        <f>Rivers!I212*'SGE density'!E212</f>
        <v>674.73368111856666</v>
      </c>
      <c r="F212" s="89">
        <f>Rivers!J212*'SGE density'!F212</f>
        <v>562.68559767300974</v>
      </c>
      <c r="G212" s="89">
        <f>Rivers!K212*'SGE density'!G212</f>
        <v>520.32149893349037</v>
      </c>
      <c r="H212" s="89">
        <f>Rivers!L212*'SGE density'!H212</f>
        <v>568.5634501850144</v>
      </c>
      <c r="I212" s="89">
        <f>Rivers!M212*'SGE density'!I212</f>
        <v>964.10769137174793</v>
      </c>
      <c r="J212" s="89">
        <f>Rivers!N212*'SGE density'!J212</f>
        <v>1451.537229405058</v>
      </c>
      <c r="K212" s="89">
        <f>Rivers!O212*'SGE density'!K212</f>
        <v>1521.0994578437685</v>
      </c>
      <c r="L212" s="89">
        <f>Rivers!P212*'SGE density'!L212</f>
        <v>1382.6822794825034</v>
      </c>
      <c r="M212" s="89">
        <f>Rivers!Q212*'SGE density'!M212</f>
        <v>1123.1047712917209</v>
      </c>
      <c r="N212" s="89">
        <f>Rivers!R212*'SGE density'!N212</f>
        <v>953.27770492495404</v>
      </c>
      <c r="O212" s="89">
        <f>Rivers!S212*'SGE density'!O212</f>
        <v>855.99453450250701</v>
      </c>
      <c r="P212" s="89">
        <f>Rivers!T212*'SGE density'!P212</f>
        <v>796.85542911147604</v>
      </c>
      <c r="Q212" s="80">
        <f t="shared" si="0"/>
        <v>947.91361048698457</v>
      </c>
    </row>
    <row r="213" spans="1:17" ht="15.75" customHeight="1">
      <c r="A213" s="9">
        <v>211</v>
      </c>
      <c r="B213" s="50" t="s">
        <v>297</v>
      </c>
      <c r="C213" s="9" t="s">
        <v>88</v>
      </c>
      <c r="D213" s="3" t="s">
        <v>33</v>
      </c>
      <c r="E213" s="88">
        <f>Rivers!I213*'SGE density'!E213</f>
        <v>27.155909776991017</v>
      </c>
      <c r="F213" s="89">
        <f>Rivers!J213*'SGE density'!F213</f>
        <v>24.193532941139921</v>
      </c>
      <c r="G213" s="89">
        <f>Rivers!K213*'SGE density'!G213</f>
        <v>49.720023448552681</v>
      </c>
      <c r="H213" s="89">
        <f>Rivers!L213*'SGE density'!H213</f>
        <v>21.041595170364868</v>
      </c>
      <c r="I213" s="89">
        <f>Rivers!M213*'SGE density'!I213</f>
        <v>14.057463305763896</v>
      </c>
      <c r="J213" s="89">
        <f>Rivers!N213*'SGE density'!J213</f>
        <v>347.75080690176026</v>
      </c>
      <c r="K213" s="89">
        <f>Rivers!O213*'SGE density'!K213</f>
        <v>1416.8560619492446</v>
      </c>
      <c r="L213" s="89">
        <f>Rivers!P213*'SGE density'!L213</f>
        <v>3136.2955653787803</v>
      </c>
      <c r="M213" s="89">
        <f>Rivers!Q213*'SGE density'!M213</f>
        <v>3197.9768390515064</v>
      </c>
      <c r="N213" s="89">
        <f>Rivers!R213*'SGE density'!N213</f>
        <v>181.76605502419292</v>
      </c>
      <c r="O213" s="89">
        <f>Rivers!S213*'SGE density'!O213</f>
        <v>60.682715914205957</v>
      </c>
      <c r="P213" s="89">
        <f>Rivers!T213*'SGE density'!P213</f>
        <v>39.586115542776525</v>
      </c>
      <c r="Q213" s="80">
        <f t="shared" si="0"/>
        <v>709.75689036710673</v>
      </c>
    </row>
    <row r="214" spans="1:17" ht="15.75" customHeight="1">
      <c r="A214" s="9">
        <v>212</v>
      </c>
      <c r="B214" s="50" t="s">
        <v>298</v>
      </c>
      <c r="C214" s="9" t="s">
        <v>18</v>
      </c>
      <c r="D214" s="3" t="s">
        <v>24</v>
      </c>
      <c r="E214" s="88">
        <f>Rivers!I214*'SGE density'!E214</f>
        <v>1116.8024141173953</v>
      </c>
      <c r="F214" s="89">
        <f>Rivers!J214*'SGE density'!F214</f>
        <v>1327.4941456733279</v>
      </c>
      <c r="G214" s="89">
        <f>Rivers!K214*'SGE density'!G214</f>
        <v>1134.7335172135652</v>
      </c>
      <c r="H214" s="89">
        <f>Rivers!L214*'SGE density'!H214</f>
        <v>842.17584767918299</v>
      </c>
      <c r="I214" s="89">
        <f>Rivers!M214*'SGE density'!I214</f>
        <v>915.46306781376529</v>
      </c>
      <c r="J214" s="89">
        <f>Rivers!N214*'SGE density'!J214</f>
        <v>908.32554014720415</v>
      </c>
      <c r="K214" s="89">
        <f>Rivers!O214*'SGE density'!K214</f>
        <v>1038.1103898223375</v>
      </c>
      <c r="L214" s="89">
        <f>Rivers!P214*'SGE density'!L214</f>
        <v>1132.3949532746128</v>
      </c>
      <c r="M214" s="89">
        <f>Rivers!Q214*'SGE density'!M214</f>
        <v>1299.7861449703569</v>
      </c>
      <c r="N214" s="89">
        <f>Rivers!R214*'SGE density'!N214</f>
        <v>1387.1420898895503</v>
      </c>
      <c r="O214" s="89">
        <f>Rivers!S214*'SGE density'!O214</f>
        <v>1083.7425004790573</v>
      </c>
      <c r="P214" s="89">
        <f>Rivers!T214*'SGE density'!P214</f>
        <v>976.42534284493468</v>
      </c>
      <c r="Q214" s="80">
        <f t="shared" si="0"/>
        <v>1096.8829961604408</v>
      </c>
    </row>
    <row r="215" spans="1:17" ht="15.75" customHeight="1">
      <c r="A215" s="9">
        <v>213</v>
      </c>
      <c r="B215" s="50" t="s">
        <v>299</v>
      </c>
      <c r="C215" s="9" t="s">
        <v>22</v>
      </c>
      <c r="D215" s="3" t="s">
        <v>24</v>
      </c>
      <c r="E215" s="88">
        <f>Rivers!I215*'SGE density'!E215</f>
        <v>918.59103655273941</v>
      </c>
      <c r="F215" s="89">
        <f>Rivers!J215*'SGE density'!F215</f>
        <v>861.69763800488852</v>
      </c>
      <c r="G215" s="89">
        <f>Rivers!K215*'SGE density'!G215</f>
        <v>864.50366950168916</v>
      </c>
      <c r="H215" s="89">
        <f>Rivers!L215*'SGE density'!H215</f>
        <v>1103.8348859255755</v>
      </c>
      <c r="I215" s="89">
        <f>Rivers!M215*'SGE density'!I215</f>
        <v>1051.3015721057843</v>
      </c>
      <c r="J215" s="89">
        <f>Rivers!N215*'SGE density'!J215</f>
        <v>522.28420631946881</v>
      </c>
      <c r="K215" s="89">
        <f>Rivers!O215*'SGE density'!K215</f>
        <v>369.81217705266613</v>
      </c>
      <c r="L215" s="89">
        <f>Rivers!P215*'SGE density'!L215</f>
        <v>299.90751624571334</v>
      </c>
      <c r="M215" s="89">
        <f>Rivers!Q215*'SGE density'!M215</f>
        <v>258.30869158700904</v>
      </c>
      <c r="N215" s="89">
        <f>Rivers!R215*'SGE density'!N215</f>
        <v>298.67041312784875</v>
      </c>
      <c r="O215" s="89">
        <f>Rivers!S215*'SGE density'!O215</f>
        <v>824.2493814546516</v>
      </c>
      <c r="P215" s="89">
        <f>Rivers!T215*'SGE density'!P215</f>
        <v>1096.8518688000811</v>
      </c>
      <c r="Q215" s="80">
        <f t="shared" si="0"/>
        <v>705.83442138984276</v>
      </c>
    </row>
    <row r="216" spans="1:17" ht="15.75" customHeight="1">
      <c r="A216" s="9">
        <v>214</v>
      </c>
      <c r="B216" s="50" t="s">
        <v>300</v>
      </c>
      <c r="C216" s="9" t="s">
        <v>213</v>
      </c>
      <c r="D216" s="3" t="s">
        <v>150</v>
      </c>
      <c r="E216" s="88">
        <f>Rivers!I216*'SGE density'!E216</f>
        <v>630.81001577952736</v>
      </c>
      <c r="F216" s="89">
        <f>Rivers!J216*'SGE density'!F216</f>
        <v>632.39562586342538</v>
      </c>
      <c r="G216" s="89">
        <f>Rivers!K216*'SGE density'!G216</f>
        <v>566.55051821729148</v>
      </c>
      <c r="H216" s="89">
        <f>Rivers!L216*'SGE density'!H216</f>
        <v>632.69277568991527</v>
      </c>
      <c r="I216" s="89">
        <f>Rivers!M216*'SGE density'!I216</f>
        <v>1061.9111500856675</v>
      </c>
      <c r="J216" s="89">
        <f>Rivers!N216*'SGE density'!J216</f>
        <v>818.4137680330474</v>
      </c>
      <c r="K216" s="89">
        <f>Rivers!O216*'SGE density'!K216</f>
        <v>1080.1929619742823</v>
      </c>
      <c r="L216" s="89">
        <f>Rivers!P216*'SGE density'!L216</f>
        <v>894.07589727095331</v>
      </c>
      <c r="M216" s="89">
        <f>Rivers!Q216*'SGE density'!M216</f>
        <v>818.46027567363797</v>
      </c>
      <c r="N216" s="89">
        <f>Rivers!R216*'SGE density'!N216</f>
        <v>791.81602848770819</v>
      </c>
      <c r="O216" s="89">
        <f>Rivers!S216*'SGE density'!O216</f>
        <v>750.1009863776236</v>
      </c>
      <c r="P216" s="89">
        <f>Rivers!T216*'SGE density'!P216</f>
        <v>684.9079181484534</v>
      </c>
      <c r="Q216" s="80">
        <f t="shared" si="0"/>
        <v>780.1939934667945</v>
      </c>
    </row>
    <row r="217" spans="1:17" ht="15.75" customHeight="1">
      <c r="A217" s="9">
        <v>215</v>
      </c>
      <c r="B217" s="50" t="s">
        <v>301</v>
      </c>
      <c r="C217" s="9" t="s">
        <v>291</v>
      </c>
      <c r="D217" s="3" t="s">
        <v>20</v>
      </c>
      <c r="E217" s="88">
        <f>Rivers!I217*'SGE density'!E217</f>
        <v>525.70641256906379</v>
      </c>
      <c r="F217" s="89">
        <f>Rivers!J217*'SGE density'!F217</f>
        <v>602.60701481586568</v>
      </c>
      <c r="G217" s="89">
        <f>Rivers!K217*'SGE density'!G217</f>
        <v>582.09361896454243</v>
      </c>
      <c r="H217" s="89">
        <f>Rivers!L217*'SGE density'!H217</f>
        <v>642.41148077031266</v>
      </c>
      <c r="I217" s="89">
        <f>Rivers!M217*'SGE density'!I217</f>
        <v>1050.75198979677</v>
      </c>
      <c r="J217" s="89">
        <f>Rivers!N217*'SGE density'!J217</f>
        <v>1255.6153030247783</v>
      </c>
      <c r="K217" s="89">
        <f>Rivers!O217*'SGE density'!K217</f>
        <v>1002.6972126260268</v>
      </c>
      <c r="L217" s="89">
        <f>Rivers!P217*'SGE density'!L217</f>
        <v>936.26185685148221</v>
      </c>
      <c r="M217" s="89">
        <f>Rivers!Q217*'SGE density'!M217</f>
        <v>719.41127983415072</v>
      </c>
      <c r="N217" s="89">
        <f>Rivers!R217*'SGE density'!N217</f>
        <v>665.63576705564208</v>
      </c>
      <c r="O217" s="89">
        <f>Rivers!S217*'SGE density'!O217</f>
        <v>600.38980939192845</v>
      </c>
      <c r="P217" s="89">
        <f>Rivers!T217*'SGE density'!P217</f>
        <v>508.66520817286442</v>
      </c>
      <c r="Q217" s="80">
        <f t="shared" si="0"/>
        <v>757.68724615611882</v>
      </c>
    </row>
    <row r="218" spans="1:17" ht="15.75" customHeight="1">
      <c r="A218" s="9">
        <v>216</v>
      </c>
      <c r="B218" s="50" t="s">
        <v>302</v>
      </c>
      <c r="C218" s="9" t="s">
        <v>303</v>
      </c>
      <c r="D218" s="3" t="s">
        <v>30</v>
      </c>
      <c r="E218" s="88">
        <f>Rivers!I218*'SGE density'!E218</f>
        <v>184.22532179493825</v>
      </c>
      <c r="F218" s="89">
        <f>Rivers!J218*'SGE density'!F218</f>
        <v>173.95763739550713</v>
      </c>
      <c r="G218" s="89">
        <f>Rivers!K218*'SGE density'!G218</f>
        <v>171.0624776100226</v>
      </c>
      <c r="H218" s="89">
        <f>Rivers!L218*'SGE density'!H218</f>
        <v>178.48988692636351</v>
      </c>
      <c r="I218" s="89">
        <f>Rivers!M218*'SGE density'!I218</f>
        <v>329.43926452208837</v>
      </c>
      <c r="J218" s="89">
        <f>Rivers!N218*'SGE density'!J218</f>
        <v>1207.2044077120397</v>
      </c>
      <c r="K218" s="89">
        <f>Rivers!O218*'SGE density'!K218</f>
        <v>1098.9739745422298</v>
      </c>
      <c r="L218" s="89">
        <f>Rivers!P218*'SGE density'!L218</f>
        <v>1244.8697195906273</v>
      </c>
      <c r="M218" s="89">
        <f>Rivers!Q218*'SGE density'!M218</f>
        <v>1927.840884014752</v>
      </c>
      <c r="N218" s="89">
        <f>Rivers!R218*'SGE density'!N218</f>
        <v>1539.8898487335885</v>
      </c>
      <c r="O218" s="89">
        <f>Rivers!S218*'SGE density'!O218</f>
        <v>399.2166351855941</v>
      </c>
      <c r="P218" s="89">
        <f>Rivers!T218*'SGE density'!P218</f>
        <v>229.44621607607581</v>
      </c>
      <c r="Q218" s="80">
        <f t="shared" si="0"/>
        <v>723.71802284198566</v>
      </c>
    </row>
    <row r="219" spans="1:17" ht="15.75" customHeight="1">
      <c r="A219" s="9">
        <v>217</v>
      </c>
      <c r="B219" s="50" t="s">
        <v>304</v>
      </c>
      <c r="C219" s="9" t="s">
        <v>305</v>
      </c>
      <c r="D219" s="3" t="s">
        <v>45</v>
      </c>
      <c r="E219" s="88">
        <f>Rivers!I219*'SGE density'!E219</f>
        <v>1624.055266097803</v>
      </c>
      <c r="F219" s="89">
        <f>Rivers!J219*'SGE density'!F219</f>
        <v>1953.7864500360918</v>
      </c>
      <c r="G219" s="89">
        <f>Rivers!K219*'SGE density'!G219</f>
        <v>1457.4689224686263</v>
      </c>
      <c r="H219" s="89">
        <f>Rivers!L219*'SGE density'!H219</f>
        <v>1039.761205165727</v>
      </c>
      <c r="I219" s="89">
        <f>Rivers!M219*'SGE density'!I219</f>
        <v>449.33099055111285</v>
      </c>
      <c r="J219" s="89">
        <f>Rivers!N219*'SGE density'!J219</f>
        <v>339.32504051374991</v>
      </c>
      <c r="K219" s="89">
        <f>Rivers!O219*'SGE density'!K219</f>
        <v>145.70688384550724</v>
      </c>
      <c r="L219" s="89">
        <f>Rivers!P219*'SGE density'!L219</f>
        <v>70.994435732075232</v>
      </c>
      <c r="M219" s="89">
        <f>Rivers!Q219*'SGE density'!M219</f>
        <v>94.909853747479488</v>
      </c>
      <c r="N219" s="89">
        <f>Rivers!R219*'SGE density'!N219</f>
        <v>122.78959191043384</v>
      </c>
      <c r="O219" s="89">
        <f>Rivers!S219*'SGE density'!O219</f>
        <v>353.09000544335743</v>
      </c>
      <c r="P219" s="89">
        <f>Rivers!T219*'SGE density'!P219</f>
        <v>853.49158773668466</v>
      </c>
      <c r="Q219" s="80">
        <f t="shared" si="0"/>
        <v>708.72585277072073</v>
      </c>
    </row>
    <row r="220" spans="1:17" ht="15.75" customHeight="1">
      <c r="A220" s="9">
        <v>218</v>
      </c>
      <c r="B220" s="50" t="s">
        <v>306</v>
      </c>
      <c r="C220" s="9" t="s">
        <v>35</v>
      </c>
      <c r="D220" s="3" t="s">
        <v>39</v>
      </c>
      <c r="E220" s="88">
        <f>Rivers!I220*'SGE density'!E220</f>
        <v>0</v>
      </c>
      <c r="F220" s="89">
        <f>Rivers!J220*'SGE density'!F220</f>
        <v>0</v>
      </c>
      <c r="G220" s="89">
        <f>Rivers!K220*'SGE density'!G220</f>
        <v>0</v>
      </c>
      <c r="H220" s="89">
        <f>Rivers!L220*'SGE density'!H220</f>
        <v>5.8078206460584392</v>
      </c>
      <c r="I220" s="89">
        <f>Rivers!M220*'SGE density'!I220</f>
        <v>122.25637069356927</v>
      </c>
      <c r="J220" s="89">
        <f>Rivers!N220*'SGE density'!J220</f>
        <v>2985.0581350423081</v>
      </c>
      <c r="K220" s="89">
        <f>Rivers!O220*'SGE density'!K220</f>
        <v>1186.6193549938137</v>
      </c>
      <c r="L220" s="89">
        <f>Rivers!P220*'SGE density'!L220</f>
        <v>1091.0550632279892</v>
      </c>
      <c r="M220" s="89">
        <f>Rivers!Q220*'SGE density'!M220</f>
        <v>753.59658502866364</v>
      </c>
      <c r="N220" s="89">
        <f>Rivers!R220*'SGE density'!N220</f>
        <v>191.14872785276853</v>
      </c>
      <c r="O220" s="89">
        <f>Rivers!S220*'SGE density'!O220</f>
        <v>14.381564451948666</v>
      </c>
      <c r="P220" s="89">
        <f>Rivers!T220*'SGE density'!P220</f>
        <v>0.37288666856100222</v>
      </c>
      <c r="Q220" s="80">
        <f t="shared" si="0"/>
        <v>529.19137571713998</v>
      </c>
    </row>
    <row r="221" spans="1:17" ht="15.75" customHeight="1">
      <c r="A221" s="9">
        <v>219</v>
      </c>
      <c r="B221" s="50" t="s">
        <v>307</v>
      </c>
      <c r="C221" s="9" t="s">
        <v>271</v>
      </c>
      <c r="D221" s="3" t="s">
        <v>30</v>
      </c>
      <c r="E221" s="88">
        <f>Rivers!I221*'SGE density'!E221</f>
        <v>415.07916457427194</v>
      </c>
      <c r="F221" s="89">
        <f>Rivers!J221*'SGE density'!F221</f>
        <v>399.05018208938219</v>
      </c>
      <c r="G221" s="89">
        <f>Rivers!K221*'SGE density'!G221</f>
        <v>846.19830988311196</v>
      </c>
      <c r="H221" s="89">
        <f>Rivers!L221*'SGE density'!H221</f>
        <v>1669.6693876875242</v>
      </c>
      <c r="I221" s="89">
        <f>Rivers!M221*'SGE density'!I221</f>
        <v>960.56791702483997</v>
      </c>
      <c r="J221" s="89">
        <f>Rivers!N221*'SGE density'!J221</f>
        <v>542.58135275426184</v>
      </c>
      <c r="K221" s="89">
        <f>Rivers!O221*'SGE density'!K221</f>
        <v>727.6199530723004</v>
      </c>
      <c r="L221" s="89">
        <f>Rivers!P221*'SGE density'!L221</f>
        <v>547.58327960229576</v>
      </c>
      <c r="M221" s="89">
        <f>Rivers!Q221*'SGE density'!M221</f>
        <v>468.56875807898774</v>
      </c>
      <c r="N221" s="89">
        <f>Rivers!R221*'SGE density'!N221</f>
        <v>408.131121825386</v>
      </c>
      <c r="O221" s="89">
        <f>Rivers!S221*'SGE density'!O221</f>
        <v>577.17214291163032</v>
      </c>
      <c r="P221" s="89">
        <f>Rivers!T221*'SGE density'!P221</f>
        <v>621.7347007016682</v>
      </c>
      <c r="Q221" s="80">
        <f t="shared" si="0"/>
        <v>681.99635585047167</v>
      </c>
    </row>
    <row r="222" spans="1:17" ht="15.75" customHeight="1">
      <c r="A222" s="9">
        <v>220</v>
      </c>
      <c r="B222" s="50" t="s">
        <v>308</v>
      </c>
      <c r="C222" s="9" t="s">
        <v>52</v>
      </c>
      <c r="D222" s="3" t="s">
        <v>39</v>
      </c>
      <c r="E222" s="88">
        <f>Rivers!I222*'SGE density'!E222</f>
        <v>148.21145594706434</v>
      </c>
      <c r="F222" s="89">
        <f>Rivers!J222*'SGE density'!F222</f>
        <v>99.128715177602459</v>
      </c>
      <c r="G222" s="89">
        <f>Rivers!K222*'SGE density'!G222</f>
        <v>81.213307398075855</v>
      </c>
      <c r="H222" s="89">
        <f>Rivers!L222*'SGE density'!H222</f>
        <v>82.144632545551303</v>
      </c>
      <c r="I222" s="89">
        <f>Rivers!M222*'SGE density'!I222</f>
        <v>124.59045218484997</v>
      </c>
      <c r="J222" s="89">
        <f>Rivers!N222*'SGE density'!J222</f>
        <v>1880.6986692030732</v>
      </c>
      <c r="K222" s="89">
        <f>Rivers!O222*'SGE density'!K222</f>
        <v>1737.3029969550389</v>
      </c>
      <c r="L222" s="89">
        <f>Rivers!P222*'SGE density'!L222</f>
        <v>1107.6037168778828</v>
      </c>
      <c r="M222" s="89">
        <f>Rivers!Q222*'SGE density'!M222</f>
        <v>962.99313764342401</v>
      </c>
      <c r="N222" s="89">
        <f>Rivers!R222*'SGE density'!N222</f>
        <v>721.17829301616098</v>
      </c>
      <c r="O222" s="89">
        <f>Rivers!S222*'SGE density'!O222</f>
        <v>408.31082231103602</v>
      </c>
      <c r="P222" s="89">
        <f>Rivers!T222*'SGE density'!P222</f>
        <v>229.31387494720025</v>
      </c>
      <c r="Q222" s="80">
        <f t="shared" si="0"/>
        <v>631.8908395172466</v>
      </c>
    </row>
    <row r="223" spans="1:17" ht="15.75" customHeight="1">
      <c r="A223" s="9">
        <v>221</v>
      </c>
      <c r="B223" s="50" t="s">
        <v>309</v>
      </c>
      <c r="C223" s="9" t="s">
        <v>35</v>
      </c>
      <c r="D223" s="3" t="s">
        <v>20</v>
      </c>
      <c r="E223" s="88">
        <f>Rivers!I223*'SGE density'!E223</f>
        <v>825.01285825208413</v>
      </c>
      <c r="F223" s="89">
        <f>Rivers!J223*'SGE density'!F223</f>
        <v>890.04549897911193</v>
      </c>
      <c r="G223" s="89">
        <f>Rivers!K223*'SGE density'!G223</f>
        <v>953.66930485201738</v>
      </c>
      <c r="H223" s="89">
        <f>Rivers!L223*'SGE density'!H223</f>
        <v>868.90066506354606</v>
      </c>
      <c r="I223" s="89">
        <f>Rivers!M223*'SGE density'!I223</f>
        <v>632.64800677453309</v>
      </c>
      <c r="J223" s="89">
        <f>Rivers!N223*'SGE density'!J223</f>
        <v>548.07981949729469</v>
      </c>
      <c r="K223" s="89">
        <f>Rivers!O223*'SGE density'!K223</f>
        <v>521.0170807605158</v>
      </c>
      <c r="L223" s="89">
        <f>Rivers!P223*'SGE density'!L223</f>
        <v>543.05364330198256</v>
      </c>
      <c r="M223" s="89">
        <f>Rivers!Q223*'SGE density'!M223</f>
        <v>482.78117170910269</v>
      </c>
      <c r="N223" s="89">
        <f>Rivers!R223*'SGE density'!N223</f>
        <v>529.42473513601442</v>
      </c>
      <c r="O223" s="89">
        <f>Rivers!S223*'SGE density'!O223</f>
        <v>503.50919145695769</v>
      </c>
      <c r="P223" s="89">
        <f>Rivers!T223*'SGE density'!P223</f>
        <v>652.18773407387039</v>
      </c>
      <c r="Q223" s="80">
        <f t="shared" si="0"/>
        <v>662.52747582141922</v>
      </c>
    </row>
    <row r="224" spans="1:17" ht="15.75" customHeight="1">
      <c r="A224" s="9">
        <v>222</v>
      </c>
      <c r="B224" s="50" t="s">
        <v>310</v>
      </c>
      <c r="C224" s="9" t="s">
        <v>311</v>
      </c>
      <c r="D224" s="3" t="s">
        <v>30</v>
      </c>
      <c r="E224" s="88">
        <f>Rivers!I224*'SGE density'!E224</f>
        <v>235.5187294204085</v>
      </c>
      <c r="F224" s="89">
        <f>Rivers!J224*'SGE density'!F224</f>
        <v>140.60689345978386</v>
      </c>
      <c r="G224" s="89">
        <f>Rivers!K224*'SGE density'!G224</f>
        <v>120.75750046542288</v>
      </c>
      <c r="H224" s="89">
        <f>Rivers!L224*'SGE density'!H224</f>
        <v>200.65865445501814</v>
      </c>
      <c r="I224" s="89">
        <f>Rivers!M224*'SGE density'!I224</f>
        <v>494.63197920439637</v>
      </c>
      <c r="J224" s="89">
        <f>Rivers!N224*'SGE density'!J224</f>
        <v>762.01411414857444</v>
      </c>
      <c r="K224" s="89">
        <f>Rivers!O224*'SGE density'!K224</f>
        <v>634.342742663232</v>
      </c>
      <c r="L224" s="89">
        <f>Rivers!P224*'SGE density'!L224</f>
        <v>795.40704534285373</v>
      </c>
      <c r="M224" s="89">
        <f>Rivers!Q224*'SGE density'!M224</f>
        <v>1153.1533509966521</v>
      </c>
      <c r="N224" s="89">
        <f>Rivers!R224*'SGE density'!N224</f>
        <v>1549.7837696154584</v>
      </c>
      <c r="O224" s="89">
        <f>Rivers!S224*'SGE density'!O224</f>
        <v>1048.3871479873781</v>
      </c>
      <c r="P224" s="89">
        <f>Rivers!T224*'SGE density'!P224</f>
        <v>432.44761371021633</v>
      </c>
      <c r="Q224" s="80">
        <f t="shared" si="0"/>
        <v>630.64246178911628</v>
      </c>
    </row>
    <row r="225" spans="1:17" ht="15.75" customHeight="1">
      <c r="A225" s="9">
        <v>223</v>
      </c>
      <c r="B225" s="50" t="s">
        <v>312</v>
      </c>
      <c r="C225" s="9" t="s">
        <v>35</v>
      </c>
      <c r="D225" s="3" t="s">
        <v>20</v>
      </c>
      <c r="E225" s="88">
        <f>Rivers!I225*'SGE density'!E225</f>
        <v>698.1614093874224</v>
      </c>
      <c r="F225" s="89">
        <f>Rivers!J225*'SGE density'!F225</f>
        <v>773.07548709908781</v>
      </c>
      <c r="G225" s="89">
        <f>Rivers!K225*'SGE density'!G225</f>
        <v>1211.5737809088371</v>
      </c>
      <c r="H225" s="89">
        <f>Rivers!L225*'SGE density'!H225</f>
        <v>1312.3540928667885</v>
      </c>
      <c r="I225" s="89">
        <f>Rivers!M225*'SGE density'!I225</f>
        <v>849.58727728915915</v>
      </c>
      <c r="J225" s="89">
        <f>Rivers!N225*'SGE density'!J225</f>
        <v>547.95622611136685</v>
      </c>
      <c r="K225" s="89">
        <f>Rivers!O225*'SGE density'!K225</f>
        <v>433.06179718170279</v>
      </c>
      <c r="L225" s="89">
        <f>Rivers!P225*'SGE density'!L225</f>
        <v>344.04264256720734</v>
      </c>
      <c r="M225" s="89">
        <f>Rivers!Q225*'SGE density'!M225</f>
        <v>370.56936391249042</v>
      </c>
      <c r="N225" s="89">
        <f>Rivers!R225*'SGE density'!N225</f>
        <v>454.86210565223979</v>
      </c>
      <c r="O225" s="89">
        <f>Rivers!S225*'SGE density'!O225</f>
        <v>590.86869461173251</v>
      </c>
      <c r="P225" s="89">
        <f>Rivers!T225*'SGE density'!P225</f>
        <v>776.27242408803204</v>
      </c>
      <c r="Q225" s="80">
        <f t="shared" si="0"/>
        <v>696.86544180633882</v>
      </c>
    </row>
    <row r="226" spans="1:17" ht="15.75" customHeight="1">
      <c r="A226" s="9">
        <v>224</v>
      </c>
      <c r="B226" s="50" t="s">
        <v>313</v>
      </c>
      <c r="C226" s="9" t="s">
        <v>81</v>
      </c>
      <c r="D226" s="3" t="s">
        <v>33</v>
      </c>
      <c r="E226" s="88">
        <f>Rivers!I226*'SGE density'!E226</f>
        <v>427.08225377420405</v>
      </c>
      <c r="F226" s="89">
        <f>Rivers!J226*'SGE density'!F226</f>
        <v>1882.4723518936983</v>
      </c>
      <c r="G226" s="89">
        <f>Rivers!K226*'SGE density'!G226</f>
        <v>2842.5001303966387</v>
      </c>
      <c r="H226" s="89">
        <f>Rivers!L226*'SGE density'!H226</f>
        <v>1021.4749811478255</v>
      </c>
      <c r="I226" s="89">
        <f>Rivers!M226*'SGE density'!I226</f>
        <v>418.7175048053316</v>
      </c>
      <c r="J226" s="89">
        <f>Rivers!N226*'SGE density'!J226</f>
        <v>269.87253010715341</v>
      </c>
      <c r="K226" s="89">
        <f>Rivers!O226*'SGE density'!K226</f>
        <v>247.52543028713856</v>
      </c>
      <c r="L226" s="89">
        <f>Rivers!P226*'SGE density'!L226</f>
        <v>254.28756411918269</v>
      </c>
      <c r="M226" s="89">
        <f>Rivers!Q226*'SGE density'!M226</f>
        <v>287.0084650206569</v>
      </c>
      <c r="N226" s="89">
        <f>Rivers!R226*'SGE density'!N226</f>
        <v>248.59080316390938</v>
      </c>
      <c r="O226" s="89">
        <f>Rivers!S226*'SGE density'!O226</f>
        <v>235.36199550250225</v>
      </c>
      <c r="P226" s="89">
        <f>Rivers!T226*'SGE density'!P226</f>
        <v>182.9562408826109</v>
      </c>
      <c r="Q226" s="80">
        <f t="shared" si="0"/>
        <v>693.15418759173781</v>
      </c>
    </row>
    <row r="227" spans="1:17" ht="15.75" customHeight="1">
      <c r="A227" s="9">
        <v>225</v>
      </c>
      <c r="B227" s="50" t="s">
        <v>314</v>
      </c>
      <c r="C227" s="9" t="s">
        <v>97</v>
      </c>
      <c r="D227" s="3" t="s">
        <v>20</v>
      </c>
      <c r="E227" s="88">
        <f>Rivers!I227*'SGE density'!E227</f>
        <v>1193.5026730582229</v>
      </c>
      <c r="F227" s="89">
        <f>Rivers!J227*'SGE density'!F227</f>
        <v>1059.0735951833703</v>
      </c>
      <c r="G227" s="89">
        <f>Rivers!K227*'SGE density'!G227</f>
        <v>852.51471056152718</v>
      </c>
      <c r="H227" s="89">
        <f>Rivers!L227*'SGE density'!H227</f>
        <v>757.04765820944692</v>
      </c>
      <c r="I227" s="89">
        <f>Rivers!M227*'SGE density'!I227</f>
        <v>499.12010385305928</v>
      </c>
      <c r="J227" s="89">
        <f>Rivers!N227*'SGE density'!J227</f>
        <v>361.74863963507727</v>
      </c>
      <c r="K227" s="89">
        <f>Rivers!O227*'SGE density'!K227</f>
        <v>306.44439889539086</v>
      </c>
      <c r="L227" s="89">
        <f>Rivers!P227*'SGE density'!L227</f>
        <v>273.15968009817459</v>
      </c>
      <c r="M227" s="89">
        <f>Rivers!Q227*'SGE density'!M227</f>
        <v>283.14526783997371</v>
      </c>
      <c r="N227" s="89">
        <f>Rivers!R227*'SGE density'!N227</f>
        <v>374.76481398211513</v>
      </c>
      <c r="O227" s="89">
        <f>Rivers!S227*'SGE density'!O227</f>
        <v>640.95308010969336</v>
      </c>
      <c r="P227" s="89">
        <f>Rivers!T227*'SGE density'!P227</f>
        <v>942.73916886308677</v>
      </c>
      <c r="Q227" s="80">
        <f t="shared" si="0"/>
        <v>628.68448252409473</v>
      </c>
    </row>
    <row r="228" spans="1:17" ht="15.75" customHeight="1">
      <c r="A228" s="9">
        <v>226</v>
      </c>
      <c r="B228" s="50" t="s">
        <v>315</v>
      </c>
      <c r="C228" s="9" t="s">
        <v>35</v>
      </c>
      <c r="D228" s="3" t="s">
        <v>20</v>
      </c>
      <c r="E228" s="88">
        <f>Rivers!I228*'SGE density'!E228</f>
        <v>747.71929716544332</v>
      </c>
      <c r="F228" s="89">
        <f>Rivers!J228*'SGE density'!F228</f>
        <v>890.25204991753026</v>
      </c>
      <c r="G228" s="89">
        <f>Rivers!K228*'SGE density'!G228</f>
        <v>1260.9324720807138</v>
      </c>
      <c r="H228" s="89">
        <f>Rivers!L228*'SGE density'!H228</f>
        <v>1103.3275309605681</v>
      </c>
      <c r="I228" s="89">
        <f>Rivers!M228*'SGE density'!I228</f>
        <v>852.71531754891964</v>
      </c>
      <c r="J228" s="89">
        <f>Rivers!N228*'SGE density'!J228</f>
        <v>515.3995935270442</v>
      </c>
      <c r="K228" s="89">
        <f>Rivers!O228*'SGE density'!K228</f>
        <v>266.52180608690321</v>
      </c>
      <c r="L228" s="89">
        <f>Rivers!P228*'SGE density'!L228</f>
        <v>249.98806621124899</v>
      </c>
      <c r="M228" s="89">
        <f>Rivers!Q228*'SGE density'!M228</f>
        <v>297.3798612102363</v>
      </c>
      <c r="N228" s="89">
        <f>Rivers!R228*'SGE density'!N228</f>
        <v>314.41994381598386</v>
      </c>
      <c r="O228" s="89">
        <f>Rivers!S228*'SGE density'!O228</f>
        <v>398.6683001236259</v>
      </c>
      <c r="P228" s="89">
        <f>Rivers!T228*'SGE density'!P228</f>
        <v>600.40140876351461</v>
      </c>
      <c r="Q228" s="80">
        <f t="shared" si="0"/>
        <v>624.81047061764423</v>
      </c>
    </row>
    <row r="229" spans="1:17" ht="15.75" customHeight="1">
      <c r="A229" s="9">
        <v>227</v>
      </c>
      <c r="B229" s="50" t="s">
        <v>316</v>
      </c>
      <c r="C229" s="9" t="s">
        <v>271</v>
      </c>
      <c r="D229" s="3" t="s">
        <v>30</v>
      </c>
      <c r="E229" s="88">
        <f>Rivers!I229*'SGE density'!E229</f>
        <v>195.78136766437262</v>
      </c>
      <c r="F229" s="89">
        <f>Rivers!J229*'SGE density'!F229</f>
        <v>220.70020847908393</v>
      </c>
      <c r="G229" s="89">
        <f>Rivers!K229*'SGE density'!G229</f>
        <v>379.6782287027292</v>
      </c>
      <c r="H229" s="89">
        <f>Rivers!L229*'SGE density'!H229</f>
        <v>578.3127760108847</v>
      </c>
      <c r="I229" s="89">
        <f>Rivers!M229*'SGE density'!I229</f>
        <v>622.59616189449298</v>
      </c>
      <c r="J229" s="89">
        <f>Rivers!N229*'SGE density'!J229</f>
        <v>777.95402909646486</v>
      </c>
      <c r="K229" s="89">
        <f>Rivers!O229*'SGE density'!K229</f>
        <v>1145.3363887960943</v>
      </c>
      <c r="L229" s="89">
        <f>Rivers!P229*'SGE density'!L229</f>
        <v>652.87549199311763</v>
      </c>
      <c r="M229" s="89">
        <f>Rivers!Q229*'SGE density'!M229</f>
        <v>638.07412856334679</v>
      </c>
      <c r="N229" s="89">
        <f>Rivers!R229*'SGE density'!N229</f>
        <v>409.08460051589276</v>
      </c>
      <c r="O229" s="89">
        <f>Rivers!S229*'SGE density'!O229</f>
        <v>299.58576781493423</v>
      </c>
      <c r="P229" s="89">
        <f>Rivers!T229*'SGE density'!P229</f>
        <v>236.88989707336788</v>
      </c>
      <c r="Q229" s="80">
        <f t="shared" si="0"/>
        <v>513.07242055039853</v>
      </c>
    </row>
    <row r="230" spans="1:17" ht="15.75" customHeight="1">
      <c r="A230" s="9">
        <v>228</v>
      </c>
      <c r="B230" s="50" t="s">
        <v>317</v>
      </c>
      <c r="C230" s="9" t="s">
        <v>318</v>
      </c>
      <c r="D230" s="3" t="s">
        <v>65</v>
      </c>
      <c r="E230" s="88">
        <f>Rivers!I230*'SGE density'!E230</f>
        <v>839.15246152262284</v>
      </c>
      <c r="F230" s="89">
        <f>Rivers!J230*'SGE density'!F230</f>
        <v>871.19664073562126</v>
      </c>
      <c r="G230" s="89">
        <f>Rivers!K230*'SGE density'!G230</f>
        <v>812.25608602867646</v>
      </c>
      <c r="H230" s="89">
        <f>Rivers!L230*'SGE density'!H230</f>
        <v>950.79257000767734</v>
      </c>
      <c r="I230" s="89">
        <f>Rivers!M230*'SGE density'!I230</f>
        <v>885.26676667499635</v>
      </c>
      <c r="J230" s="89">
        <f>Rivers!N230*'SGE density'!J230</f>
        <v>563.64236133846532</v>
      </c>
      <c r="K230" s="89">
        <f>Rivers!O230*'SGE density'!K230</f>
        <v>268.83529425647902</v>
      </c>
      <c r="L230" s="89">
        <f>Rivers!P230*'SGE density'!L230</f>
        <v>204.01407339926359</v>
      </c>
      <c r="M230" s="89">
        <f>Rivers!Q230*'SGE density'!M230</f>
        <v>267.51001627698986</v>
      </c>
      <c r="N230" s="89">
        <f>Rivers!R230*'SGE density'!N230</f>
        <v>338.8879772485119</v>
      </c>
      <c r="O230" s="89">
        <f>Rivers!S230*'SGE density'!O230</f>
        <v>746.23737412530738</v>
      </c>
      <c r="P230" s="89">
        <f>Rivers!T230*'SGE density'!P230</f>
        <v>1036.9165876465888</v>
      </c>
      <c r="Q230" s="80">
        <f t="shared" si="0"/>
        <v>648.72568410509996</v>
      </c>
    </row>
    <row r="231" spans="1:17" ht="15.75" customHeight="1">
      <c r="A231" s="9">
        <v>229</v>
      </c>
      <c r="B231" s="50" t="s">
        <v>319</v>
      </c>
      <c r="C231" s="9" t="s">
        <v>18</v>
      </c>
      <c r="D231" s="3" t="s">
        <v>24</v>
      </c>
      <c r="E231" s="88">
        <f>Rivers!I231*'SGE density'!E231</f>
        <v>434.33353160795156</v>
      </c>
      <c r="F231" s="89">
        <f>Rivers!J231*'SGE density'!F231</f>
        <v>495.73844612975603</v>
      </c>
      <c r="G231" s="89">
        <f>Rivers!K231*'SGE density'!G231</f>
        <v>443.32050533491071</v>
      </c>
      <c r="H231" s="89">
        <f>Rivers!L231*'SGE density'!H231</f>
        <v>620.28487030358565</v>
      </c>
      <c r="I231" s="89">
        <f>Rivers!M231*'SGE density'!I231</f>
        <v>591.60047640052176</v>
      </c>
      <c r="J231" s="89">
        <f>Rivers!N231*'SGE density'!J231</f>
        <v>907.6292729049909</v>
      </c>
      <c r="K231" s="89">
        <f>Rivers!O231*'SGE density'!K231</f>
        <v>1213.1412675462698</v>
      </c>
      <c r="L231" s="89">
        <f>Rivers!P231*'SGE density'!L231</f>
        <v>1066.8731928032337</v>
      </c>
      <c r="M231" s="89">
        <f>Rivers!Q231*'SGE density'!M231</f>
        <v>1135.1574237664197</v>
      </c>
      <c r="N231" s="89">
        <f>Rivers!R231*'SGE density'!N231</f>
        <v>1019.0839473363083</v>
      </c>
      <c r="O231" s="89">
        <f>Rivers!S231*'SGE density'!O231</f>
        <v>687.65513763752494</v>
      </c>
      <c r="P231" s="89">
        <f>Rivers!T231*'SGE density'!P231</f>
        <v>449.45530005818949</v>
      </c>
      <c r="Q231" s="80">
        <f t="shared" si="0"/>
        <v>755.35611431913856</v>
      </c>
    </row>
    <row r="232" spans="1:17" ht="15.75" customHeight="1">
      <c r="A232" s="9">
        <v>230</v>
      </c>
      <c r="B232" s="50" t="s">
        <v>320</v>
      </c>
      <c r="C232" s="9" t="s">
        <v>180</v>
      </c>
      <c r="D232" s="3" t="s">
        <v>20</v>
      </c>
      <c r="E232" s="88">
        <f>Rivers!I232*'SGE density'!E232</f>
        <v>844.3319079225854</v>
      </c>
      <c r="F232" s="89">
        <f>Rivers!J232*'SGE density'!F232</f>
        <v>995.18705277164406</v>
      </c>
      <c r="G232" s="89">
        <f>Rivers!K232*'SGE density'!G232</f>
        <v>772.77069091494877</v>
      </c>
      <c r="H232" s="89">
        <f>Rivers!L232*'SGE density'!H232</f>
        <v>817.58635636810129</v>
      </c>
      <c r="I232" s="89">
        <f>Rivers!M232*'SGE density'!I232</f>
        <v>568.76778892659786</v>
      </c>
      <c r="J232" s="89">
        <f>Rivers!N232*'SGE density'!J232</f>
        <v>451.04073881515063</v>
      </c>
      <c r="K232" s="89">
        <f>Rivers!O232*'SGE density'!K232</f>
        <v>408.97297905764503</v>
      </c>
      <c r="L232" s="89">
        <f>Rivers!P232*'SGE density'!L232</f>
        <v>366.58574448086284</v>
      </c>
      <c r="M232" s="89">
        <f>Rivers!Q232*'SGE density'!M232</f>
        <v>344.40468077086047</v>
      </c>
      <c r="N232" s="89">
        <f>Rivers!R232*'SGE density'!N232</f>
        <v>388.42704963955435</v>
      </c>
      <c r="O232" s="89">
        <f>Rivers!S232*'SGE density'!O232</f>
        <v>509.18790459982546</v>
      </c>
      <c r="P232" s="89">
        <f>Rivers!T232*'SGE density'!P232</f>
        <v>684.33988768935069</v>
      </c>
      <c r="Q232" s="80">
        <f t="shared" si="0"/>
        <v>595.96689849642723</v>
      </c>
    </row>
    <row r="233" spans="1:17" ht="15.75" customHeight="1">
      <c r="A233" s="9">
        <v>231</v>
      </c>
      <c r="B233" s="50" t="s">
        <v>321</v>
      </c>
      <c r="C233" s="9" t="s">
        <v>206</v>
      </c>
      <c r="D233" s="3" t="s">
        <v>78</v>
      </c>
      <c r="E233" s="88">
        <f>Rivers!I233*'SGE density'!E233</f>
        <v>514.09472944960226</v>
      </c>
      <c r="F233" s="89">
        <f>Rivers!J233*'SGE density'!F233</f>
        <v>468.96750198583447</v>
      </c>
      <c r="G233" s="89">
        <f>Rivers!K233*'SGE density'!G233</f>
        <v>447.58133138407271</v>
      </c>
      <c r="H233" s="89">
        <f>Rivers!L233*'SGE density'!H233</f>
        <v>469.02655955282899</v>
      </c>
      <c r="I233" s="89">
        <f>Rivers!M233*'SGE density'!I233</f>
        <v>561.67385381352437</v>
      </c>
      <c r="J233" s="89">
        <f>Rivers!N233*'SGE density'!J233</f>
        <v>657.05579936235324</v>
      </c>
      <c r="K233" s="89">
        <f>Rivers!O233*'SGE density'!K233</f>
        <v>805.72489587686675</v>
      </c>
      <c r="L233" s="89">
        <f>Rivers!P233*'SGE density'!L233</f>
        <v>770.45203076457369</v>
      </c>
      <c r="M233" s="89">
        <f>Rivers!Q233*'SGE density'!M233</f>
        <v>725.99408691028839</v>
      </c>
      <c r="N233" s="89">
        <f>Rivers!R233*'SGE density'!N233</f>
        <v>686.04501732378185</v>
      </c>
      <c r="O233" s="89">
        <f>Rivers!S233*'SGE density'!O233</f>
        <v>614.86339865467266</v>
      </c>
      <c r="P233" s="89">
        <f>Rivers!T233*'SGE density'!P233</f>
        <v>528.92589421660182</v>
      </c>
      <c r="Q233" s="80">
        <f t="shared" si="0"/>
        <v>604.20042494125005</v>
      </c>
    </row>
    <row r="234" spans="1:17" ht="15.75" customHeight="1">
      <c r="A234" s="9">
        <v>232</v>
      </c>
      <c r="B234" s="50" t="s">
        <v>322</v>
      </c>
      <c r="C234" s="9" t="s">
        <v>88</v>
      </c>
      <c r="D234" s="3" t="s">
        <v>33</v>
      </c>
      <c r="E234" s="88">
        <f>Rivers!I234*'SGE density'!E234</f>
        <v>31.427084132705964</v>
      </c>
      <c r="F234" s="89">
        <f>Rivers!J234*'SGE density'!F234</f>
        <v>23.573313666052929</v>
      </c>
      <c r="G234" s="89">
        <f>Rivers!K234*'SGE density'!G234</f>
        <v>13.708986166915478</v>
      </c>
      <c r="H234" s="89">
        <f>Rivers!L234*'SGE density'!H234</f>
        <v>40.191444665437224</v>
      </c>
      <c r="I234" s="89">
        <f>Rivers!M234*'SGE density'!I234</f>
        <v>59.797583897224584</v>
      </c>
      <c r="J234" s="89">
        <f>Rivers!N234*'SGE density'!J234</f>
        <v>574.05505217397558</v>
      </c>
      <c r="K234" s="89">
        <f>Rivers!O234*'SGE density'!K234</f>
        <v>1059.1029744407676</v>
      </c>
      <c r="L234" s="89">
        <f>Rivers!P234*'SGE density'!L234</f>
        <v>2263.6722800790189</v>
      </c>
      <c r="M234" s="89">
        <f>Rivers!Q234*'SGE density'!M234</f>
        <v>1742.1909592287411</v>
      </c>
      <c r="N234" s="89">
        <f>Rivers!R234*'SGE density'!N234</f>
        <v>703.1373872663421</v>
      </c>
      <c r="O234" s="89">
        <f>Rivers!S234*'SGE density'!O234</f>
        <v>231.82739199000954</v>
      </c>
      <c r="P234" s="89">
        <f>Rivers!T234*'SGE density'!P234</f>
        <v>84.383308123527712</v>
      </c>
      <c r="Q234" s="80">
        <f t="shared" si="0"/>
        <v>568.92231381922659</v>
      </c>
    </row>
    <row r="235" spans="1:17" ht="15.75" customHeight="1">
      <c r="A235" s="9">
        <v>233</v>
      </c>
      <c r="B235" s="50" t="s">
        <v>323</v>
      </c>
      <c r="C235" s="9" t="s">
        <v>209</v>
      </c>
      <c r="D235" s="3" t="s">
        <v>20</v>
      </c>
      <c r="E235" s="88">
        <f>Rivers!I235*'SGE density'!E235</f>
        <v>158.62518088862743</v>
      </c>
      <c r="F235" s="89">
        <f>Rivers!J235*'SGE density'!F235</f>
        <v>116.35397548170086</v>
      </c>
      <c r="G235" s="89">
        <f>Rivers!K235*'SGE density'!G235</f>
        <v>124.38842187122913</v>
      </c>
      <c r="H235" s="89">
        <f>Rivers!L235*'SGE density'!H235</f>
        <v>187.45135106172864</v>
      </c>
      <c r="I235" s="89">
        <f>Rivers!M235*'SGE density'!I235</f>
        <v>257.14781085947124</v>
      </c>
      <c r="J235" s="89">
        <f>Rivers!N235*'SGE density'!J235</f>
        <v>433.24031966614899</v>
      </c>
      <c r="K235" s="89">
        <f>Rivers!O235*'SGE density'!K235</f>
        <v>751.73818162774614</v>
      </c>
      <c r="L235" s="89">
        <f>Rivers!P235*'SGE density'!L235</f>
        <v>1129.7805294968632</v>
      </c>
      <c r="M235" s="89">
        <f>Rivers!Q235*'SGE density'!M235</f>
        <v>1472.0228219681483</v>
      </c>
      <c r="N235" s="89">
        <f>Rivers!R235*'SGE density'!N235</f>
        <v>1182.6035346284768</v>
      </c>
      <c r="O235" s="89">
        <f>Rivers!S235*'SGE density'!O235</f>
        <v>605.48081837335519</v>
      </c>
      <c r="P235" s="89">
        <f>Rivers!T235*'SGE density'!P235</f>
        <v>269.93759132831616</v>
      </c>
      <c r="Q235" s="80">
        <f t="shared" si="0"/>
        <v>557.39754477098438</v>
      </c>
    </row>
    <row r="236" spans="1:17" ht="15.75" customHeight="1">
      <c r="A236" s="9">
        <v>234</v>
      </c>
      <c r="B236" s="50" t="s">
        <v>324</v>
      </c>
      <c r="C236" s="9" t="s">
        <v>193</v>
      </c>
      <c r="D236" s="3" t="s">
        <v>20</v>
      </c>
      <c r="E236" s="88">
        <f>Rivers!I236*'SGE density'!E236</f>
        <v>221.47645529278989</v>
      </c>
      <c r="F236" s="89">
        <f>Rivers!J236*'SGE density'!F236</f>
        <v>223.63359695372799</v>
      </c>
      <c r="G236" s="89">
        <f>Rivers!K236*'SGE density'!G236</f>
        <v>222.63496059761701</v>
      </c>
      <c r="H236" s="89">
        <f>Rivers!L236*'SGE density'!H236</f>
        <v>328.74148977028119</v>
      </c>
      <c r="I236" s="89">
        <f>Rivers!M236*'SGE density'!I236</f>
        <v>1023.4555348192346</v>
      </c>
      <c r="J236" s="89">
        <f>Rivers!N236*'SGE density'!J236</f>
        <v>1195.7439780697882</v>
      </c>
      <c r="K236" s="89">
        <f>Rivers!O236*'SGE density'!K236</f>
        <v>761.13537746177269</v>
      </c>
      <c r="L236" s="89">
        <f>Rivers!P236*'SGE density'!L236</f>
        <v>663.09423275810047</v>
      </c>
      <c r="M236" s="89">
        <f>Rivers!Q236*'SGE density'!M236</f>
        <v>614.85281445142812</v>
      </c>
      <c r="N236" s="89">
        <f>Rivers!R236*'SGE density'!N236</f>
        <v>519.17955598803474</v>
      </c>
      <c r="O236" s="89">
        <f>Rivers!S236*'SGE density'!O236</f>
        <v>406.96926872346012</v>
      </c>
      <c r="P236" s="89">
        <f>Rivers!T236*'SGE density'!P236</f>
        <v>283.63470373405875</v>
      </c>
      <c r="Q236" s="80">
        <f t="shared" si="0"/>
        <v>538.71266405169115</v>
      </c>
    </row>
    <row r="237" spans="1:17" ht="15.75" customHeight="1">
      <c r="A237" s="9">
        <v>235</v>
      </c>
      <c r="B237" s="50" t="s">
        <v>325</v>
      </c>
      <c r="C237" s="9" t="s">
        <v>160</v>
      </c>
      <c r="D237" s="3" t="s">
        <v>78</v>
      </c>
      <c r="E237" s="88">
        <f>Rivers!I237*'SGE density'!E237</f>
        <v>524.95752917257357</v>
      </c>
      <c r="F237" s="89">
        <f>Rivers!J237*'SGE density'!F237</f>
        <v>1046.0065224702685</v>
      </c>
      <c r="G237" s="89">
        <f>Rivers!K237*'SGE density'!G237</f>
        <v>1370.6712046981934</v>
      </c>
      <c r="H237" s="89">
        <f>Rivers!L237*'SGE density'!H237</f>
        <v>1453.4149889142309</v>
      </c>
      <c r="I237" s="89">
        <f>Rivers!M237*'SGE density'!I237</f>
        <v>876.05671512762478</v>
      </c>
      <c r="J237" s="89">
        <f>Rivers!N237*'SGE density'!J237</f>
        <v>443.56360112993963</v>
      </c>
      <c r="K237" s="89">
        <f>Rivers!O237*'SGE density'!K237</f>
        <v>306.20318908397616</v>
      </c>
      <c r="L237" s="89">
        <f>Rivers!P237*'SGE density'!L237</f>
        <v>196.47030905716002</v>
      </c>
      <c r="M237" s="89">
        <f>Rivers!Q237*'SGE density'!M237</f>
        <v>165.96879831622817</v>
      </c>
      <c r="N237" s="89">
        <f>Rivers!R237*'SGE density'!N237</f>
        <v>165.52791266633255</v>
      </c>
      <c r="O237" s="89">
        <f>Rivers!S237*'SGE density'!O237</f>
        <v>240.50790071960972</v>
      </c>
      <c r="P237" s="89">
        <f>Rivers!T237*'SGE density'!P237</f>
        <v>343.33137807757498</v>
      </c>
      <c r="Q237" s="80">
        <f t="shared" si="0"/>
        <v>594.39000411947609</v>
      </c>
    </row>
    <row r="238" spans="1:17" ht="15.75" customHeight="1">
      <c r="A238" s="9">
        <v>236</v>
      </c>
      <c r="B238" s="50" t="s">
        <v>326</v>
      </c>
      <c r="C238" s="9" t="s">
        <v>113</v>
      </c>
      <c r="D238" s="3" t="s">
        <v>65</v>
      </c>
      <c r="E238" s="88">
        <f>Rivers!I238*'SGE density'!E238</f>
        <v>646.84266014765444</v>
      </c>
      <c r="F238" s="89">
        <f>Rivers!J238*'SGE density'!F238</f>
        <v>639.44958913796359</v>
      </c>
      <c r="G238" s="89">
        <f>Rivers!K238*'SGE density'!G238</f>
        <v>580.22479200538135</v>
      </c>
      <c r="H238" s="89">
        <f>Rivers!L238*'SGE density'!H238</f>
        <v>645.54766337597073</v>
      </c>
      <c r="I238" s="89">
        <f>Rivers!M238*'SGE density'!I238</f>
        <v>790.97782022784156</v>
      </c>
      <c r="J238" s="89">
        <f>Rivers!N238*'SGE density'!J238</f>
        <v>777.55746887679413</v>
      </c>
      <c r="K238" s="89">
        <f>Rivers!O238*'SGE density'!K238</f>
        <v>710.27382284838677</v>
      </c>
      <c r="L238" s="89">
        <f>Rivers!P238*'SGE density'!L238</f>
        <v>661.09869239340946</v>
      </c>
      <c r="M238" s="89">
        <f>Rivers!Q238*'SGE density'!M238</f>
        <v>612.76738773104091</v>
      </c>
      <c r="N238" s="89">
        <f>Rivers!R238*'SGE density'!N238</f>
        <v>592.97625757550668</v>
      </c>
      <c r="O238" s="89">
        <f>Rivers!S238*'SGE density'!O238</f>
        <v>643.98396422261476</v>
      </c>
      <c r="P238" s="89">
        <f>Rivers!T238*'SGE density'!P238</f>
        <v>636.84396164387113</v>
      </c>
      <c r="Q238" s="80">
        <f t="shared" si="0"/>
        <v>661.54534001553634</v>
      </c>
    </row>
    <row r="239" spans="1:17" ht="15.75" customHeight="1">
      <c r="A239" s="9">
        <v>237</v>
      </c>
      <c r="B239" s="50" t="s">
        <v>327</v>
      </c>
      <c r="C239" s="9" t="s">
        <v>50</v>
      </c>
      <c r="D239" s="3" t="s">
        <v>33</v>
      </c>
      <c r="E239" s="88" t="s">
        <v>328</v>
      </c>
      <c r="F239" s="89" t="s">
        <v>328</v>
      </c>
      <c r="G239" s="89" t="s">
        <v>328</v>
      </c>
      <c r="H239" s="89" t="s">
        <v>328</v>
      </c>
      <c r="I239" s="89" t="s">
        <v>328</v>
      </c>
      <c r="J239" s="89" t="s">
        <v>328</v>
      </c>
      <c r="K239" s="89" t="s">
        <v>328</v>
      </c>
      <c r="L239" s="89" t="s">
        <v>328</v>
      </c>
      <c r="M239" s="89" t="s">
        <v>328</v>
      </c>
      <c r="N239" s="89" t="s">
        <v>328</v>
      </c>
      <c r="O239" s="89" t="s">
        <v>328</v>
      </c>
      <c r="P239" s="89" t="s">
        <v>328</v>
      </c>
      <c r="Q239" s="80" t="s">
        <v>328</v>
      </c>
    </row>
    <row r="240" spans="1:17" ht="15.75" customHeight="1">
      <c r="A240" s="9">
        <v>238</v>
      </c>
      <c r="B240" s="50" t="s">
        <v>329</v>
      </c>
      <c r="C240" s="9" t="s">
        <v>88</v>
      </c>
      <c r="D240" s="3" t="s">
        <v>33</v>
      </c>
      <c r="E240" s="88">
        <f>Rivers!I240*'SGE density'!E240</f>
        <v>54.711929613247278</v>
      </c>
      <c r="F240" s="89">
        <f>Rivers!J240*'SGE density'!F240</f>
        <v>50.268912837177609</v>
      </c>
      <c r="G240" s="89">
        <f>Rivers!K240*'SGE density'!G240</f>
        <v>43.15746336489152</v>
      </c>
      <c r="H240" s="89">
        <f>Rivers!L240*'SGE density'!H240</f>
        <v>41.228278706688101</v>
      </c>
      <c r="I240" s="89">
        <f>Rivers!M240*'SGE density'!I240</f>
        <v>73.017066159658896</v>
      </c>
      <c r="J240" s="89">
        <f>Rivers!N240*'SGE density'!J240</f>
        <v>366.00983260981923</v>
      </c>
      <c r="K240" s="89">
        <f>Rivers!O240*'SGE density'!K240</f>
        <v>1280.6076097376988</v>
      </c>
      <c r="L240" s="89">
        <f>Rivers!P240*'SGE density'!L240</f>
        <v>1873.6600569604839</v>
      </c>
      <c r="M240" s="89">
        <f>Rivers!Q240*'SGE density'!M240</f>
        <v>1692.8830524890996</v>
      </c>
      <c r="N240" s="89">
        <f>Rivers!R240*'SGE density'!N240</f>
        <v>741.9451636667128</v>
      </c>
      <c r="O240" s="89">
        <f>Rivers!S240*'SGE density'!O240</f>
        <v>175.72374957992966</v>
      </c>
      <c r="P240" s="89">
        <f>Rivers!T240*'SGE density'!P240</f>
        <v>78.925539582356279</v>
      </c>
      <c r="Q240" s="80">
        <f t="shared" si="0"/>
        <v>539.34488794231368</v>
      </c>
    </row>
    <row r="241" spans="1:17" ht="15.75" customHeight="1">
      <c r="A241" s="9">
        <v>239</v>
      </c>
      <c r="B241" s="50" t="s">
        <v>330</v>
      </c>
      <c r="C241" s="9" t="s">
        <v>173</v>
      </c>
      <c r="D241" s="3" t="s">
        <v>20</v>
      </c>
      <c r="E241" s="88">
        <f>Rivers!I241*'SGE density'!E241</f>
        <v>1491.6695574251594</v>
      </c>
      <c r="F241" s="89">
        <f>Rivers!J241*'SGE density'!F241</f>
        <v>1742.0466050731918</v>
      </c>
      <c r="G241" s="89">
        <f>Rivers!K241*'SGE density'!G241</f>
        <v>1383.5625561628315</v>
      </c>
      <c r="H241" s="89">
        <f>Rivers!L241*'SGE density'!H241</f>
        <v>1105.6853104494171</v>
      </c>
      <c r="I241" s="89">
        <f>Rivers!M241*'SGE density'!I241</f>
        <v>761.67234543292079</v>
      </c>
      <c r="J241" s="89">
        <f>Rivers!N241*'SGE density'!J241</f>
        <v>487.24378437266176</v>
      </c>
      <c r="K241" s="89">
        <f>Rivers!O241*'SGE density'!K241</f>
        <v>286.21224558862264</v>
      </c>
      <c r="L241" s="89">
        <f>Rivers!P241*'SGE density'!L241</f>
        <v>194.34119477238764</v>
      </c>
      <c r="M241" s="89">
        <f>Rivers!Q241*'SGE density'!M241</f>
        <v>213.96515390526994</v>
      </c>
      <c r="N241" s="89">
        <f>Rivers!R241*'SGE density'!N241</f>
        <v>352.79510133599706</v>
      </c>
      <c r="O241" s="89">
        <f>Rivers!S241*'SGE density'!O241</f>
        <v>721.68377154408142</v>
      </c>
      <c r="P241" s="89">
        <f>Rivers!T241*'SGE density'!P241</f>
        <v>1272.9915168907282</v>
      </c>
      <c r="Q241" s="80">
        <f t="shared" si="0"/>
        <v>834.48909524610565</v>
      </c>
    </row>
    <row r="242" spans="1:17" ht="15.75" customHeight="1">
      <c r="A242" s="9">
        <v>240</v>
      </c>
      <c r="B242" s="50" t="s">
        <v>331</v>
      </c>
      <c r="C242" s="9" t="s">
        <v>215</v>
      </c>
      <c r="D242" s="3" t="s">
        <v>30</v>
      </c>
      <c r="E242" s="88">
        <f>Rivers!I242*'SGE density'!E242</f>
        <v>134.17246073951125</v>
      </c>
      <c r="F242" s="89">
        <f>Rivers!J242*'SGE density'!F242</f>
        <v>176.58728415699562</v>
      </c>
      <c r="G242" s="89">
        <f>Rivers!K242*'SGE density'!G242</f>
        <v>301.09927715542187</v>
      </c>
      <c r="H242" s="89">
        <f>Rivers!L242*'SGE density'!H242</f>
        <v>516.0002724099063</v>
      </c>
      <c r="I242" s="89">
        <f>Rivers!M242*'SGE density'!I242</f>
        <v>364.37710422403234</v>
      </c>
      <c r="J242" s="89">
        <f>Rivers!N242*'SGE density'!J242</f>
        <v>391.60429301878975</v>
      </c>
      <c r="K242" s="89">
        <f>Rivers!O242*'SGE density'!K242</f>
        <v>1563.0962831286702</v>
      </c>
      <c r="L242" s="89">
        <f>Rivers!P242*'SGE density'!L242</f>
        <v>1042.4287204242939</v>
      </c>
      <c r="M242" s="89">
        <f>Rivers!Q242*'SGE density'!M242</f>
        <v>1118.9574591598048</v>
      </c>
      <c r="N242" s="89">
        <f>Rivers!R242*'SGE density'!N242</f>
        <v>421.28950472136006</v>
      </c>
      <c r="O242" s="89">
        <f>Rivers!S242*'SGE density'!O242</f>
        <v>269.94042493047459</v>
      </c>
      <c r="P242" s="89">
        <f>Rivers!T242*'SGE density'!P242</f>
        <v>201.09724282296801</v>
      </c>
      <c r="Q242" s="80">
        <f t="shared" si="0"/>
        <v>541.72086057435229</v>
      </c>
    </row>
    <row r="243" spans="1:17" ht="15.75" customHeight="1">
      <c r="A243" s="9">
        <v>241</v>
      </c>
      <c r="B243" s="50" t="s">
        <v>332</v>
      </c>
      <c r="C243" s="9" t="s">
        <v>58</v>
      </c>
      <c r="D243" s="3" t="s">
        <v>30</v>
      </c>
      <c r="E243" s="88">
        <f>Rivers!I243*'SGE density'!E243</f>
        <v>582.83780046666391</v>
      </c>
      <c r="F243" s="89">
        <f>Rivers!J243*'SGE density'!F243</f>
        <v>544.86312162115189</v>
      </c>
      <c r="G243" s="89">
        <f>Rivers!K243*'SGE density'!G243</f>
        <v>554.66021115957346</v>
      </c>
      <c r="H243" s="89">
        <f>Rivers!L243*'SGE density'!H243</f>
        <v>735.69085919868428</v>
      </c>
      <c r="I243" s="89">
        <f>Rivers!M243*'SGE density'!I243</f>
        <v>714.15435930678689</v>
      </c>
      <c r="J243" s="89">
        <f>Rivers!N243*'SGE density'!J243</f>
        <v>496.16637913688123</v>
      </c>
      <c r="K243" s="89">
        <f>Rivers!O243*'SGE density'!K243</f>
        <v>417.65738043413387</v>
      </c>
      <c r="L243" s="89">
        <f>Rivers!P243*'SGE density'!L243</f>
        <v>316.85816105711109</v>
      </c>
      <c r="M243" s="89">
        <f>Rivers!Q243*'SGE density'!M243</f>
        <v>284.31783834820862</v>
      </c>
      <c r="N243" s="89">
        <f>Rivers!R243*'SGE density'!N243</f>
        <v>429.66628972915515</v>
      </c>
      <c r="O243" s="89">
        <f>Rivers!S243*'SGE density'!O243</f>
        <v>659.39317712270883</v>
      </c>
      <c r="P243" s="89">
        <f>Rivers!T243*'SGE density'!P243</f>
        <v>678.62332320380767</v>
      </c>
      <c r="Q243" s="80">
        <f t="shared" si="0"/>
        <v>534.57407506540562</v>
      </c>
    </row>
    <row r="244" spans="1:17" ht="15.75" customHeight="1">
      <c r="A244" s="9">
        <v>242</v>
      </c>
      <c r="B244" s="50" t="s">
        <v>333</v>
      </c>
      <c r="C244" s="9" t="s">
        <v>35</v>
      </c>
      <c r="D244" s="3" t="s">
        <v>20</v>
      </c>
      <c r="E244" s="88">
        <f>Rivers!I244*'SGE density'!E244</f>
        <v>795.61125083645959</v>
      </c>
      <c r="F244" s="89">
        <f>Rivers!J244*'SGE density'!F244</f>
        <v>1045.1415052956115</v>
      </c>
      <c r="G244" s="89">
        <f>Rivers!K244*'SGE density'!G244</f>
        <v>1073.8032072854385</v>
      </c>
      <c r="H244" s="89">
        <f>Rivers!L244*'SGE density'!H244</f>
        <v>980.25268910880015</v>
      </c>
      <c r="I244" s="89">
        <f>Rivers!M244*'SGE density'!I244</f>
        <v>572.66433637394971</v>
      </c>
      <c r="J244" s="89">
        <f>Rivers!N244*'SGE density'!J244</f>
        <v>286.20626001333324</v>
      </c>
      <c r="K244" s="89">
        <f>Rivers!O244*'SGE density'!K244</f>
        <v>237.16234351269054</v>
      </c>
      <c r="L244" s="89">
        <f>Rivers!P244*'SGE density'!L244</f>
        <v>192.61238244175959</v>
      </c>
      <c r="M244" s="89">
        <f>Rivers!Q244*'SGE density'!M244</f>
        <v>193.19453603243656</v>
      </c>
      <c r="N244" s="89">
        <f>Rivers!R244*'SGE density'!N244</f>
        <v>185.84902170259025</v>
      </c>
      <c r="O244" s="89">
        <f>Rivers!S244*'SGE density'!O244</f>
        <v>242.67642386106931</v>
      </c>
      <c r="P244" s="89">
        <f>Rivers!T244*'SGE density'!P244</f>
        <v>543.15817130317828</v>
      </c>
      <c r="Q244" s="80">
        <f t="shared" si="0"/>
        <v>529.02767731394306</v>
      </c>
    </row>
    <row r="245" spans="1:17" ht="15.75" customHeight="1">
      <c r="A245" s="9">
        <v>243</v>
      </c>
      <c r="B245" s="50" t="s">
        <v>334</v>
      </c>
      <c r="C245" s="9" t="s">
        <v>35</v>
      </c>
      <c r="D245" s="3" t="s">
        <v>20</v>
      </c>
      <c r="E245" s="88">
        <f>Rivers!I245*'SGE density'!E245</f>
        <v>771.06476901121846</v>
      </c>
      <c r="F245" s="89">
        <f>Rivers!J245*'SGE density'!F245</f>
        <v>952.35856493188612</v>
      </c>
      <c r="G245" s="89">
        <f>Rivers!K245*'SGE density'!G245</f>
        <v>1048.4642599091624</v>
      </c>
      <c r="H245" s="89">
        <f>Rivers!L245*'SGE density'!H245</f>
        <v>937.72855987969115</v>
      </c>
      <c r="I245" s="89">
        <f>Rivers!M245*'SGE density'!I245</f>
        <v>513.15525325900728</v>
      </c>
      <c r="J245" s="89">
        <f>Rivers!N245*'SGE density'!J245</f>
        <v>277.58236165605109</v>
      </c>
      <c r="K245" s="89">
        <f>Rivers!O245*'SGE density'!K245</f>
        <v>275.78730005009839</v>
      </c>
      <c r="L245" s="89">
        <f>Rivers!P245*'SGE density'!L245</f>
        <v>199.10799390068649</v>
      </c>
      <c r="M245" s="89">
        <f>Rivers!Q245*'SGE density'!M245</f>
        <v>212.06495879956171</v>
      </c>
      <c r="N245" s="89">
        <f>Rivers!R245*'SGE density'!N245</f>
        <v>177.4066795172358</v>
      </c>
      <c r="O245" s="89">
        <f>Rivers!S245*'SGE density'!O245</f>
        <v>277.05699771686756</v>
      </c>
      <c r="P245" s="89">
        <f>Rivers!T245*'SGE density'!P245</f>
        <v>573.74903502575046</v>
      </c>
      <c r="Q245" s="80">
        <f t="shared" si="0"/>
        <v>517.96056113810141</v>
      </c>
    </row>
    <row r="246" spans="1:17" ht="15.75" customHeight="1">
      <c r="A246" s="9">
        <v>244</v>
      </c>
      <c r="B246" s="50" t="s">
        <v>335</v>
      </c>
      <c r="C246" s="9" t="s">
        <v>35</v>
      </c>
      <c r="D246" s="3" t="s">
        <v>20</v>
      </c>
      <c r="E246" s="88">
        <f>Rivers!I246*'SGE density'!E246</f>
        <v>1075.7303547099154</v>
      </c>
      <c r="F246" s="89">
        <f>Rivers!J246*'SGE density'!F246</f>
        <v>1391.8723253368516</v>
      </c>
      <c r="G246" s="89">
        <f>Rivers!K246*'SGE density'!G246</f>
        <v>1567.6716911826741</v>
      </c>
      <c r="H246" s="89">
        <f>Rivers!L246*'SGE density'!H246</f>
        <v>1286.719502438785</v>
      </c>
      <c r="I246" s="89">
        <f>Rivers!M246*'SGE density'!I246</f>
        <v>826.8120356410459</v>
      </c>
      <c r="J246" s="89">
        <f>Rivers!N246*'SGE density'!J246</f>
        <v>645.92463347014655</v>
      </c>
      <c r="K246" s="89">
        <f>Rivers!O246*'SGE density'!K246</f>
        <v>598.05406275895007</v>
      </c>
      <c r="L246" s="89">
        <f>Rivers!P246*'SGE density'!L246</f>
        <v>611.86227913526977</v>
      </c>
      <c r="M246" s="89">
        <f>Rivers!Q246*'SGE density'!M246</f>
        <v>575.30118762259417</v>
      </c>
      <c r="N246" s="89">
        <f>Rivers!R246*'SGE density'!N246</f>
        <v>536.95815252467446</v>
      </c>
      <c r="O246" s="89">
        <f>Rivers!S246*'SGE density'!O246</f>
        <v>573.78320331677958</v>
      </c>
      <c r="P246" s="89">
        <f>Rivers!T246*'SGE density'!P246</f>
        <v>771.60174087121118</v>
      </c>
      <c r="Q246" s="80">
        <f t="shared" si="0"/>
        <v>871.8575974174081</v>
      </c>
    </row>
    <row r="247" spans="1:17" ht="15.75" customHeight="1">
      <c r="A247" s="9">
        <v>245</v>
      </c>
      <c r="B247" s="50" t="s">
        <v>336</v>
      </c>
      <c r="C247" s="9" t="s">
        <v>38</v>
      </c>
      <c r="D247" s="3" t="s">
        <v>39</v>
      </c>
      <c r="E247" s="88">
        <f>Rivers!I247*'SGE density'!E247</f>
        <v>314.52226632877284</v>
      </c>
      <c r="F247" s="89">
        <f>Rivers!J247*'SGE density'!F247</f>
        <v>262.06033966775897</v>
      </c>
      <c r="G247" s="89">
        <f>Rivers!K247*'SGE density'!G247</f>
        <v>210.69255715852475</v>
      </c>
      <c r="H247" s="89">
        <f>Rivers!L247*'SGE density'!H247</f>
        <v>273.36351260109598</v>
      </c>
      <c r="I247" s="89">
        <f>Rivers!M247*'SGE density'!I247</f>
        <v>1112.3306496133393</v>
      </c>
      <c r="J247" s="89">
        <f>Rivers!N247*'SGE density'!J247</f>
        <v>1061.5572112096995</v>
      </c>
      <c r="K247" s="89">
        <f>Rivers!O247*'SGE density'!K247</f>
        <v>706.07564206458972</v>
      </c>
      <c r="L247" s="89">
        <f>Rivers!P247*'SGE density'!L247</f>
        <v>576.9956557750603</v>
      </c>
      <c r="M247" s="89">
        <f>Rivers!Q247*'SGE density'!M247</f>
        <v>536.59032006604514</v>
      </c>
      <c r="N247" s="89">
        <f>Rivers!R247*'SGE density'!N247</f>
        <v>546.22714042435916</v>
      </c>
      <c r="O247" s="89">
        <f>Rivers!S247*'SGE density'!O247</f>
        <v>495.75717179292047</v>
      </c>
      <c r="P247" s="89">
        <f>Rivers!T247*'SGE density'!P247</f>
        <v>382.44585132463129</v>
      </c>
      <c r="Q247" s="80">
        <f t="shared" si="0"/>
        <v>539.88485983556654</v>
      </c>
    </row>
    <row r="248" spans="1:17" ht="15.75" customHeight="1">
      <c r="A248" s="9">
        <v>246</v>
      </c>
      <c r="B248" s="50" t="s">
        <v>337</v>
      </c>
      <c r="C248" s="9" t="s">
        <v>206</v>
      </c>
      <c r="D248" s="3" t="s">
        <v>78</v>
      </c>
      <c r="E248" s="88">
        <f>Rivers!I248*'SGE density'!E248</f>
        <v>616.18726063793258</v>
      </c>
      <c r="F248" s="89">
        <f>Rivers!J248*'SGE density'!F248</f>
        <v>635.59086486286526</v>
      </c>
      <c r="G248" s="89">
        <f>Rivers!K248*'SGE density'!G248</f>
        <v>652.60190829430985</v>
      </c>
      <c r="H248" s="89">
        <f>Rivers!L248*'SGE density'!H248</f>
        <v>647.0189260563086</v>
      </c>
      <c r="I248" s="89">
        <f>Rivers!M248*'SGE density'!I248</f>
        <v>627.46054614844945</v>
      </c>
      <c r="J248" s="89">
        <f>Rivers!N248*'SGE density'!J248</f>
        <v>549.81828711710943</v>
      </c>
      <c r="K248" s="89">
        <f>Rivers!O248*'SGE density'!K248</f>
        <v>507.34912068544304</v>
      </c>
      <c r="L248" s="89">
        <f>Rivers!P248*'SGE density'!L248</f>
        <v>485.32211754622807</v>
      </c>
      <c r="M248" s="89">
        <f>Rivers!Q248*'SGE density'!M248</f>
        <v>587.77497966274439</v>
      </c>
      <c r="N248" s="89">
        <f>Rivers!R248*'SGE density'!N248</f>
        <v>700.74681047863214</v>
      </c>
      <c r="O248" s="89">
        <f>Rivers!S248*'SGE density'!O248</f>
        <v>696.77827748843595</v>
      </c>
      <c r="P248" s="89">
        <f>Rivers!T248*'SGE density'!P248</f>
        <v>682.65666115723673</v>
      </c>
      <c r="Q248" s="80">
        <f t="shared" si="0"/>
        <v>615.77548001130788</v>
      </c>
    </row>
    <row r="249" spans="1:17" ht="15.75" customHeight="1">
      <c r="A249" s="9">
        <v>247</v>
      </c>
      <c r="B249" s="50" t="s">
        <v>338</v>
      </c>
      <c r="C249" s="9" t="s">
        <v>209</v>
      </c>
      <c r="D249" s="3" t="s">
        <v>20</v>
      </c>
      <c r="E249" s="88">
        <f>Rivers!I249*'SGE density'!E249</f>
        <v>231.72057653922556</v>
      </c>
      <c r="F249" s="89">
        <f>Rivers!J249*'SGE density'!F249</f>
        <v>198.12006413768003</v>
      </c>
      <c r="G249" s="89">
        <f>Rivers!K249*'SGE density'!G249</f>
        <v>290.00202098406356</v>
      </c>
      <c r="H249" s="89">
        <f>Rivers!L249*'SGE density'!H249</f>
        <v>497.34296563603664</v>
      </c>
      <c r="I249" s="89">
        <f>Rivers!M249*'SGE density'!I249</f>
        <v>617.7803084050679</v>
      </c>
      <c r="J249" s="89">
        <f>Rivers!N249*'SGE density'!J249</f>
        <v>606.65942885590448</v>
      </c>
      <c r="K249" s="89">
        <f>Rivers!O249*'SGE density'!K249</f>
        <v>368.64740607540102</v>
      </c>
      <c r="L249" s="89">
        <f>Rivers!P249*'SGE density'!L249</f>
        <v>176.73835890059075</v>
      </c>
      <c r="M249" s="89">
        <f>Rivers!Q249*'SGE density'!M249</f>
        <v>427.46631638393006</v>
      </c>
      <c r="N249" s="89">
        <f>Rivers!R249*'SGE density'!N249</f>
        <v>977.94181878118525</v>
      </c>
      <c r="O249" s="89">
        <f>Rivers!S249*'SGE density'!O249</f>
        <v>1034.7937059934636</v>
      </c>
      <c r="P249" s="89">
        <f>Rivers!T249*'SGE density'!P249</f>
        <v>565.3542606080789</v>
      </c>
      <c r="Q249" s="80">
        <f t="shared" si="0"/>
        <v>499.38060260838569</v>
      </c>
    </row>
    <row r="250" spans="1:17" ht="15.75" customHeight="1">
      <c r="A250" s="9">
        <v>248</v>
      </c>
      <c r="B250" s="50" t="s">
        <v>339</v>
      </c>
      <c r="C250" s="9" t="s">
        <v>147</v>
      </c>
      <c r="D250" s="3" t="s">
        <v>45</v>
      </c>
      <c r="E250" s="88">
        <f>Rivers!I250*'SGE density'!E250</f>
        <v>261.42493602151262</v>
      </c>
      <c r="F250" s="89">
        <f>Rivers!J250*'SGE density'!F250</f>
        <v>248.82202749361608</v>
      </c>
      <c r="G250" s="89">
        <f>Rivers!K250*'SGE density'!G250</f>
        <v>470.52300680911873</v>
      </c>
      <c r="H250" s="89">
        <f>Rivers!L250*'SGE density'!H250</f>
        <v>715.33680524995259</v>
      </c>
      <c r="I250" s="89">
        <f>Rivers!M250*'SGE density'!I250</f>
        <v>1191.6188656205711</v>
      </c>
      <c r="J250" s="89">
        <f>Rivers!N250*'SGE density'!J250</f>
        <v>1173.4485550260242</v>
      </c>
      <c r="K250" s="89">
        <f>Rivers!O250*'SGE density'!K250</f>
        <v>1003.6191028866358</v>
      </c>
      <c r="L250" s="89">
        <f>Rivers!P250*'SGE density'!L250</f>
        <v>490.73705683584586</v>
      </c>
      <c r="M250" s="89">
        <f>Rivers!Q250*'SGE density'!M250</f>
        <v>321.78427889388468</v>
      </c>
      <c r="N250" s="89">
        <f>Rivers!R250*'SGE density'!N250</f>
        <v>236.45031374815653</v>
      </c>
      <c r="O250" s="89">
        <f>Rivers!S250*'SGE density'!O250</f>
        <v>160.20635454749134</v>
      </c>
      <c r="P250" s="89">
        <f>Rivers!T250*'SGE density'!P250</f>
        <v>183.58982277414165</v>
      </c>
      <c r="Q250" s="80">
        <f t="shared" si="0"/>
        <v>538.13009382557925</v>
      </c>
    </row>
    <row r="251" spans="1:17" ht="15.75" customHeight="1">
      <c r="A251" s="9">
        <v>249</v>
      </c>
      <c r="B251" s="50" t="s">
        <v>340</v>
      </c>
      <c r="C251" s="9" t="s">
        <v>341</v>
      </c>
      <c r="D251" s="3" t="s">
        <v>45</v>
      </c>
      <c r="E251" s="88">
        <f>Rivers!I251*'SGE density'!E251</f>
        <v>423.07681742723383</v>
      </c>
      <c r="F251" s="89">
        <f>Rivers!J251*'SGE density'!F251</f>
        <v>243.16871054128356</v>
      </c>
      <c r="G251" s="89">
        <f>Rivers!K251*'SGE density'!G251</f>
        <v>269.14207486069051</v>
      </c>
      <c r="H251" s="89">
        <f>Rivers!L251*'SGE density'!H251</f>
        <v>161.19535135231587</v>
      </c>
      <c r="I251" s="89">
        <f>Rivers!M251*'SGE density'!I251</f>
        <v>191.67523090284007</v>
      </c>
      <c r="J251" s="89">
        <f>Rivers!N251*'SGE density'!J251</f>
        <v>280.71444793727369</v>
      </c>
      <c r="K251" s="89">
        <f>Rivers!O251*'SGE density'!K251</f>
        <v>558.39386936568519</v>
      </c>
      <c r="L251" s="89">
        <f>Rivers!P251*'SGE density'!L251</f>
        <v>349.7036203181035</v>
      </c>
      <c r="M251" s="89">
        <f>Rivers!Q251*'SGE density'!M251</f>
        <v>584.83182567622703</v>
      </c>
      <c r="N251" s="89">
        <f>Rivers!R251*'SGE density'!N251</f>
        <v>1172.6690365943509</v>
      </c>
      <c r="O251" s="89">
        <f>Rivers!S251*'SGE density'!O251</f>
        <v>1429.3619955266554</v>
      </c>
      <c r="P251" s="89">
        <f>Rivers!T251*'SGE density'!P251</f>
        <v>953.19785830256137</v>
      </c>
      <c r="Q251" s="80">
        <f t="shared" si="0"/>
        <v>551.42756990043506</v>
      </c>
    </row>
    <row r="252" spans="1:17" ht="15.75" customHeight="1">
      <c r="A252" s="9">
        <v>250</v>
      </c>
      <c r="B252" s="50" t="s">
        <v>342</v>
      </c>
      <c r="C252" s="9" t="s">
        <v>271</v>
      </c>
      <c r="D252" s="3" t="s">
        <v>30</v>
      </c>
      <c r="E252" s="88">
        <f>Rivers!I252*'SGE density'!E252</f>
        <v>316.24312338622298</v>
      </c>
      <c r="F252" s="89">
        <f>Rivers!J252*'SGE density'!F252</f>
        <v>326.66009529372599</v>
      </c>
      <c r="G252" s="89">
        <f>Rivers!K252*'SGE density'!G252</f>
        <v>403.16520942349678</v>
      </c>
      <c r="H252" s="89">
        <f>Rivers!L252*'SGE density'!H252</f>
        <v>493.13437143786115</v>
      </c>
      <c r="I252" s="89">
        <f>Rivers!M252*'SGE density'!I252</f>
        <v>520.8822261173932</v>
      </c>
      <c r="J252" s="89">
        <f>Rivers!N252*'SGE density'!J252</f>
        <v>718.69036766162344</v>
      </c>
      <c r="K252" s="89">
        <f>Rivers!O252*'SGE density'!K252</f>
        <v>973.466465435283</v>
      </c>
      <c r="L252" s="89">
        <f>Rivers!P252*'SGE density'!L252</f>
        <v>538.62621634716152</v>
      </c>
      <c r="M252" s="89">
        <f>Rivers!Q252*'SGE density'!M252</f>
        <v>626.44177586819148</v>
      </c>
      <c r="N252" s="89">
        <f>Rivers!R252*'SGE density'!N252</f>
        <v>410.98100615203953</v>
      </c>
      <c r="O252" s="89">
        <f>Rivers!S252*'SGE density'!O252</f>
        <v>282.51811307633875</v>
      </c>
      <c r="P252" s="89">
        <f>Rivers!T252*'SGE density'!P252</f>
        <v>272.92594690282186</v>
      </c>
      <c r="Q252" s="80">
        <f t="shared" si="0"/>
        <v>490.31124309184656</v>
      </c>
    </row>
    <row r="253" spans="1:17" ht="15.75" customHeight="1">
      <c r="A253" s="9">
        <v>251</v>
      </c>
      <c r="B253" s="50" t="s">
        <v>343</v>
      </c>
      <c r="C253" s="9" t="s">
        <v>167</v>
      </c>
      <c r="D253" s="3" t="s">
        <v>33</v>
      </c>
      <c r="E253" s="88">
        <f>Rivers!I253*'SGE density'!E253</f>
        <v>1139.2042919974513</v>
      </c>
      <c r="F253" s="89">
        <f>Rivers!J253*'SGE density'!F253</f>
        <v>1023.485845453446</v>
      </c>
      <c r="G253" s="89">
        <f>Rivers!K253*'SGE density'!G253</f>
        <v>1198.1908158952988</v>
      </c>
      <c r="H253" s="89">
        <f>Rivers!L253*'SGE density'!H253</f>
        <v>573.42241141860222</v>
      </c>
      <c r="I253" s="89">
        <f>Rivers!M253*'SGE density'!I253</f>
        <v>308.64504691351317</v>
      </c>
      <c r="J253" s="89">
        <f>Rivers!N253*'SGE density'!J253</f>
        <v>260.22892425091339</v>
      </c>
      <c r="K253" s="89">
        <f>Rivers!O253*'SGE density'!K253</f>
        <v>227.3696422586969</v>
      </c>
      <c r="L253" s="89">
        <f>Rivers!P253*'SGE density'!L253</f>
        <v>196.89178376301643</v>
      </c>
      <c r="M253" s="89">
        <f>Rivers!Q253*'SGE density'!M253</f>
        <v>158.99089758109935</v>
      </c>
      <c r="N253" s="89">
        <f>Rivers!R253*'SGE density'!N253</f>
        <v>141.49783122628827</v>
      </c>
      <c r="O253" s="89">
        <f>Rivers!S253*'SGE density'!O253</f>
        <v>317.97754809548996</v>
      </c>
      <c r="P253" s="89">
        <f>Rivers!T253*'SGE density'!P253</f>
        <v>861.81008093757066</v>
      </c>
      <c r="Q253" s="80">
        <f t="shared" si="0"/>
        <v>533.9762599826156</v>
      </c>
    </row>
    <row r="254" spans="1:17" ht="15.75" customHeight="1">
      <c r="A254" s="9">
        <v>252</v>
      </c>
      <c r="B254" s="50" t="s">
        <v>344</v>
      </c>
      <c r="C254" s="9" t="s">
        <v>38</v>
      </c>
      <c r="D254" s="3" t="s">
        <v>39</v>
      </c>
      <c r="E254" s="88">
        <f>Rivers!I254*'SGE density'!E254</f>
        <v>0.55350982282417682</v>
      </c>
      <c r="F254" s="89">
        <f>Rivers!J254*'SGE density'!F254</f>
        <v>4.8172778710314633E-2</v>
      </c>
      <c r="G254" s="89">
        <f>Rivers!K254*'SGE density'!G254</f>
        <v>6.952959340088734E-3</v>
      </c>
      <c r="H254" s="89">
        <f>Rivers!L254*'SGE density'!H254</f>
        <v>3.965106540839567E-5</v>
      </c>
      <c r="I254" s="89">
        <f>Rivers!M254*'SGE density'!I254</f>
        <v>63.87064507150977</v>
      </c>
      <c r="J254" s="89">
        <f>Rivers!N254*'SGE density'!J254</f>
        <v>2418.5258173247944</v>
      </c>
      <c r="K254" s="89">
        <f>Rivers!O254*'SGE density'!K254</f>
        <v>1362.3371695407038</v>
      </c>
      <c r="L254" s="89">
        <f>Rivers!P254*'SGE density'!L254</f>
        <v>833.9176879178965</v>
      </c>
      <c r="M254" s="89">
        <f>Rivers!Q254*'SGE density'!M254</f>
        <v>424.26344359080565</v>
      </c>
      <c r="N254" s="89">
        <f>Rivers!R254*'SGE density'!N254</f>
        <v>99.040594444449425</v>
      </c>
      <c r="O254" s="89">
        <f>Rivers!S254*'SGE density'!O254</f>
        <v>29.572476349026076</v>
      </c>
      <c r="P254" s="89">
        <f>Rivers!T254*'SGE density'!P254</f>
        <v>5.3597906350856572</v>
      </c>
      <c r="Q254" s="80">
        <f t="shared" si="0"/>
        <v>436.45802500718429</v>
      </c>
    </row>
    <row r="255" spans="1:17" ht="15.75" customHeight="1">
      <c r="A255" s="9">
        <v>253</v>
      </c>
      <c r="B255" s="50" t="s">
        <v>345</v>
      </c>
      <c r="C255" s="9" t="s">
        <v>90</v>
      </c>
      <c r="D255" s="3" t="s">
        <v>45</v>
      </c>
      <c r="E255" s="88">
        <f>Rivers!I255*'SGE density'!E255</f>
        <v>544.25835552358876</v>
      </c>
      <c r="F255" s="89">
        <f>Rivers!J255*'SGE density'!F255</f>
        <v>608.08413414818278</v>
      </c>
      <c r="G255" s="89">
        <f>Rivers!K255*'SGE density'!G255</f>
        <v>535.54466851947655</v>
      </c>
      <c r="H255" s="89">
        <f>Rivers!L255*'SGE density'!H255</f>
        <v>517.73734749742982</v>
      </c>
      <c r="I255" s="89">
        <f>Rivers!M255*'SGE density'!I255</f>
        <v>523.84028083351359</v>
      </c>
      <c r="J255" s="89">
        <f>Rivers!N255*'SGE density'!J255</f>
        <v>528.93876432160869</v>
      </c>
      <c r="K255" s="89">
        <f>Rivers!O255*'SGE density'!K255</f>
        <v>416.05812833343936</v>
      </c>
      <c r="L255" s="89">
        <f>Rivers!P255*'SGE density'!L255</f>
        <v>306.59966246287524</v>
      </c>
      <c r="M255" s="89">
        <f>Rivers!Q255*'SGE density'!M255</f>
        <v>368.03934329358907</v>
      </c>
      <c r="N255" s="89">
        <f>Rivers!R255*'SGE density'!N255</f>
        <v>540.08232796882703</v>
      </c>
      <c r="O255" s="89">
        <f>Rivers!S255*'SGE density'!O255</f>
        <v>654.72128076892216</v>
      </c>
      <c r="P255" s="89">
        <f>Rivers!T255*'SGE density'!P255</f>
        <v>550.96975636864488</v>
      </c>
      <c r="Q255" s="80">
        <f t="shared" si="0"/>
        <v>507.90617083667485</v>
      </c>
    </row>
    <row r="256" spans="1:17" ht="15.75" customHeight="1">
      <c r="A256" s="9">
        <v>254</v>
      </c>
      <c r="B256" s="50" t="s">
        <v>346</v>
      </c>
      <c r="C256" s="9" t="s">
        <v>38</v>
      </c>
      <c r="D256" s="3" t="s">
        <v>39</v>
      </c>
      <c r="E256" s="88">
        <f>Rivers!I256*'SGE density'!E256</f>
        <v>930.00375098917618</v>
      </c>
      <c r="F256" s="89">
        <f>Rivers!J256*'SGE density'!F256</f>
        <v>992.42438410348007</v>
      </c>
      <c r="G256" s="89">
        <f>Rivers!K256*'SGE density'!G256</f>
        <v>905.15580720670221</v>
      </c>
      <c r="H256" s="89">
        <f>Rivers!L256*'SGE density'!H256</f>
        <v>885.20283366307046</v>
      </c>
      <c r="I256" s="89">
        <f>Rivers!M256*'SGE density'!I256</f>
        <v>1370.3241422900894</v>
      </c>
      <c r="J256" s="89">
        <f>Rivers!N256*'SGE density'!J256</f>
        <v>1225.4635532827833</v>
      </c>
      <c r="K256" s="89">
        <f>Rivers!O256*'SGE density'!K256</f>
        <v>1058.484271365644</v>
      </c>
      <c r="L256" s="89">
        <f>Rivers!P256*'SGE density'!L256</f>
        <v>1065.7927403073611</v>
      </c>
      <c r="M256" s="89">
        <f>Rivers!Q256*'SGE density'!M256</f>
        <v>1033.3499131306414</v>
      </c>
      <c r="N256" s="89">
        <f>Rivers!R256*'SGE density'!N256</f>
        <v>1131.1021565102121</v>
      </c>
      <c r="O256" s="89">
        <f>Rivers!S256*'SGE density'!O256</f>
        <v>1049.8338354759433</v>
      </c>
      <c r="P256" s="89">
        <f>Rivers!T256*'SGE density'!P256</f>
        <v>1024.3964224121858</v>
      </c>
      <c r="Q256" s="80">
        <f t="shared" si="0"/>
        <v>1055.9611508947744</v>
      </c>
    </row>
    <row r="257" spans="1:17" ht="15.75" customHeight="1">
      <c r="A257" s="9">
        <v>255</v>
      </c>
      <c r="B257" s="50" t="s">
        <v>347</v>
      </c>
      <c r="C257" s="9" t="s">
        <v>77</v>
      </c>
      <c r="D257" s="3" t="s">
        <v>78</v>
      </c>
      <c r="E257" s="88">
        <f>Rivers!I257*'SGE density'!E257</f>
        <v>512.67872091093761</v>
      </c>
      <c r="F257" s="89">
        <f>Rivers!J257*'SGE density'!F257</f>
        <v>625.48484750633963</v>
      </c>
      <c r="G257" s="89">
        <f>Rivers!K257*'SGE density'!G257</f>
        <v>717.13041169715711</v>
      </c>
      <c r="H257" s="89">
        <f>Rivers!L257*'SGE density'!H257</f>
        <v>729.98267560718136</v>
      </c>
      <c r="I257" s="89">
        <f>Rivers!M257*'SGE density'!I257</f>
        <v>602.97402909688719</v>
      </c>
      <c r="J257" s="89">
        <f>Rivers!N257*'SGE density'!J257</f>
        <v>512.06817815260786</v>
      </c>
      <c r="K257" s="89">
        <f>Rivers!O257*'SGE density'!K257</f>
        <v>450.51159005548897</v>
      </c>
      <c r="L257" s="89">
        <f>Rivers!P257*'SGE density'!L257</f>
        <v>464.94668063596362</v>
      </c>
      <c r="M257" s="89">
        <f>Rivers!Q257*'SGE density'!M257</f>
        <v>575.69336588832425</v>
      </c>
      <c r="N257" s="89">
        <f>Rivers!R257*'SGE density'!N257</f>
        <v>480.79821757396496</v>
      </c>
      <c r="O257" s="89">
        <f>Rivers!S257*'SGE density'!O257</f>
        <v>374.89850467375868</v>
      </c>
      <c r="P257" s="89">
        <f>Rivers!T257*'SGE density'!P257</f>
        <v>389.17404262473531</v>
      </c>
      <c r="Q257" s="80">
        <f t="shared" si="0"/>
        <v>536.36177203527893</v>
      </c>
    </row>
    <row r="258" spans="1:17" ht="15.75" customHeight="1">
      <c r="A258" s="9">
        <v>256</v>
      </c>
      <c r="B258" s="50" t="s">
        <v>348</v>
      </c>
      <c r="C258" s="9" t="s">
        <v>341</v>
      </c>
      <c r="D258" s="3" t="s">
        <v>45</v>
      </c>
      <c r="E258" s="88">
        <f>Rivers!I258*'SGE density'!E258</f>
        <v>169.20896818227567</v>
      </c>
      <c r="F258" s="89">
        <f>Rivers!J258*'SGE density'!F258</f>
        <v>99.013012610126921</v>
      </c>
      <c r="G258" s="89">
        <f>Rivers!K258*'SGE density'!G258</f>
        <v>70.009041715832694</v>
      </c>
      <c r="H258" s="89">
        <f>Rivers!L258*'SGE density'!H258</f>
        <v>62.089049318051231</v>
      </c>
      <c r="I258" s="89">
        <f>Rivers!M258*'SGE density'!I258</f>
        <v>107.16450321981733</v>
      </c>
      <c r="J258" s="89">
        <f>Rivers!N258*'SGE density'!J258</f>
        <v>277.93858180880306</v>
      </c>
      <c r="K258" s="89">
        <f>Rivers!O258*'SGE density'!K258</f>
        <v>702.92817969231214</v>
      </c>
      <c r="L258" s="89">
        <f>Rivers!P258*'SGE density'!L258</f>
        <v>1028.1607727334697</v>
      </c>
      <c r="M258" s="89">
        <f>Rivers!Q258*'SGE density'!M258</f>
        <v>1109.0965056552841</v>
      </c>
      <c r="N258" s="89">
        <f>Rivers!R258*'SGE density'!N258</f>
        <v>800.62598435615234</v>
      </c>
      <c r="O258" s="89">
        <f>Rivers!S258*'SGE density'!O258</f>
        <v>545.89473915921519</v>
      </c>
      <c r="P258" s="89">
        <f>Rivers!T258*'SGE density'!P258</f>
        <v>340.09983155299324</v>
      </c>
      <c r="Q258" s="80">
        <f t="shared" ref="Q258:Q512" si="1">AVERAGE(E258:P258)</f>
        <v>442.6857641670278</v>
      </c>
    </row>
    <row r="259" spans="1:17" ht="15.75" customHeight="1">
      <c r="A259" s="9">
        <v>257</v>
      </c>
      <c r="B259" s="50" t="s">
        <v>349</v>
      </c>
      <c r="C259" s="9" t="s">
        <v>341</v>
      </c>
      <c r="D259" s="3" t="s">
        <v>30</v>
      </c>
      <c r="E259" s="88">
        <f>Rivers!I259*'SGE density'!E259</f>
        <v>617.73904442600997</v>
      </c>
      <c r="F259" s="89">
        <f>Rivers!J259*'SGE density'!F259</f>
        <v>710.85097349327202</v>
      </c>
      <c r="G259" s="89">
        <f>Rivers!K259*'SGE density'!G259</f>
        <v>253.72917111522455</v>
      </c>
      <c r="H259" s="89">
        <f>Rivers!L259*'SGE density'!H259</f>
        <v>277.77113079422469</v>
      </c>
      <c r="I259" s="89">
        <f>Rivers!M259*'SGE density'!I259</f>
        <v>481.5004970882207</v>
      </c>
      <c r="J259" s="89">
        <f>Rivers!N259*'SGE density'!J259</f>
        <v>526.44627757088267</v>
      </c>
      <c r="K259" s="89">
        <f>Rivers!O259*'SGE density'!K259</f>
        <v>356.04721274467352</v>
      </c>
      <c r="L259" s="89">
        <f>Rivers!P259*'SGE density'!L259</f>
        <v>397.87077966886596</v>
      </c>
      <c r="M259" s="89">
        <f>Rivers!Q259*'SGE density'!M259</f>
        <v>519.93425869593591</v>
      </c>
      <c r="N259" s="89">
        <f>Rivers!R259*'SGE density'!N259</f>
        <v>518.75612174951755</v>
      </c>
      <c r="O259" s="89">
        <f>Rivers!S259*'SGE density'!O259</f>
        <v>545.9191499157854</v>
      </c>
      <c r="P259" s="89">
        <f>Rivers!T259*'SGE density'!P259</f>
        <v>528.91686597831563</v>
      </c>
      <c r="Q259" s="80">
        <f t="shared" si="1"/>
        <v>477.95679027007731</v>
      </c>
    </row>
    <row r="260" spans="1:17" ht="15.75" customHeight="1">
      <c r="A260" s="9">
        <v>258</v>
      </c>
      <c r="B260" s="50" t="s">
        <v>350</v>
      </c>
      <c r="C260" s="9" t="s">
        <v>86</v>
      </c>
      <c r="D260" s="3" t="s">
        <v>78</v>
      </c>
      <c r="E260" s="88">
        <f>Rivers!I260*'SGE density'!E260</f>
        <v>432.40871870346086</v>
      </c>
      <c r="F260" s="89">
        <f>Rivers!J260*'SGE density'!F260</f>
        <v>267.0915872283295</v>
      </c>
      <c r="G260" s="89">
        <f>Rivers!K260*'SGE density'!G260</f>
        <v>222.34669931323793</v>
      </c>
      <c r="H260" s="89">
        <f>Rivers!L260*'SGE density'!H260</f>
        <v>188.35397658895337</v>
      </c>
      <c r="I260" s="89">
        <f>Rivers!M260*'SGE density'!I260</f>
        <v>406.06173339424629</v>
      </c>
      <c r="J260" s="89">
        <f>Rivers!N260*'SGE density'!J260</f>
        <v>490.76627627188253</v>
      </c>
      <c r="K260" s="89">
        <f>Rivers!O260*'SGE density'!K260</f>
        <v>474.97052798392912</v>
      </c>
      <c r="L260" s="89">
        <f>Rivers!P260*'SGE density'!L260</f>
        <v>440.60570908055877</v>
      </c>
      <c r="M260" s="89">
        <f>Rivers!Q260*'SGE density'!M260</f>
        <v>462.78107085758541</v>
      </c>
      <c r="N260" s="89">
        <f>Rivers!R260*'SGE density'!N260</f>
        <v>669.20339409273151</v>
      </c>
      <c r="O260" s="89">
        <f>Rivers!S260*'SGE density'!O260</f>
        <v>854.90863802619583</v>
      </c>
      <c r="P260" s="89">
        <f>Rivers!T260*'SGE density'!P260</f>
        <v>755.45234851742362</v>
      </c>
      <c r="Q260" s="80">
        <f t="shared" si="1"/>
        <v>472.07922333821125</v>
      </c>
    </row>
    <row r="261" spans="1:17" ht="15.75" customHeight="1">
      <c r="A261" s="9">
        <v>259</v>
      </c>
      <c r="B261" s="50" t="s">
        <v>351</v>
      </c>
      <c r="C261" s="9" t="s">
        <v>52</v>
      </c>
      <c r="D261" s="3" t="s">
        <v>39</v>
      </c>
      <c r="E261" s="88">
        <f>Rivers!I261*'SGE density'!E261</f>
        <v>175.59013902373502</v>
      </c>
      <c r="F261" s="89">
        <f>Rivers!J261*'SGE density'!F261</f>
        <v>147.52685162088216</v>
      </c>
      <c r="G261" s="89">
        <f>Rivers!K261*'SGE density'!G261</f>
        <v>125.91862187043117</v>
      </c>
      <c r="H261" s="89">
        <f>Rivers!L261*'SGE density'!H261</f>
        <v>156.89644357647018</v>
      </c>
      <c r="I261" s="89">
        <f>Rivers!M261*'SGE density'!I261</f>
        <v>1015.3248390834398</v>
      </c>
      <c r="J261" s="89">
        <f>Rivers!N261*'SGE density'!J261</f>
        <v>1117.8311198362276</v>
      </c>
      <c r="K261" s="89">
        <f>Rivers!O261*'SGE density'!K261</f>
        <v>569.5744440643216</v>
      </c>
      <c r="L261" s="89">
        <f>Rivers!P261*'SGE density'!L261</f>
        <v>461.87924699991368</v>
      </c>
      <c r="M261" s="89">
        <f>Rivers!Q261*'SGE density'!M261</f>
        <v>491.34795718503267</v>
      </c>
      <c r="N261" s="89">
        <f>Rivers!R261*'SGE density'!N261</f>
        <v>499.75362602918523</v>
      </c>
      <c r="O261" s="89">
        <f>Rivers!S261*'SGE density'!O261</f>
        <v>504.49956512141023</v>
      </c>
      <c r="P261" s="89">
        <f>Rivers!T261*'SGE density'!P261</f>
        <v>340.78927281395119</v>
      </c>
      <c r="Q261" s="80">
        <f t="shared" si="1"/>
        <v>467.24434393541674</v>
      </c>
    </row>
    <row r="262" spans="1:17" ht="15.75" customHeight="1">
      <c r="A262" s="9">
        <v>260</v>
      </c>
      <c r="B262" s="50" t="s">
        <v>352</v>
      </c>
      <c r="C262" s="9" t="s">
        <v>52</v>
      </c>
      <c r="D262" s="3" t="s">
        <v>39</v>
      </c>
      <c r="E262" s="88">
        <f>Rivers!I262*'SGE density'!E262</f>
        <v>259.873895192259</v>
      </c>
      <c r="F262" s="89">
        <f>Rivers!J262*'SGE density'!F262</f>
        <v>204.01932051521669</v>
      </c>
      <c r="G262" s="89">
        <f>Rivers!K262*'SGE density'!G262</f>
        <v>160.9018357951328</v>
      </c>
      <c r="H262" s="89">
        <f>Rivers!L262*'SGE density'!H262</f>
        <v>150.1524295021122</v>
      </c>
      <c r="I262" s="89">
        <f>Rivers!M262*'SGE density'!I262</f>
        <v>346.78735228925871</v>
      </c>
      <c r="J262" s="89">
        <f>Rivers!N262*'SGE density'!J262</f>
        <v>728.91743343345127</v>
      </c>
      <c r="K262" s="89">
        <f>Rivers!O262*'SGE density'!K262</f>
        <v>742.79236033710151</v>
      </c>
      <c r="L262" s="89">
        <f>Rivers!P262*'SGE density'!L262</f>
        <v>625.12331673063704</v>
      </c>
      <c r="M262" s="89">
        <f>Rivers!Q262*'SGE density'!M262</f>
        <v>567.70472748858947</v>
      </c>
      <c r="N262" s="89">
        <f>Rivers!R262*'SGE density'!N262</f>
        <v>554.95003868338767</v>
      </c>
      <c r="O262" s="89">
        <f>Rivers!S262*'SGE density'!O262</f>
        <v>489.88199350263346</v>
      </c>
      <c r="P262" s="89">
        <f>Rivers!T262*'SGE density'!P262</f>
        <v>398.66766980418464</v>
      </c>
      <c r="Q262" s="80">
        <f t="shared" si="1"/>
        <v>435.81436443949701</v>
      </c>
    </row>
    <row r="263" spans="1:17" ht="15.75" customHeight="1">
      <c r="A263" s="9">
        <v>261</v>
      </c>
      <c r="B263" s="50" t="s">
        <v>353</v>
      </c>
      <c r="C263" s="9" t="s">
        <v>167</v>
      </c>
      <c r="D263" s="3" t="s">
        <v>33</v>
      </c>
      <c r="E263" s="88">
        <f>Rivers!I263*'SGE density'!E263</f>
        <v>1070.0539384145309</v>
      </c>
      <c r="F263" s="89">
        <f>Rivers!J263*'SGE density'!F263</f>
        <v>1209.7322191563433</v>
      </c>
      <c r="G263" s="89">
        <f>Rivers!K263*'SGE density'!G263</f>
        <v>902.93744794123199</v>
      </c>
      <c r="H263" s="89">
        <f>Rivers!L263*'SGE density'!H263</f>
        <v>484.23003457646706</v>
      </c>
      <c r="I263" s="89">
        <f>Rivers!M263*'SGE density'!I263</f>
        <v>317.58784415224102</v>
      </c>
      <c r="J263" s="89">
        <f>Rivers!N263*'SGE density'!J263</f>
        <v>247.4331950960476</v>
      </c>
      <c r="K263" s="89">
        <f>Rivers!O263*'SGE density'!K263</f>
        <v>248.23696243120224</v>
      </c>
      <c r="L263" s="89">
        <f>Rivers!P263*'SGE density'!L263</f>
        <v>258.85608652130247</v>
      </c>
      <c r="M263" s="89">
        <f>Rivers!Q263*'SGE density'!M263</f>
        <v>171.21053113715232</v>
      </c>
      <c r="N263" s="89">
        <f>Rivers!R263*'SGE density'!N263</f>
        <v>145.45409250795839</v>
      </c>
      <c r="O263" s="89">
        <f>Rivers!S263*'SGE density'!O263</f>
        <v>245.9160551416461</v>
      </c>
      <c r="P263" s="89">
        <f>Rivers!T263*'SGE density'!P263</f>
        <v>666.90423383033578</v>
      </c>
      <c r="Q263" s="80">
        <f t="shared" si="1"/>
        <v>497.37938674220487</v>
      </c>
    </row>
    <row r="264" spans="1:17" ht="15.75" customHeight="1">
      <c r="A264" s="9">
        <v>262</v>
      </c>
      <c r="B264" s="50" t="s">
        <v>354</v>
      </c>
      <c r="C264" s="9" t="s">
        <v>35</v>
      </c>
      <c r="D264" s="3" t="s">
        <v>20</v>
      </c>
      <c r="E264" s="88">
        <f>Rivers!I264*'SGE density'!E264</f>
        <v>668.74517069212391</v>
      </c>
      <c r="F264" s="89">
        <f>Rivers!J264*'SGE density'!F264</f>
        <v>705.15989205461449</v>
      </c>
      <c r="G264" s="89">
        <f>Rivers!K264*'SGE density'!G264</f>
        <v>720.48749366416268</v>
      </c>
      <c r="H264" s="89">
        <f>Rivers!L264*'SGE density'!H264</f>
        <v>613.47113225145893</v>
      </c>
      <c r="I264" s="89">
        <f>Rivers!M264*'SGE density'!I264</f>
        <v>573.40891643765553</v>
      </c>
      <c r="J264" s="89">
        <f>Rivers!N264*'SGE density'!J264</f>
        <v>412.65673704976297</v>
      </c>
      <c r="K264" s="89">
        <f>Rivers!O264*'SGE density'!K264</f>
        <v>265.1490826648299</v>
      </c>
      <c r="L264" s="89">
        <f>Rivers!P264*'SGE density'!L264</f>
        <v>212.40119975587666</v>
      </c>
      <c r="M264" s="89">
        <f>Rivers!Q264*'SGE density'!M264</f>
        <v>209.94163464061515</v>
      </c>
      <c r="N264" s="89">
        <f>Rivers!R264*'SGE density'!N264</f>
        <v>151.88280852465741</v>
      </c>
      <c r="O264" s="89">
        <f>Rivers!S264*'SGE density'!O264</f>
        <v>257.85811611661074</v>
      </c>
      <c r="P264" s="89">
        <f>Rivers!T264*'SGE density'!P264</f>
        <v>457.76972092673009</v>
      </c>
      <c r="Q264" s="80">
        <f t="shared" si="1"/>
        <v>437.41099206492498</v>
      </c>
    </row>
    <row r="265" spans="1:17" ht="15.75" customHeight="1">
      <c r="A265" s="9">
        <v>263</v>
      </c>
      <c r="B265" s="50" t="s">
        <v>355</v>
      </c>
      <c r="C265" s="9" t="s">
        <v>235</v>
      </c>
      <c r="D265" s="3" t="s">
        <v>33</v>
      </c>
      <c r="E265" s="88">
        <f>Rivers!I265*'SGE density'!E265</f>
        <v>1500.3863242206987</v>
      </c>
      <c r="F265" s="89">
        <f>Rivers!J265*'SGE density'!F265</f>
        <v>2381.601103090451</v>
      </c>
      <c r="G265" s="89">
        <f>Rivers!K265*'SGE density'!G265</f>
        <v>1937.9633634884044</v>
      </c>
      <c r="H265" s="89">
        <f>Rivers!L265*'SGE density'!H265</f>
        <v>319.00973052923183</v>
      </c>
      <c r="I265" s="89">
        <f>Rivers!M265*'SGE density'!I265</f>
        <v>79.65060146859355</v>
      </c>
      <c r="J265" s="89">
        <f>Rivers!N265*'SGE density'!J265</f>
        <v>33.375711703312454</v>
      </c>
      <c r="K265" s="89">
        <f>Rivers!O265*'SGE density'!K265</f>
        <v>22.32686118334955</v>
      </c>
      <c r="L265" s="89">
        <f>Rivers!P265*'SGE density'!L265</f>
        <v>5.2974628665784298</v>
      </c>
      <c r="M265" s="89">
        <f>Rivers!Q265*'SGE density'!M265</f>
        <v>7.4722537793314023</v>
      </c>
      <c r="N265" s="89">
        <f>Rivers!R265*'SGE density'!N265</f>
        <v>12.787015307912776</v>
      </c>
      <c r="O265" s="89">
        <f>Rivers!S265*'SGE density'!O265</f>
        <v>79.019624340433793</v>
      </c>
      <c r="P265" s="89">
        <f>Rivers!T265*'SGE density'!P265</f>
        <v>240.48991173987702</v>
      </c>
      <c r="Q265" s="80">
        <f t="shared" si="1"/>
        <v>551.61499697651459</v>
      </c>
    </row>
    <row r="266" spans="1:17" ht="15.75" customHeight="1">
      <c r="A266" s="9">
        <v>264</v>
      </c>
      <c r="B266" s="50" t="s">
        <v>356</v>
      </c>
      <c r="C266" s="9" t="s">
        <v>35</v>
      </c>
      <c r="D266" s="3" t="s">
        <v>20</v>
      </c>
      <c r="E266" s="88">
        <f>Rivers!I266*'SGE density'!E266</f>
        <v>572.97770735885467</v>
      </c>
      <c r="F266" s="89">
        <f>Rivers!J266*'SGE density'!F266</f>
        <v>623.78981705745059</v>
      </c>
      <c r="G266" s="89">
        <f>Rivers!K266*'SGE density'!G266</f>
        <v>646.94051267739644</v>
      </c>
      <c r="H266" s="89">
        <f>Rivers!L266*'SGE density'!H266</f>
        <v>659.15799459420816</v>
      </c>
      <c r="I266" s="89">
        <f>Rivers!M266*'SGE density'!I266</f>
        <v>539.56718490890273</v>
      </c>
      <c r="J266" s="89">
        <f>Rivers!N266*'SGE density'!J266</f>
        <v>401.91434538988995</v>
      </c>
      <c r="K266" s="89">
        <f>Rivers!O266*'SGE density'!K266</f>
        <v>372.69321812389626</v>
      </c>
      <c r="L266" s="89">
        <f>Rivers!P266*'SGE density'!L266</f>
        <v>341.36799593720457</v>
      </c>
      <c r="M266" s="89">
        <f>Rivers!Q266*'SGE density'!M266</f>
        <v>314.93318077623604</v>
      </c>
      <c r="N266" s="89">
        <f>Rivers!R266*'SGE density'!N266</f>
        <v>292.53311336298754</v>
      </c>
      <c r="O266" s="89">
        <f>Rivers!S266*'SGE density'!O266</f>
        <v>312.02726051505994</v>
      </c>
      <c r="P266" s="89">
        <f>Rivers!T266*'SGE density'!P266</f>
        <v>423.00662456737371</v>
      </c>
      <c r="Q266" s="80">
        <f t="shared" si="1"/>
        <v>458.40907960578846</v>
      </c>
    </row>
    <row r="267" spans="1:17" ht="15.75" customHeight="1">
      <c r="A267" s="9">
        <v>265</v>
      </c>
      <c r="B267" s="50" t="s">
        <v>357</v>
      </c>
      <c r="C267" s="9" t="s">
        <v>113</v>
      </c>
      <c r="D267" s="3" t="s">
        <v>65</v>
      </c>
      <c r="E267" s="88">
        <f>Rivers!I267*'SGE density'!E267</f>
        <v>270.85719838970124</v>
      </c>
      <c r="F267" s="89">
        <f>Rivers!J267*'SGE density'!F267</f>
        <v>263.53067831618193</v>
      </c>
      <c r="G267" s="89">
        <f>Rivers!K267*'SGE density'!G267</f>
        <v>299.39634659625318</v>
      </c>
      <c r="H267" s="89">
        <f>Rivers!L267*'SGE density'!H267</f>
        <v>395.60551070940244</v>
      </c>
      <c r="I267" s="89">
        <f>Rivers!M267*'SGE density'!I267</f>
        <v>644.53865009074912</v>
      </c>
      <c r="J267" s="89">
        <f>Rivers!N267*'SGE density'!J267</f>
        <v>842.35532156186946</v>
      </c>
      <c r="K267" s="89">
        <f>Rivers!O267*'SGE density'!K267</f>
        <v>671.79133673625893</v>
      </c>
      <c r="L267" s="89">
        <f>Rivers!P267*'SGE density'!L267</f>
        <v>553.44009844640391</v>
      </c>
      <c r="M267" s="89">
        <f>Rivers!Q267*'SGE density'!M267</f>
        <v>507.28869672017839</v>
      </c>
      <c r="N267" s="89">
        <f>Rivers!R267*'SGE density'!N267</f>
        <v>483.37047324822277</v>
      </c>
      <c r="O267" s="89">
        <f>Rivers!S267*'SGE density'!O267</f>
        <v>497.45490547859805</v>
      </c>
      <c r="P267" s="89">
        <f>Rivers!T267*'SGE density'!P267</f>
        <v>340.88138914664836</v>
      </c>
      <c r="Q267" s="80">
        <f t="shared" si="1"/>
        <v>480.87588378670563</v>
      </c>
    </row>
    <row r="268" spans="1:17" ht="15.75" customHeight="1">
      <c r="A268" s="9">
        <v>266</v>
      </c>
      <c r="B268" s="50" t="s">
        <v>358</v>
      </c>
      <c r="C268" s="9" t="s">
        <v>90</v>
      </c>
      <c r="D268" s="3" t="s">
        <v>45</v>
      </c>
      <c r="E268" s="88">
        <f>Rivers!I268*'SGE density'!E268</f>
        <v>808.17833088082341</v>
      </c>
      <c r="F268" s="89">
        <f>Rivers!J268*'SGE density'!F268</f>
        <v>447.2826818130477</v>
      </c>
      <c r="G268" s="89">
        <f>Rivers!K268*'SGE density'!G268</f>
        <v>339.98727059243993</v>
      </c>
      <c r="H268" s="89">
        <f>Rivers!L268*'SGE density'!H268</f>
        <v>226.45365536733604</v>
      </c>
      <c r="I268" s="89">
        <f>Rivers!M268*'SGE density'!I268</f>
        <v>245.44001664468738</v>
      </c>
      <c r="J268" s="89">
        <f>Rivers!N268*'SGE density'!J268</f>
        <v>228.91082601198863</v>
      </c>
      <c r="K268" s="89">
        <f>Rivers!O268*'SGE density'!K268</f>
        <v>218.57923132779342</v>
      </c>
      <c r="L268" s="89">
        <f>Rivers!P268*'SGE density'!L268</f>
        <v>215.45744378003468</v>
      </c>
      <c r="M268" s="89">
        <f>Rivers!Q268*'SGE density'!M268</f>
        <v>272.48050768022773</v>
      </c>
      <c r="N268" s="89">
        <f>Rivers!R268*'SGE density'!N268</f>
        <v>344.72806752394786</v>
      </c>
      <c r="O268" s="89">
        <f>Rivers!S268*'SGE density'!O268</f>
        <v>690.83856946349101</v>
      </c>
      <c r="P268" s="89">
        <f>Rivers!T268*'SGE density'!P268</f>
        <v>1297.5739281097112</v>
      </c>
      <c r="Q268" s="80">
        <f t="shared" si="1"/>
        <v>444.65921076629405</v>
      </c>
    </row>
    <row r="269" spans="1:17" ht="15.75" customHeight="1">
      <c r="A269" s="9">
        <v>267</v>
      </c>
      <c r="B269" s="50" t="s">
        <v>359</v>
      </c>
      <c r="C269" s="9" t="s">
        <v>113</v>
      </c>
      <c r="D269" s="3" t="s">
        <v>65</v>
      </c>
      <c r="E269" s="88">
        <f>Rivers!I269*'SGE density'!E269</f>
        <v>680.65593004117488</v>
      </c>
      <c r="F269" s="89">
        <f>Rivers!J269*'SGE density'!F269</f>
        <v>753.19703994919155</v>
      </c>
      <c r="G269" s="89">
        <f>Rivers!K269*'SGE density'!G269</f>
        <v>687.14180638101129</v>
      </c>
      <c r="H269" s="89">
        <f>Rivers!L269*'SGE density'!H269</f>
        <v>605.47699702979935</v>
      </c>
      <c r="I269" s="89">
        <f>Rivers!M269*'SGE density'!I269</f>
        <v>541.4548468339184</v>
      </c>
      <c r="J269" s="89">
        <f>Rivers!N269*'SGE density'!J269</f>
        <v>430.32566039503672</v>
      </c>
      <c r="K269" s="89">
        <f>Rivers!O269*'SGE density'!K269</f>
        <v>348.49637122558795</v>
      </c>
      <c r="L269" s="89">
        <f>Rivers!P269*'SGE density'!L269</f>
        <v>317.2512667614368</v>
      </c>
      <c r="M269" s="89">
        <f>Rivers!Q269*'SGE density'!M269</f>
        <v>356.04123766259045</v>
      </c>
      <c r="N269" s="89">
        <f>Rivers!R269*'SGE density'!N269</f>
        <v>425.51180482091104</v>
      </c>
      <c r="O269" s="89">
        <f>Rivers!S269*'SGE density'!O269</f>
        <v>607.05015660494087</v>
      </c>
      <c r="P269" s="89">
        <f>Rivers!T269*'SGE density'!P269</f>
        <v>702.6582016768383</v>
      </c>
      <c r="Q269" s="80">
        <f t="shared" si="1"/>
        <v>537.93844328186981</v>
      </c>
    </row>
    <row r="270" spans="1:17" ht="15.75" customHeight="1">
      <c r="A270" s="9">
        <v>268</v>
      </c>
      <c r="B270" s="50" t="s">
        <v>360</v>
      </c>
      <c r="C270" s="9" t="s">
        <v>226</v>
      </c>
      <c r="D270" s="3" t="s">
        <v>65</v>
      </c>
      <c r="E270" s="88">
        <f>Rivers!I270*'SGE density'!E270</f>
        <v>618.64522922744629</v>
      </c>
      <c r="F270" s="89">
        <f>Rivers!J270*'SGE density'!F270</f>
        <v>638.72281963513012</v>
      </c>
      <c r="G270" s="89">
        <f>Rivers!K270*'SGE density'!G270</f>
        <v>956.55051729295724</v>
      </c>
      <c r="H270" s="89">
        <f>Rivers!L270*'SGE density'!H270</f>
        <v>1309.5847002290445</v>
      </c>
      <c r="I270" s="89">
        <f>Rivers!M270*'SGE density'!I270</f>
        <v>915.84217555112582</v>
      </c>
      <c r="J270" s="89">
        <f>Rivers!N270*'SGE density'!J270</f>
        <v>440.36370081720253</v>
      </c>
      <c r="K270" s="89">
        <f>Rivers!O270*'SGE density'!K270</f>
        <v>172.48118485560556</v>
      </c>
      <c r="L270" s="89">
        <f>Rivers!P270*'SGE density'!L270</f>
        <v>116.93709218356115</v>
      </c>
      <c r="M270" s="89">
        <f>Rivers!Q270*'SGE density'!M270</f>
        <v>159.13749824194119</v>
      </c>
      <c r="N270" s="89">
        <f>Rivers!R270*'SGE density'!N270</f>
        <v>214.87876497018573</v>
      </c>
      <c r="O270" s="89">
        <f>Rivers!S270*'SGE density'!O270</f>
        <v>281.58886349966809</v>
      </c>
      <c r="P270" s="89">
        <f>Rivers!T270*'SGE density'!P270</f>
        <v>415.83574881998464</v>
      </c>
      <c r="Q270" s="80">
        <f t="shared" si="1"/>
        <v>520.04735794365433</v>
      </c>
    </row>
    <row r="271" spans="1:17" ht="15.75" customHeight="1">
      <c r="A271" s="9">
        <v>269</v>
      </c>
      <c r="B271" s="50" t="s">
        <v>361</v>
      </c>
      <c r="C271" s="9" t="s">
        <v>35</v>
      </c>
      <c r="D271" s="3" t="s">
        <v>20</v>
      </c>
      <c r="E271" s="88">
        <f>Rivers!I271*'SGE density'!E271</f>
        <v>543.71433928712759</v>
      </c>
      <c r="F271" s="89">
        <f>Rivers!J271*'SGE density'!F271</f>
        <v>587.40441003364811</v>
      </c>
      <c r="G271" s="89">
        <f>Rivers!K271*'SGE density'!G271</f>
        <v>676.93087205965003</v>
      </c>
      <c r="H271" s="89">
        <f>Rivers!L271*'SGE density'!H271</f>
        <v>586.01778516404545</v>
      </c>
      <c r="I271" s="89">
        <f>Rivers!M271*'SGE density'!I271</f>
        <v>739.58102605012209</v>
      </c>
      <c r="J271" s="89">
        <f>Rivers!N271*'SGE density'!J271</f>
        <v>596.18217481363456</v>
      </c>
      <c r="K271" s="89">
        <f>Rivers!O271*'SGE density'!K271</f>
        <v>262.16239424509547</v>
      </c>
      <c r="L271" s="89">
        <f>Rivers!P271*'SGE density'!L271</f>
        <v>128.11282692116973</v>
      </c>
      <c r="M271" s="89">
        <f>Rivers!Q271*'SGE density'!M271</f>
        <v>134.96963758028141</v>
      </c>
      <c r="N271" s="89">
        <f>Rivers!R271*'SGE density'!N271</f>
        <v>198.58404817291847</v>
      </c>
      <c r="O271" s="89">
        <f>Rivers!S271*'SGE density'!O271</f>
        <v>353.70721330934032</v>
      </c>
      <c r="P271" s="89">
        <f>Rivers!T271*'SGE density'!P271</f>
        <v>454.19196119560462</v>
      </c>
      <c r="Q271" s="80">
        <f t="shared" si="1"/>
        <v>438.46322406938651</v>
      </c>
    </row>
    <row r="272" spans="1:17" ht="15.75" customHeight="1">
      <c r="A272" s="9">
        <v>270</v>
      </c>
      <c r="B272" s="50" t="s">
        <v>362</v>
      </c>
      <c r="C272" s="9" t="s">
        <v>35</v>
      </c>
      <c r="D272" s="3" t="s">
        <v>20</v>
      </c>
      <c r="E272" s="88">
        <f>Rivers!I272*'SGE density'!E272</f>
        <v>417.44894190837988</v>
      </c>
      <c r="F272" s="89">
        <f>Rivers!J272*'SGE density'!F272</f>
        <v>422.54261266006654</v>
      </c>
      <c r="G272" s="89">
        <f>Rivers!K272*'SGE density'!G272</f>
        <v>725.49172783054712</v>
      </c>
      <c r="H272" s="89">
        <f>Rivers!L272*'SGE density'!H272</f>
        <v>1089.4740711895965</v>
      </c>
      <c r="I272" s="89">
        <f>Rivers!M272*'SGE density'!I272</f>
        <v>701.17562273156705</v>
      </c>
      <c r="J272" s="89">
        <f>Rivers!N272*'SGE density'!J272</f>
        <v>356.17209748069951</v>
      </c>
      <c r="K272" s="89">
        <f>Rivers!O272*'SGE density'!K272</f>
        <v>195.57364204801931</v>
      </c>
      <c r="L272" s="89">
        <f>Rivers!P272*'SGE density'!L272</f>
        <v>165.50946399795214</v>
      </c>
      <c r="M272" s="89">
        <f>Rivers!Q272*'SGE density'!M272</f>
        <v>177.93224854409121</v>
      </c>
      <c r="N272" s="89">
        <f>Rivers!R272*'SGE density'!N272</f>
        <v>251.5484108962589</v>
      </c>
      <c r="O272" s="89">
        <f>Rivers!S272*'SGE density'!O272</f>
        <v>394.26439975219336</v>
      </c>
      <c r="P272" s="89">
        <f>Rivers!T272*'SGE density'!P272</f>
        <v>478.84421125308546</v>
      </c>
      <c r="Q272" s="80">
        <f t="shared" si="1"/>
        <v>447.99812085770486</v>
      </c>
    </row>
    <row r="273" spans="1:17" ht="15.75" customHeight="1">
      <c r="A273" s="9">
        <v>271</v>
      </c>
      <c r="B273" s="50" t="s">
        <v>363</v>
      </c>
      <c r="C273" s="9" t="s">
        <v>206</v>
      </c>
      <c r="D273" s="3" t="s">
        <v>78</v>
      </c>
      <c r="E273" s="88">
        <f>Rivers!I273*'SGE density'!E273</f>
        <v>268.04617365742342</v>
      </c>
      <c r="F273" s="89">
        <f>Rivers!J273*'SGE density'!F273</f>
        <v>209.21437038110253</v>
      </c>
      <c r="G273" s="89">
        <f>Rivers!K273*'SGE density'!G273</f>
        <v>222.86545721654883</v>
      </c>
      <c r="H273" s="89">
        <f>Rivers!L273*'SGE density'!H273</f>
        <v>244.85026422604804</v>
      </c>
      <c r="I273" s="89">
        <f>Rivers!M273*'SGE density'!I273</f>
        <v>473.64820326850486</v>
      </c>
      <c r="J273" s="89">
        <f>Rivers!N273*'SGE density'!J273</f>
        <v>570.12557996410487</v>
      </c>
      <c r="K273" s="89">
        <f>Rivers!O273*'SGE density'!K273</f>
        <v>620.82119072656326</v>
      </c>
      <c r="L273" s="89">
        <f>Rivers!P273*'SGE density'!L273</f>
        <v>531.80339082472597</v>
      </c>
      <c r="M273" s="89">
        <f>Rivers!Q273*'SGE density'!M273</f>
        <v>488.88530977996032</v>
      </c>
      <c r="N273" s="89">
        <f>Rivers!R273*'SGE density'!N273</f>
        <v>475.45823471605502</v>
      </c>
      <c r="O273" s="89">
        <f>Rivers!S273*'SGE density'!O273</f>
        <v>396.60733178142237</v>
      </c>
      <c r="P273" s="89">
        <f>Rivers!T273*'SGE density'!P273</f>
        <v>371.04299319759195</v>
      </c>
      <c r="Q273" s="80">
        <f t="shared" si="1"/>
        <v>406.11404164500431</v>
      </c>
    </row>
    <row r="274" spans="1:17" ht="15.75" customHeight="1">
      <c r="A274" s="9">
        <v>272</v>
      </c>
      <c r="B274" s="50" t="s">
        <v>364</v>
      </c>
      <c r="C274" s="9" t="s">
        <v>18</v>
      </c>
      <c r="D274" s="3" t="s">
        <v>20</v>
      </c>
      <c r="E274" s="88">
        <f>Rivers!I274*'SGE density'!E274</f>
        <v>334.25555903302262</v>
      </c>
      <c r="F274" s="89">
        <f>Rivers!J274*'SGE density'!F274</f>
        <v>450.9877017198898</v>
      </c>
      <c r="G274" s="89">
        <f>Rivers!K274*'SGE density'!G274</f>
        <v>595.68870520694782</v>
      </c>
      <c r="H274" s="89">
        <f>Rivers!L274*'SGE density'!H274</f>
        <v>546.19835076676861</v>
      </c>
      <c r="I274" s="89">
        <f>Rivers!M274*'SGE density'!I274</f>
        <v>914.73369756732029</v>
      </c>
      <c r="J274" s="89">
        <f>Rivers!N274*'SGE density'!J274</f>
        <v>682.44811550256418</v>
      </c>
      <c r="K274" s="89">
        <f>Rivers!O274*'SGE density'!K274</f>
        <v>405.7207626427388</v>
      </c>
      <c r="L274" s="89">
        <f>Rivers!P274*'SGE density'!L274</f>
        <v>259.50378190915484</v>
      </c>
      <c r="M274" s="89">
        <f>Rivers!Q274*'SGE density'!M274</f>
        <v>145.07862397524454</v>
      </c>
      <c r="N274" s="89">
        <f>Rivers!R274*'SGE density'!N274</f>
        <v>90.143128065959104</v>
      </c>
      <c r="O274" s="89">
        <f>Rivers!S274*'SGE density'!O274</f>
        <v>68.132923763378287</v>
      </c>
      <c r="P274" s="89">
        <f>Rivers!T274*'SGE density'!P274</f>
        <v>183.75952319664358</v>
      </c>
      <c r="Q274" s="80">
        <f t="shared" si="1"/>
        <v>389.72090611246927</v>
      </c>
    </row>
    <row r="275" spans="1:17" ht="15.75" customHeight="1">
      <c r="A275" s="9">
        <v>273</v>
      </c>
      <c r="B275" s="50" t="s">
        <v>365</v>
      </c>
      <c r="C275" s="9" t="s">
        <v>366</v>
      </c>
      <c r="D275" s="3" t="s">
        <v>20</v>
      </c>
      <c r="E275" s="88">
        <f>Rivers!I275*'SGE density'!E275</f>
        <v>95.503040486872052</v>
      </c>
      <c r="F275" s="89">
        <f>Rivers!J275*'SGE density'!F275</f>
        <v>74.394000147818318</v>
      </c>
      <c r="G275" s="89">
        <f>Rivers!K275*'SGE density'!G275</f>
        <v>75.847197665340317</v>
      </c>
      <c r="H275" s="89">
        <f>Rivers!L275*'SGE density'!H275</f>
        <v>156.58471515809762</v>
      </c>
      <c r="I275" s="89">
        <f>Rivers!M275*'SGE density'!I275</f>
        <v>194.48041406895044</v>
      </c>
      <c r="J275" s="89">
        <f>Rivers!N275*'SGE density'!J275</f>
        <v>226.65551484056721</v>
      </c>
      <c r="K275" s="89">
        <f>Rivers!O275*'SGE density'!K275</f>
        <v>449.50289177471325</v>
      </c>
      <c r="L275" s="89">
        <f>Rivers!P275*'SGE density'!L275</f>
        <v>782.33642086011162</v>
      </c>
      <c r="M275" s="89">
        <f>Rivers!Q275*'SGE density'!M275</f>
        <v>1350.8431914270529</v>
      </c>
      <c r="N275" s="89">
        <f>Rivers!R275*'SGE density'!N275</f>
        <v>894.46619708688422</v>
      </c>
      <c r="O275" s="89">
        <f>Rivers!S275*'SGE density'!O275</f>
        <v>412.94897296850769</v>
      </c>
      <c r="P275" s="89">
        <f>Rivers!T275*'SGE density'!P275</f>
        <v>194.86109322008176</v>
      </c>
      <c r="Q275" s="80">
        <f t="shared" si="1"/>
        <v>409.03530414208308</v>
      </c>
    </row>
    <row r="276" spans="1:17" ht="15.75" customHeight="1">
      <c r="A276" s="9">
        <v>274</v>
      </c>
      <c r="B276" s="50" t="s">
        <v>367</v>
      </c>
      <c r="C276" s="9" t="s">
        <v>35</v>
      </c>
      <c r="D276" s="3" t="s">
        <v>30</v>
      </c>
      <c r="E276" s="88">
        <f>Rivers!I276*'SGE density'!E276</f>
        <v>787.21348382413726</v>
      </c>
      <c r="F276" s="89">
        <f>Rivers!J276*'SGE density'!F276</f>
        <v>707.41755862510297</v>
      </c>
      <c r="G276" s="89">
        <f>Rivers!K276*'SGE density'!G276</f>
        <v>600.96570627436847</v>
      </c>
      <c r="H276" s="89">
        <f>Rivers!L276*'SGE density'!H276</f>
        <v>476.97772265777076</v>
      </c>
      <c r="I276" s="89">
        <f>Rivers!M276*'SGE density'!I276</f>
        <v>316.36387122445268</v>
      </c>
      <c r="J276" s="89">
        <f>Rivers!N276*'SGE density'!J276</f>
        <v>182.31735813916535</v>
      </c>
      <c r="K276" s="89">
        <f>Rivers!O276*'SGE density'!K276</f>
        <v>87.110587524182762</v>
      </c>
      <c r="L276" s="89">
        <f>Rivers!P276*'SGE density'!L276</f>
        <v>60.570074973802882</v>
      </c>
      <c r="M276" s="89">
        <f>Rivers!Q276*'SGE density'!M276</f>
        <v>61.430013129607559</v>
      </c>
      <c r="N276" s="89">
        <f>Rivers!R276*'SGE density'!N276</f>
        <v>94.465427737868907</v>
      </c>
      <c r="O276" s="89">
        <f>Rivers!S276*'SGE density'!O276</f>
        <v>345.05991624509244</v>
      </c>
      <c r="P276" s="89">
        <f>Rivers!T276*'SGE density'!P276</f>
        <v>677.48485317103962</v>
      </c>
      <c r="Q276" s="80">
        <f t="shared" si="1"/>
        <v>366.44804779388272</v>
      </c>
    </row>
    <row r="277" spans="1:17" ht="15.75" customHeight="1">
      <c r="A277" s="9">
        <v>275</v>
      </c>
      <c r="B277" s="50" t="s">
        <v>368</v>
      </c>
      <c r="C277" s="9" t="s">
        <v>35</v>
      </c>
      <c r="D277" s="3" t="s">
        <v>30</v>
      </c>
      <c r="E277" s="88">
        <f>Rivers!I277*'SGE density'!E277</f>
        <v>1019.8428694178393</v>
      </c>
      <c r="F277" s="89">
        <f>Rivers!J277*'SGE density'!F277</f>
        <v>996.26359802545858</v>
      </c>
      <c r="G277" s="89">
        <f>Rivers!K277*'SGE density'!G277</f>
        <v>756.65945316887451</v>
      </c>
      <c r="H277" s="89">
        <f>Rivers!L277*'SGE density'!H277</f>
        <v>461.79128090795899</v>
      </c>
      <c r="I277" s="89">
        <f>Rivers!M277*'SGE density'!I277</f>
        <v>191.00098045672158</v>
      </c>
      <c r="J277" s="89">
        <f>Rivers!N277*'SGE density'!J277</f>
        <v>66.658364108351677</v>
      </c>
      <c r="K277" s="89">
        <f>Rivers!O277*'SGE density'!K277</f>
        <v>18.28098999004991</v>
      </c>
      <c r="L277" s="89">
        <f>Rivers!P277*'SGE density'!L277</f>
        <v>7.7178295233672536</v>
      </c>
      <c r="M277" s="89">
        <f>Rivers!Q277*'SGE density'!M277</f>
        <v>6.9976009081939718</v>
      </c>
      <c r="N277" s="89">
        <f>Rivers!R277*'SGE density'!N277</f>
        <v>33.889479206934617</v>
      </c>
      <c r="O277" s="89">
        <f>Rivers!S277*'SGE density'!O277</f>
        <v>242.13760768816311</v>
      </c>
      <c r="P277" s="89">
        <f>Rivers!T277*'SGE density'!P277</f>
        <v>745.61018720553318</v>
      </c>
      <c r="Q277" s="80">
        <f t="shared" si="1"/>
        <v>378.90418671728713</v>
      </c>
    </row>
    <row r="278" spans="1:17" ht="15.75" customHeight="1">
      <c r="A278" s="9">
        <v>276</v>
      </c>
      <c r="B278" s="50" t="s">
        <v>369</v>
      </c>
      <c r="C278" s="9" t="s">
        <v>370</v>
      </c>
      <c r="D278" s="3" t="s">
        <v>33</v>
      </c>
      <c r="E278" s="88">
        <f>Rivers!I278*'SGE density'!E278</f>
        <v>776.24359488610378</v>
      </c>
      <c r="F278" s="89">
        <f>Rivers!J278*'SGE density'!F278</f>
        <v>469.98552060842235</v>
      </c>
      <c r="G278" s="89">
        <f>Rivers!K278*'SGE density'!G278</f>
        <v>279.82116976383753</v>
      </c>
      <c r="H278" s="89">
        <f>Rivers!L278*'SGE density'!H278</f>
        <v>294.20407477066675</v>
      </c>
      <c r="I278" s="89">
        <f>Rivers!M278*'SGE density'!I278</f>
        <v>277.84311783601709</v>
      </c>
      <c r="J278" s="89">
        <f>Rivers!N278*'SGE density'!J278</f>
        <v>272.7588304392616</v>
      </c>
      <c r="K278" s="89">
        <f>Rivers!O278*'SGE density'!K278</f>
        <v>281.12525636767612</v>
      </c>
      <c r="L278" s="89">
        <f>Rivers!P278*'SGE density'!L278</f>
        <v>274.73868713122829</v>
      </c>
      <c r="M278" s="89">
        <f>Rivers!Q278*'SGE density'!M278</f>
        <v>267.0836913704469</v>
      </c>
      <c r="N278" s="89">
        <f>Rivers!R278*'SGE density'!N278</f>
        <v>427.27335991582453</v>
      </c>
      <c r="O278" s="89">
        <f>Rivers!S278*'SGE density'!O278</f>
        <v>567.93380865755341</v>
      </c>
      <c r="P278" s="89">
        <f>Rivers!T278*'SGE density'!P278</f>
        <v>834.3277085123342</v>
      </c>
      <c r="Q278" s="80">
        <f t="shared" si="1"/>
        <v>418.61156835494779</v>
      </c>
    </row>
    <row r="279" spans="1:17" ht="15.75" customHeight="1">
      <c r="A279" s="9">
        <v>277</v>
      </c>
      <c r="B279" s="50" t="s">
        <v>371</v>
      </c>
      <c r="C279" s="9" t="s">
        <v>90</v>
      </c>
      <c r="D279" s="3" t="s">
        <v>45</v>
      </c>
      <c r="E279" s="88">
        <f>Rivers!I279*'SGE density'!E279</f>
        <v>449.07466338846899</v>
      </c>
      <c r="F279" s="89">
        <f>Rivers!J279*'SGE density'!F279</f>
        <v>465.86332015331919</v>
      </c>
      <c r="G279" s="89">
        <f>Rivers!K279*'SGE density'!G279</f>
        <v>278.91511774503675</v>
      </c>
      <c r="H279" s="89">
        <f>Rivers!L279*'SGE density'!H279</f>
        <v>382.10615921743141</v>
      </c>
      <c r="I279" s="89">
        <f>Rivers!M279*'SGE density'!I279</f>
        <v>432.35239005184718</v>
      </c>
      <c r="J279" s="89">
        <f>Rivers!N279*'SGE density'!J279</f>
        <v>389.44181384372638</v>
      </c>
      <c r="K279" s="89">
        <f>Rivers!O279*'SGE density'!K279</f>
        <v>305.84981200699372</v>
      </c>
      <c r="L279" s="89">
        <f>Rivers!P279*'SGE density'!L279</f>
        <v>272.22889721068242</v>
      </c>
      <c r="M279" s="89">
        <f>Rivers!Q279*'SGE density'!M279</f>
        <v>320.06361741042423</v>
      </c>
      <c r="N279" s="89">
        <f>Rivers!R279*'SGE density'!N279</f>
        <v>418.44264644854428</v>
      </c>
      <c r="O279" s="89">
        <f>Rivers!S279*'SGE density'!O279</f>
        <v>546.33195410058579</v>
      </c>
      <c r="P279" s="89">
        <f>Rivers!T279*'SGE density'!P279</f>
        <v>465.20820759482933</v>
      </c>
      <c r="Q279" s="80">
        <f t="shared" si="1"/>
        <v>393.82321659765756</v>
      </c>
    </row>
    <row r="280" spans="1:17" ht="15.75" customHeight="1">
      <c r="A280" s="9">
        <v>278</v>
      </c>
      <c r="B280" s="50" t="s">
        <v>372</v>
      </c>
      <c r="C280" s="9" t="s">
        <v>90</v>
      </c>
      <c r="D280" s="3" t="s">
        <v>45</v>
      </c>
      <c r="E280" s="88">
        <f>Rivers!I280*'SGE density'!E280</f>
        <v>467.28580454216308</v>
      </c>
      <c r="F280" s="89">
        <f>Rivers!J280*'SGE density'!F280</f>
        <v>327.73763669325797</v>
      </c>
      <c r="G280" s="89">
        <f>Rivers!K280*'SGE density'!G280</f>
        <v>311.03854673216864</v>
      </c>
      <c r="H280" s="89">
        <f>Rivers!L280*'SGE density'!H280</f>
        <v>318.22100818689586</v>
      </c>
      <c r="I280" s="89">
        <f>Rivers!M280*'SGE density'!I280</f>
        <v>373.87606710170104</v>
      </c>
      <c r="J280" s="89">
        <f>Rivers!N280*'SGE density'!J280</f>
        <v>337.34725081996061</v>
      </c>
      <c r="K280" s="89">
        <f>Rivers!O280*'SGE density'!K280</f>
        <v>310.61463460268732</v>
      </c>
      <c r="L280" s="89">
        <f>Rivers!P280*'SGE density'!L280</f>
        <v>288.78087507614873</v>
      </c>
      <c r="M280" s="89">
        <f>Rivers!Q280*'SGE density'!M280</f>
        <v>332.4862986324942</v>
      </c>
      <c r="N280" s="89">
        <f>Rivers!R280*'SGE density'!N280</f>
        <v>501.2851800717205</v>
      </c>
      <c r="O280" s="89">
        <f>Rivers!S280*'SGE density'!O280</f>
        <v>591.46046302657169</v>
      </c>
      <c r="P280" s="89">
        <f>Rivers!T280*'SGE density'!P280</f>
        <v>596.73527805857145</v>
      </c>
      <c r="Q280" s="80">
        <f t="shared" si="1"/>
        <v>396.40575362869504</v>
      </c>
    </row>
    <row r="281" spans="1:17" ht="15.75" customHeight="1">
      <c r="A281" s="9">
        <v>279</v>
      </c>
      <c r="B281" s="50" t="s">
        <v>373</v>
      </c>
      <c r="C281" s="9" t="s">
        <v>35</v>
      </c>
      <c r="D281" s="3" t="s">
        <v>20</v>
      </c>
      <c r="E281" s="88">
        <f>Rivers!I281*'SGE density'!E281</f>
        <v>332.57381540851435</v>
      </c>
      <c r="F281" s="89">
        <f>Rivers!J281*'SGE density'!F281</f>
        <v>484.50560800484453</v>
      </c>
      <c r="G281" s="89">
        <f>Rivers!K281*'SGE density'!G281</f>
        <v>621.64788763009176</v>
      </c>
      <c r="H281" s="89">
        <f>Rivers!L281*'SGE density'!H281</f>
        <v>630.51346602966635</v>
      </c>
      <c r="I281" s="89">
        <f>Rivers!M281*'SGE density'!I281</f>
        <v>402.10029925925818</v>
      </c>
      <c r="J281" s="89">
        <f>Rivers!N281*'SGE density'!J281</f>
        <v>294.51042135161117</v>
      </c>
      <c r="K281" s="89">
        <f>Rivers!O281*'SGE density'!K281</f>
        <v>306.52100204535401</v>
      </c>
      <c r="L281" s="89">
        <f>Rivers!P281*'SGE density'!L281</f>
        <v>329.75635742226245</v>
      </c>
      <c r="M281" s="89">
        <f>Rivers!Q281*'SGE density'!M281</f>
        <v>334.79761298656786</v>
      </c>
      <c r="N281" s="89">
        <f>Rivers!R281*'SGE density'!N281</f>
        <v>300.92724060602586</v>
      </c>
      <c r="O281" s="89">
        <f>Rivers!S281*'SGE density'!O281</f>
        <v>227.67505633735598</v>
      </c>
      <c r="P281" s="89">
        <f>Rivers!T281*'SGE density'!P281</f>
        <v>247.72693946785472</v>
      </c>
      <c r="Q281" s="80">
        <f t="shared" si="1"/>
        <v>376.10464221245064</v>
      </c>
    </row>
    <row r="282" spans="1:17" ht="15.75" customHeight="1">
      <c r="A282" s="9">
        <v>280</v>
      </c>
      <c r="B282" s="50" t="s">
        <v>374</v>
      </c>
      <c r="C282" s="9" t="s">
        <v>18</v>
      </c>
      <c r="D282" s="3" t="s">
        <v>24</v>
      </c>
      <c r="E282" s="88">
        <f>Rivers!I282*'SGE density'!E282</f>
        <v>347.61913318301777</v>
      </c>
      <c r="F282" s="89">
        <f>Rivers!J282*'SGE density'!F282</f>
        <v>820.52401465014816</v>
      </c>
      <c r="G282" s="89">
        <f>Rivers!K282*'SGE density'!G282</f>
        <v>1471.9857839016477</v>
      </c>
      <c r="H282" s="89">
        <f>Rivers!L282*'SGE density'!H282</f>
        <v>1857.7030470055367</v>
      </c>
      <c r="I282" s="89">
        <f>Rivers!M282*'SGE density'!I282</f>
        <v>1477.4318510120065</v>
      </c>
      <c r="J282" s="89">
        <f>Rivers!N282*'SGE density'!J282</f>
        <v>636.93057243976057</v>
      </c>
      <c r="K282" s="89">
        <f>Rivers!O282*'SGE density'!K282</f>
        <v>282.10861359497954</v>
      </c>
      <c r="L282" s="89">
        <f>Rivers!P282*'SGE density'!L282</f>
        <v>160.4715276366195</v>
      </c>
      <c r="M282" s="89">
        <f>Rivers!Q282*'SGE density'!M282</f>
        <v>110.697233194989</v>
      </c>
      <c r="N282" s="89">
        <f>Rivers!R282*'SGE density'!N282</f>
        <v>95.761443239099435</v>
      </c>
      <c r="O282" s="89">
        <f>Rivers!S282*'SGE density'!O282</f>
        <v>107.94284652650862</v>
      </c>
      <c r="P282" s="89">
        <f>Rivers!T282*'SGE density'!P282</f>
        <v>140.89504245332</v>
      </c>
      <c r="Q282" s="80">
        <f t="shared" si="1"/>
        <v>625.83925906980278</v>
      </c>
    </row>
    <row r="283" spans="1:17" ht="15.75" customHeight="1">
      <c r="A283" s="9">
        <v>281</v>
      </c>
      <c r="B283" s="50" t="s">
        <v>375</v>
      </c>
      <c r="C283" s="9" t="s">
        <v>93</v>
      </c>
      <c r="D283" s="3" t="s">
        <v>20</v>
      </c>
      <c r="E283" s="88">
        <f>Rivers!I283*'SGE density'!E283</f>
        <v>208.21182585917813</v>
      </c>
      <c r="F283" s="89">
        <f>Rivers!J283*'SGE density'!F283</f>
        <v>175.48047819606711</v>
      </c>
      <c r="G283" s="89">
        <f>Rivers!K283*'SGE density'!G283</f>
        <v>150.85108310897712</v>
      </c>
      <c r="H283" s="89">
        <f>Rivers!L283*'SGE density'!H283</f>
        <v>132.84265606947656</v>
      </c>
      <c r="I283" s="89">
        <f>Rivers!M283*'SGE density'!I283</f>
        <v>191.15986801384091</v>
      </c>
      <c r="J283" s="89">
        <f>Rivers!N283*'SGE density'!J283</f>
        <v>490.67932503817764</v>
      </c>
      <c r="K283" s="89">
        <f>Rivers!O283*'SGE density'!K283</f>
        <v>606.56685516529546</v>
      </c>
      <c r="L283" s="89">
        <f>Rivers!P283*'SGE density'!L283</f>
        <v>724.14298836441446</v>
      </c>
      <c r="M283" s="89">
        <f>Rivers!Q283*'SGE density'!M283</f>
        <v>971.0043179601555</v>
      </c>
      <c r="N283" s="89">
        <f>Rivers!R283*'SGE density'!N283</f>
        <v>813.65603526772418</v>
      </c>
      <c r="O283" s="89">
        <f>Rivers!S283*'SGE density'!O283</f>
        <v>406.35638946222673</v>
      </c>
      <c r="P283" s="89">
        <f>Rivers!T283*'SGE density'!P283</f>
        <v>225.96339021135427</v>
      </c>
      <c r="Q283" s="80">
        <f t="shared" si="1"/>
        <v>424.74293439307399</v>
      </c>
    </row>
    <row r="284" spans="1:17" ht="15.75" customHeight="1">
      <c r="A284" s="9">
        <v>282</v>
      </c>
      <c r="B284" s="50" t="s">
        <v>376</v>
      </c>
      <c r="C284" s="9" t="s">
        <v>140</v>
      </c>
      <c r="D284" s="3" t="s">
        <v>20</v>
      </c>
      <c r="E284" s="88">
        <f>Rivers!I284*'SGE density'!E284</f>
        <v>114.7166260138189</v>
      </c>
      <c r="F284" s="89">
        <f>Rivers!J284*'SGE density'!F284</f>
        <v>85.011240253936151</v>
      </c>
      <c r="G284" s="89">
        <f>Rivers!K284*'SGE density'!G284</f>
        <v>129.04117887513897</v>
      </c>
      <c r="H284" s="89">
        <f>Rivers!L284*'SGE density'!H284</f>
        <v>209.70538933523525</v>
      </c>
      <c r="I284" s="89">
        <f>Rivers!M284*'SGE density'!I284</f>
        <v>340.93469834440475</v>
      </c>
      <c r="J284" s="89">
        <f>Rivers!N284*'SGE density'!J284</f>
        <v>682.12461825161154</v>
      </c>
      <c r="K284" s="89">
        <f>Rivers!O284*'SGE density'!K284</f>
        <v>833.8806981302024</v>
      </c>
      <c r="L284" s="89">
        <f>Rivers!P284*'SGE density'!L284</f>
        <v>557.89384285366907</v>
      </c>
      <c r="M284" s="89">
        <f>Rivers!Q284*'SGE density'!M284</f>
        <v>622.88569645065922</v>
      </c>
      <c r="N284" s="89">
        <f>Rivers!R284*'SGE density'!N284</f>
        <v>736.29643289141734</v>
      </c>
      <c r="O284" s="89">
        <f>Rivers!S284*'SGE density'!O284</f>
        <v>474.53530883328455</v>
      </c>
      <c r="P284" s="89">
        <f>Rivers!T284*'SGE density'!P284</f>
        <v>210.81086113628942</v>
      </c>
      <c r="Q284" s="80">
        <f t="shared" si="1"/>
        <v>416.48638261413902</v>
      </c>
    </row>
    <row r="285" spans="1:17" ht="15.75" customHeight="1">
      <c r="A285" s="9">
        <v>283</v>
      </c>
      <c r="B285" s="50" t="s">
        <v>377</v>
      </c>
      <c r="C285" s="9" t="s">
        <v>35</v>
      </c>
      <c r="D285" s="3" t="s">
        <v>20</v>
      </c>
      <c r="E285" s="88">
        <f>Rivers!I285*'SGE density'!E285</f>
        <v>510.53165119493167</v>
      </c>
      <c r="F285" s="89">
        <f>Rivers!J285*'SGE density'!F285</f>
        <v>578.40127688938242</v>
      </c>
      <c r="G285" s="89">
        <f>Rivers!K285*'SGE density'!G285</f>
        <v>701.44527467121236</v>
      </c>
      <c r="H285" s="89">
        <f>Rivers!L285*'SGE density'!H285</f>
        <v>613.62044569139596</v>
      </c>
      <c r="I285" s="89">
        <f>Rivers!M285*'SGE density'!I285</f>
        <v>459.76174195793539</v>
      </c>
      <c r="J285" s="89">
        <f>Rivers!N285*'SGE density'!J285</f>
        <v>321.82282468622577</v>
      </c>
      <c r="K285" s="89">
        <f>Rivers!O285*'SGE density'!K285</f>
        <v>183.46905253619067</v>
      </c>
      <c r="L285" s="89">
        <f>Rivers!P285*'SGE density'!L285</f>
        <v>183.71258711147891</v>
      </c>
      <c r="M285" s="89">
        <f>Rivers!Q285*'SGE density'!M285</f>
        <v>190.77558442377637</v>
      </c>
      <c r="N285" s="89">
        <f>Rivers!R285*'SGE density'!N285</f>
        <v>212.98987052517757</v>
      </c>
      <c r="O285" s="89">
        <f>Rivers!S285*'SGE density'!O285</f>
        <v>261.73472371305542</v>
      </c>
      <c r="P285" s="89">
        <f>Rivers!T285*'SGE density'!P285</f>
        <v>389.66875390825891</v>
      </c>
      <c r="Q285" s="80">
        <f t="shared" si="1"/>
        <v>383.99448227575181</v>
      </c>
    </row>
    <row r="286" spans="1:17" ht="15.75" customHeight="1">
      <c r="A286" s="9">
        <v>284</v>
      </c>
      <c r="B286" s="50" t="s">
        <v>378</v>
      </c>
      <c r="C286" s="9" t="s">
        <v>86</v>
      </c>
      <c r="D286" s="3" t="s">
        <v>78</v>
      </c>
      <c r="E286" s="88">
        <f>Rivers!I286*'SGE density'!E286</f>
        <v>289.22562876311224</v>
      </c>
      <c r="F286" s="89">
        <f>Rivers!J286*'SGE density'!F286</f>
        <v>177.8994757044976</v>
      </c>
      <c r="G286" s="89">
        <f>Rivers!K286*'SGE density'!G286</f>
        <v>127.83748083257373</v>
      </c>
      <c r="H286" s="89">
        <f>Rivers!L286*'SGE density'!H286</f>
        <v>163.76809737365133</v>
      </c>
      <c r="I286" s="89">
        <f>Rivers!M286*'SGE density'!I286</f>
        <v>350.48215716315144</v>
      </c>
      <c r="J286" s="89">
        <f>Rivers!N286*'SGE density'!J286</f>
        <v>705.59730085126012</v>
      </c>
      <c r="K286" s="89">
        <f>Rivers!O286*'SGE density'!K286</f>
        <v>758.65407199449476</v>
      </c>
      <c r="L286" s="89">
        <f>Rivers!P286*'SGE density'!L286</f>
        <v>599.87181763422223</v>
      </c>
      <c r="M286" s="89">
        <f>Rivers!Q286*'SGE density'!M286</f>
        <v>371.42105230722302</v>
      </c>
      <c r="N286" s="89">
        <f>Rivers!R286*'SGE density'!N286</f>
        <v>221.13796144226106</v>
      </c>
      <c r="O286" s="89">
        <f>Rivers!S286*'SGE density'!O286</f>
        <v>290.52158864948802</v>
      </c>
      <c r="P286" s="89">
        <f>Rivers!T286*'SGE density'!P286</f>
        <v>355.78454003938435</v>
      </c>
      <c r="Q286" s="80">
        <f t="shared" si="1"/>
        <v>367.68343106294333</v>
      </c>
    </row>
    <row r="287" spans="1:17" ht="15.75" customHeight="1">
      <c r="A287" s="9">
        <v>285</v>
      </c>
      <c r="B287" s="50" t="s">
        <v>379</v>
      </c>
      <c r="C287" s="9" t="s">
        <v>380</v>
      </c>
      <c r="D287" s="3" t="s">
        <v>30</v>
      </c>
      <c r="E287" s="88">
        <f>Rivers!I287*'SGE density'!E287</f>
        <v>191.87197649800709</v>
      </c>
      <c r="F287" s="89">
        <f>Rivers!J287*'SGE density'!F287</f>
        <v>79.782639133889603</v>
      </c>
      <c r="G287" s="89">
        <f>Rivers!K287*'SGE density'!G287</f>
        <v>61.984186700134401</v>
      </c>
      <c r="H287" s="89">
        <f>Rivers!L287*'SGE density'!H287</f>
        <v>136.98619138490858</v>
      </c>
      <c r="I287" s="89">
        <f>Rivers!M287*'SGE density'!I287</f>
        <v>319.47555539792359</v>
      </c>
      <c r="J287" s="89">
        <f>Rivers!N287*'SGE density'!J287</f>
        <v>409.46542953161037</v>
      </c>
      <c r="K287" s="89">
        <f>Rivers!O287*'SGE density'!K287</f>
        <v>402.23507763360152</v>
      </c>
      <c r="L287" s="89">
        <f>Rivers!P287*'SGE density'!L287</f>
        <v>454.77113846257248</v>
      </c>
      <c r="M287" s="89">
        <f>Rivers!Q287*'SGE density'!M287</f>
        <v>466.85315170324742</v>
      </c>
      <c r="N287" s="89">
        <f>Rivers!R287*'SGE density'!N287</f>
        <v>640.38136962397141</v>
      </c>
      <c r="O287" s="89">
        <f>Rivers!S287*'SGE density'!O287</f>
        <v>800.09575320428303</v>
      </c>
      <c r="P287" s="89">
        <f>Rivers!T287*'SGE density'!P287</f>
        <v>496.03961428877386</v>
      </c>
      <c r="Q287" s="80">
        <f t="shared" si="1"/>
        <v>371.66184029691027</v>
      </c>
    </row>
    <row r="288" spans="1:17" ht="15.75" customHeight="1">
      <c r="A288" s="9">
        <v>286</v>
      </c>
      <c r="B288" s="50" t="s">
        <v>381</v>
      </c>
      <c r="C288" s="9" t="s">
        <v>291</v>
      </c>
      <c r="D288" s="3" t="s">
        <v>39</v>
      </c>
      <c r="E288" s="88">
        <f>Rivers!I288*'SGE density'!E288</f>
        <v>206.44053079564381</v>
      </c>
      <c r="F288" s="89">
        <f>Rivers!J288*'SGE density'!F288</f>
        <v>212.70828793427387</v>
      </c>
      <c r="G288" s="89">
        <f>Rivers!K288*'SGE density'!G288</f>
        <v>226.5868952538037</v>
      </c>
      <c r="H288" s="89">
        <f>Rivers!L288*'SGE density'!H288</f>
        <v>279.20992806675645</v>
      </c>
      <c r="I288" s="89">
        <f>Rivers!M288*'SGE density'!I288</f>
        <v>403.78424541803713</v>
      </c>
      <c r="J288" s="89">
        <f>Rivers!N288*'SGE density'!J288</f>
        <v>438.18048696286564</v>
      </c>
      <c r="K288" s="89">
        <f>Rivers!O288*'SGE density'!K288</f>
        <v>612.6213762905121</v>
      </c>
      <c r="L288" s="89">
        <f>Rivers!P288*'SGE density'!L288</f>
        <v>662.2778835784527</v>
      </c>
      <c r="M288" s="89">
        <f>Rivers!Q288*'SGE density'!M288</f>
        <v>459.27581047334888</v>
      </c>
      <c r="N288" s="89">
        <f>Rivers!R288*'SGE density'!N288</f>
        <v>309.18923595807382</v>
      </c>
      <c r="O288" s="89">
        <f>Rivers!S288*'SGE density'!O288</f>
        <v>249.31221779726255</v>
      </c>
      <c r="P288" s="89">
        <f>Rivers!T288*'SGE density'!P288</f>
        <v>220.73629463690344</v>
      </c>
      <c r="Q288" s="80">
        <f t="shared" si="1"/>
        <v>356.69359943049449</v>
      </c>
    </row>
    <row r="289" spans="1:17" ht="15.75" customHeight="1">
      <c r="A289" s="9">
        <v>287</v>
      </c>
      <c r="B289" s="50" t="s">
        <v>382</v>
      </c>
      <c r="C289" s="9" t="s">
        <v>305</v>
      </c>
      <c r="D289" s="3" t="s">
        <v>45</v>
      </c>
      <c r="E289" s="88">
        <f>Rivers!I289*'SGE density'!E289</f>
        <v>477.51007392169748</v>
      </c>
      <c r="F289" s="89">
        <f>Rivers!J289*'SGE density'!F289</f>
        <v>474.51323481597495</v>
      </c>
      <c r="G289" s="89">
        <f>Rivers!K289*'SGE density'!G289</f>
        <v>533.26811250004698</v>
      </c>
      <c r="H289" s="89">
        <f>Rivers!L289*'SGE density'!H289</f>
        <v>469.49383725369125</v>
      </c>
      <c r="I289" s="89">
        <f>Rivers!M289*'SGE density'!I289</f>
        <v>379.70249306518195</v>
      </c>
      <c r="J289" s="89">
        <f>Rivers!N289*'SGE density'!J289</f>
        <v>291.47334923309654</v>
      </c>
      <c r="K289" s="89">
        <f>Rivers!O289*'SGE density'!K289</f>
        <v>258.88230258746569</v>
      </c>
      <c r="L289" s="89">
        <f>Rivers!P289*'SGE density'!L289</f>
        <v>189.9843918091938</v>
      </c>
      <c r="M289" s="89">
        <f>Rivers!Q289*'SGE density'!M289</f>
        <v>173.46915054220753</v>
      </c>
      <c r="N289" s="89">
        <f>Rivers!R289*'SGE density'!N289</f>
        <v>216.37682463696675</v>
      </c>
      <c r="O289" s="89">
        <f>Rivers!S289*'SGE density'!O289</f>
        <v>313.20705839217726</v>
      </c>
      <c r="P289" s="89">
        <f>Rivers!T289*'SGE density'!P289</f>
        <v>380.8888292212817</v>
      </c>
      <c r="Q289" s="80">
        <f t="shared" si="1"/>
        <v>346.56413816491516</v>
      </c>
    </row>
    <row r="290" spans="1:17" ht="15.75" customHeight="1">
      <c r="A290" s="9">
        <v>288</v>
      </c>
      <c r="B290" s="50" t="s">
        <v>383</v>
      </c>
      <c r="C290" s="9" t="s">
        <v>35</v>
      </c>
      <c r="D290" s="3" t="s">
        <v>20</v>
      </c>
      <c r="E290" s="88">
        <f>Rivers!I290*'SGE density'!E290</f>
        <v>462.12214448260482</v>
      </c>
      <c r="F290" s="89">
        <f>Rivers!J290*'SGE density'!F290</f>
        <v>542.49585610935196</v>
      </c>
      <c r="G290" s="89">
        <f>Rivers!K290*'SGE density'!G290</f>
        <v>677.20390317112629</v>
      </c>
      <c r="H290" s="89">
        <f>Rivers!L290*'SGE density'!H290</f>
        <v>597.87140695239395</v>
      </c>
      <c r="I290" s="89">
        <f>Rivers!M290*'SGE density'!I290</f>
        <v>303.7821958023917</v>
      </c>
      <c r="J290" s="89">
        <f>Rivers!N290*'SGE density'!J290</f>
        <v>228.210190395604</v>
      </c>
      <c r="K290" s="89">
        <f>Rivers!O290*'SGE density'!K290</f>
        <v>204.71266036774128</v>
      </c>
      <c r="L290" s="89">
        <f>Rivers!P290*'SGE density'!L290</f>
        <v>204.3901331057007</v>
      </c>
      <c r="M290" s="89">
        <f>Rivers!Q290*'SGE density'!M290</f>
        <v>172.3783297747369</v>
      </c>
      <c r="N290" s="89">
        <f>Rivers!R290*'SGE density'!N290</f>
        <v>169.00279790587948</v>
      </c>
      <c r="O290" s="89">
        <f>Rivers!S290*'SGE density'!O290</f>
        <v>188.26458891600572</v>
      </c>
      <c r="P290" s="89">
        <f>Rivers!T290*'SGE density'!P290</f>
        <v>328.44337316212068</v>
      </c>
      <c r="Q290" s="80">
        <f t="shared" si="1"/>
        <v>339.90646501213814</v>
      </c>
    </row>
    <row r="291" spans="1:17" ht="15.75" customHeight="1">
      <c r="A291" s="9">
        <v>289</v>
      </c>
      <c r="B291" s="50" t="s">
        <v>384</v>
      </c>
      <c r="C291" s="9" t="s">
        <v>35</v>
      </c>
      <c r="D291" s="3" t="s">
        <v>20</v>
      </c>
      <c r="E291" s="88">
        <f>Rivers!I291*'SGE density'!E291</f>
        <v>456.25273758755492</v>
      </c>
      <c r="F291" s="89">
        <f>Rivers!J291*'SGE density'!F291</f>
        <v>508.54272775037822</v>
      </c>
      <c r="G291" s="89">
        <f>Rivers!K291*'SGE density'!G291</f>
        <v>542.98093092132513</v>
      </c>
      <c r="H291" s="89">
        <f>Rivers!L291*'SGE density'!H291</f>
        <v>516.98005780188873</v>
      </c>
      <c r="I291" s="89">
        <f>Rivers!M291*'SGE density'!I291</f>
        <v>496.56846429807018</v>
      </c>
      <c r="J291" s="89">
        <f>Rivers!N291*'SGE density'!J291</f>
        <v>355.49212904984626</v>
      </c>
      <c r="K291" s="89">
        <f>Rivers!O291*'SGE density'!K291</f>
        <v>210.64460340286519</v>
      </c>
      <c r="L291" s="89">
        <f>Rivers!P291*'SGE density'!L291</f>
        <v>139.33859446657632</v>
      </c>
      <c r="M291" s="89">
        <f>Rivers!Q291*'SGE density'!M291</f>
        <v>129.77244793277379</v>
      </c>
      <c r="N291" s="89">
        <f>Rivers!R291*'SGE density'!N291</f>
        <v>128.4677399046725</v>
      </c>
      <c r="O291" s="89">
        <f>Rivers!S291*'SGE density'!O291</f>
        <v>193.07939471884117</v>
      </c>
      <c r="P291" s="89">
        <f>Rivers!T291*'SGE density'!P291</f>
        <v>311.4477794334029</v>
      </c>
      <c r="Q291" s="80">
        <f t="shared" si="1"/>
        <v>332.46396727234963</v>
      </c>
    </row>
    <row r="292" spans="1:17" ht="15.75" customHeight="1">
      <c r="A292" s="9">
        <v>290</v>
      </c>
      <c r="B292" s="50" t="s">
        <v>385</v>
      </c>
      <c r="C292" s="9" t="s">
        <v>386</v>
      </c>
      <c r="D292" s="3" t="s">
        <v>20</v>
      </c>
      <c r="E292" s="88">
        <f>Rivers!I292*'SGE density'!E292</f>
        <v>586.00853401035329</v>
      </c>
      <c r="F292" s="89">
        <f>Rivers!J292*'SGE density'!F292</f>
        <v>495.50107577445738</v>
      </c>
      <c r="G292" s="89">
        <f>Rivers!K292*'SGE density'!G292</f>
        <v>475.24731023118994</v>
      </c>
      <c r="H292" s="89">
        <f>Rivers!L292*'SGE density'!H292</f>
        <v>333.55340791788154</v>
      </c>
      <c r="I292" s="89">
        <f>Rivers!M292*'SGE density'!I292</f>
        <v>219.4222095490297</v>
      </c>
      <c r="J292" s="89">
        <f>Rivers!N292*'SGE density'!J292</f>
        <v>155.1717412217962</v>
      </c>
      <c r="K292" s="89">
        <f>Rivers!O292*'SGE density'!K292</f>
        <v>124.83023420723255</v>
      </c>
      <c r="L292" s="89">
        <f>Rivers!P292*'SGE density'!L292</f>
        <v>140.08601267568949</v>
      </c>
      <c r="M292" s="89">
        <f>Rivers!Q292*'SGE density'!M292</f>
        <v>279.81214882267562</v>
      </c>
      <c r="N292" s="89">
        <f>Rivers!R292*'SGE density'!N292</f>
        <v>454.88273170034591</v>
      </c>
      <c r="O292" s="89">
        <f>Rivers!S292*'SGE density'!O292</f>
        <v>550.27606276851986</v>
      </c>
      <c r="P292" s="89">
        <f>Rivers!T292*'SGE density'!P292</f>
        <v>568.97887350595056</v>
      </c>
      <c r="Q292" s="80">
        <f t="shared" si="1"/>
        <v>365.31419519876016</v>
      </c>
    </row>
    <row r="293" spans="1:17" ht="15.75" customHeight="1">
      <c r="A293" s="9">
        <v>291</v>
      </c>
      <c r="B293" s="50" t="s">
        <v>387</v>
      </c>
      <c r="C293" s="9" t="s">
        <v>158</v>
      </c>
      <c r="D293" s="3" t="s">
        <v>20</v>
      </c>
      <c r="E293" s="88">
        <f>Rivers!I293*'SGE density'!E293</f>
        <v>651.1831308473736</v>
      </c>
      <c r="F293" s="89">
        <f>Rivers!J293*'SGE density'!F293</f>
        <v>593.34962768766923</v>
      </c>
      <c r="G293" s="89">
        <f>Rivers!K293*'SGE density'!G293</f>
        <v>421.35622333189917</v>
      </c>
      <c r="H293" s="89">
        <f>Rivers!L293*'SGE density'!H293</f>
        <v>311.53337960328764</v>
      </c>
      <c r="I293" s="89">
        <f>Rivers!M293*'SGE density'!I293</f>
        <v>207.10101550598782</v>
      </c>
      <c r="J293" s="89">
        <f>Rivers!N293*'SGE density'!J293</f>
        <v>148.16091846536423</v>
      </c>
      <c r="K293" s="89">
        <f>Rivers!O293*'SGE density'!K293</f>
        <v>138.2049715830002</v>
      </c>
      <c r="L293" s="89">
        <f>Rivers!P293*'SGE density'!L293</f>
        <v>166.60704658477215</v>
      </c>
      <c r="M293" s="89">
        <f>Rivers!Q293*'SGE density'!M293</f>
        <v>247.01036069600366</v>
      </c>
      <c r="N293" s="89">
        <f>Rivers!R293*'SGE density'!N293</f>
        <v>341.70579468144797</v>
      </c>
      <c r="O293" s="89">
        <f>Rivers!S293*'SGE density'!O293</f>
        <v>508.15614454467311</v>
      </c>
      <c r="P293" s="89">
        <f>Rivers!T293*'SGE density'!P293</f>
        <v>656.39958609704195</v>
      </c>
      <c r="Q293" s="80">
        <f t="shared" si="1"/>
        <v>365.89734996904343</v>
      </c>
    </row>
    <row r="294" spans="1:17" ht="15.75" customHeight="1">
      <c r="A294" s="9">
        <v>292</v>
      </c>
      <c r="B294" s="50" t="s">
        <v>388</v>
      </c>
      <c r="C294" s="9" t="s">
        <v>35</v>
      </c>
      <c r="D294" s="3" t="s">
        <v>20</v>
      </c>
      <c r="E294" s="88">
        <f>Rivers!I294*'SGE density'!E294</f>
        <v>234.08570819004376</v>
      </c>
      <c r="F294" s="89">
        <f>Rivers!J294*'SGE density'!F294</f>
        <v>231.23785779460727</v>
      </c>
      <c r="G294" s="89">
        <f>Rivers!K294*'SGE density'!G294</f>
        <v>374.12367888870239</v>
      </c>
      <c r="H294" s="89">
        <f>Rivers!L294*'SGE density'!H294</f>
        <v>806.15316386713903</v>
      </c>
      <c r="I294" s="89">
        <f>Rivers!M294*'SGE density'!I294</f>
        <v>593.21545182142597</v>
      </c>
      <c r="J294" s="89">
        <f>Rivers!N294*'SGE density'!J294</f>
        <v>321.09980353772499</v>
      </c>
      <c r="K294" s="89">
        <f>Rivers!O294*'SGE density'!K294</f>
        <v>210.91602764897448</v>
      </c>
      <c r="L294" s="89">
        <f>Rivers!P294*'SGE density'!L294</f>
        <v>168.74856338690921</v>
      </c>
      <c r="M294" s="89">
        <f>Rivers!Q294*'SGE density'!M294</f>
        <v>167.03243810952037</v>
      </c>
      <c r="N294" s="89">
        <f>Rivers!R294*'SGE density'!N294</f>
        <v>232.3968923484158</v>
      </c>
      <c r="O294" s="89">
        <f>Rivers!S294*'SGE density'!O294</f>
        <v>313.33168570078999</v>
      </c>
      <c r="P294" s="89">
        <f>Rivers!T294*'SGE density'!P294</f>
        <v>286.65421891983289</v>
      </c>
      <c r="Q294" s="80">
        <f t="shared" si="1"/>
        <v>328.24962418450718</v>
      </c>
    </row>
    <row r="295" spans="1:17" ht="15.75" customHeight="1">
      <c r="A295" s="9">
        <v>293</v>
      </c>
      <c r="B295" s="50" t="s">
        <v>389</v>
      </c>
      <c r="C295" s="9" t="s">
        <v>370</v>
      </c>
      <c r="D295" s="3" t="s">
        <v>33</v>
      </c>
      <c r="E295" s="88">
        <f>Rivers!I295*'SGE density'!E295</f>
        <v>207.87692307583279</v>
      </c>
      <c r="F295" s="89">
        <f>Rivers!J295*'SGE density'!F295</f>
        <v>196.38744963966829</v>
      </c>
      <c r="G295" s="89">
        <f>Rivers!K295*'SGE density'!G295</f>
        <v>212.79280157489001</v>
      </c>
      <c r="H295" s="89">
        <f>Rivers!L295*'SGE density'!H295</f>
        <v>263.90887173701969</v>
      </c>
      <c r="I295" s="89">
        <f>Rivers!M295*'SGE density'!I295</f>
        <v>514.67545860867835</v>
      </c>
      <c r="J295" s="89">
        <f>Rivers!N295*'SGE density'!J295</f>
        <v>557.81251451883043</v>
      </c>
      <c r="K295" s="89">
        <f>Rivers!O295*'SGE density'!K295</f>
        <v>383.35566721980257</v>
      </c>
      <c r="L295" s="89">
        <f>Rivers!P295*'SGE density'!L295</f>
        <v>291.6745438510049</v>
      </c>
      <c r="M295" s="89">
        <f>Rivers!Q295*'SGE density'!M295</f>
        <v>324.21858002613345</v>
      </c>
      <c r="N295" s="89">
        <f>Rivers!R295*'SGE density'!N295</f>
        <v>542.94767380260453</v>
      </c>
      <c r="O295" s="89">
        <f>Rivers!S295*'SGE density'!O295</f>
        <v>420.30256171772754</v>
      </c>
      <c r="P295" s="89">
        <f>Rivers!T295*'SGE density'!P295</f>
        <v>276.64727932620679</v>
      </c>
      <c r="Q295" s="80">
        <f t="shared" si="1"/>
        <v>349.38336042486662</v>
      </c>
    </row>
    <row r="296" spans="1:17" ht="15.75" customHeight="1">
      <c r="A296" s="9">
        <v>294</v>
      </c>
      <c r="B296" s="50" t="s">
        <v>390</v>
      </c>
      <c r="C296" s="9" t="s">
        <v>239</v>
      </c>
      <c r="D296" s="3" t="s">
        <v>20</v>
      </c>
      <c r="E296" s="88">
        <f>Rivers!I296*'SGE density'!E296</f>
        <v>88.760374619081148</v>
      </c>
      <c r="F296" s="89">
        <f>Rivers!J296*'SGE density'!F296</f>
        <v>54.162755230130493</v>
      </c>
      <c r="G296" s="89">
        <f>Rivers!K296*'SGE density'!G296</f>
        <v>83.144268631856335</v>
      </c>
      <c r="H296" s="89">
        <f>Rivers!L296*'SGE density'!H296</f>
        <v>102.76466373441036</v>
      </c>
      <c r="I296" s="89">
        <f>Rivers!M296*'SGE density'!I296</f>
        <v>150.19923554200423</v>
      </c>
      <c r="J296" s="89">
        <f>Rivers!N296*'SGE density'!J296</f>
        <v>357.09435011099049</v>
      </c>
      <c r="K296" s="89">
        <f>Rivers!O296*'SGE density'!K296</f>
        <v>390.46775314701722</v>
      </c>
      <c r="L296" s="89">
        <f>Rivers!P296*'SGE density'!L296</f>
        <v>550.99775563207527</v>
      </c>
      <c r="M296" s="89">
        <f>Rivers!Q296*'SGE density'!M296</f>
        <v>1085.7181526280028</v>
      </c>
      <c r="N296" s="89">
        <f>Rivers!R296*'SGE density'!N296</f>
        <v>868.3546188928733</v>
      </c>
      <c r="O296" s="89">
        <f>Rivers!S296*'SGE density'!O296</f>
        <v>446.77731593521327</v>
      </c>
      <c r="P296" s="89">
        <f>Rivers!T296*'SGE density'!P296</f>
        <v>207.4583707533032</v>
      </c>
      <c r="Q296" s="80">
        <f t="shared" si="1"/>
        <v>365.49163457141316</v>
      </c>
    </row>
    <row r="297" spans="1:17" ht="15.75" customHeight="1">
      <c r="A297" s="9">
        <v>295</v>
      </c>
      <c r="B297" s="50" t="s">
        <v>391</v>
      </c>
      <c r="C297" s="9" t="s">
        <v>271</v>
      </c>
      <c r="D297" s="3" t="s">
        <v>30</v>
      </c>
      <c r="E297" s="88">
        <f>Rivers!I297*'SGE density'!E297</f>
        <v>179.94651483463636</v>
      </c>
      <c r="F297" s="89">
        <f>Rivers!J297*'SGE density'!F297</f>
        <v>161.33017480166143</v>
      </c>
      <c r="G297" s="89">
        <f>Rivers!K297*'SGE density'!G297</f>
        <v>281.74247665894762</v>
      </c>
      <c r="H297" s="89">
        <f>Rivers!L297*'SGE density'!H297</f>
        <v>502.57370669168813</v>
      </c>
      <c r="I297" s="89">
        <f>Rivers!M297*'SGE density'!I297</f>
        <v>357.67384608590999</v>
      </c>
      <c r="J297" s="89">
        <f>Rivers!N297*'SGE density'!J297</f>
        <v>254.66613113726436</v>
      </c>
      <c r="K297" s="89">
        <f>Rivers!O297*'SGE density'!K297</f>
        <v>410.60545264378936</v>
      </c>
      <c r="L297" s="89">
        <f>Rivers!P297*'SGE density'!L297</f>
        <v>247.98092959638419</v>
      </c>
      <c r="M297" s="89">
        <f>Rivers!Q297*'SGE density'!M297</f>
        <v>282.15974242212252</v>
      </c>
      <c r="N297" s="89">
        <f>Rivers!R297*'SGE density'!N297</f>
        <v>193.57947158409763</v>
      </c>
      <c r="O297" s="89">
        <f>Rivers!S297*'SGE density'!O297</f>
        <v>212.87818078900722</v>
      </c>
      <c r="P297" s="89">
        <f>Rivers!T297*'SGE density'!P297</f>
        <v>208.19069205919226</v>
      </c>
      <c r="Q297" s="80">
        <f t="shared" si="1"/>
        <v>274.44394327539175</v>
      </c>
    </row>
    <row r="298" spans="1:17" ht="15.75" customHeight="1">
      <c r="A298" s="9">
        <v>296</v>
      </c>
      <c r="B298" s="50" t="s">
        <v>392</v>
      </c>
      <c r="C298" s="9" t="s">
        <v>90</v>
      </c>
      <c r="D298" s="3" t="s">
        <v>45</v>
      </c>
      <c r="E298" s="88">
        <f>Rivers!I298*'SGE density'!E298</f>
        <v>447.72336206628887</v>
      </c>
      <c r="F298" s="89">
        <f>Rivers!J298*'SGE density'!F298</f>
        <v>458.88976197427979</v>
      </c>
      <c r="G298" s="89">
        <f>Rivers!K298*'SGE density'!G298</f>
        <v>220.76201518031991</v>
      </c>
      <c r="H298" s="89">
        <f>Rivers!L298*'SGE density'!H298</f>
        <v>196.56313304669038</v>
      </c>
      <c r="I298" s="89">
        <f>Rivers!M298*'SGE density'!I298</f>
        <v>349.47952169829443</v>
      </c>
      <c r="J298" s="89">
        <f>Rivers!N298*'SGE density'!J298</f>
        <v>413.75127348148249</v>
      </c>
      <c r="K298" s="89">
        <f>Rivers!O298*'SGE density'!K298</f>
        <v>321.81167345345648</v>
      </c>
      <c r="L298" s="89">
        <f>Rivers!P298*'SGE density'!L298</f>
        <v>313.5260058444477</v>
      </c>
      <c r="M298" s="89">
        <f>Rivers!Q298*'SGE density'!M298</f>
        <v>346.25268846284041</v>
      </c>
      <c r="N298" s="89">
        <f>Rivers!R298*'SGE density'!N298</f>
        <v>306.46062852794233</v>
      </c>
      <c r="O298" s="89">
        <f>Rivers!S298*'SGE density'!O298</f>
        <v>376.18745126482514</v>
      </c>
      <c r="P298" s="89">
        <f>Rivers!T298*'SGE density'!P298</f>
        <v>388.18957811233372</v>
      </c>
      <c r="Q298" s="80">
        <f t="shared" si="1"/>
        <v>344.9664244261001</v>
      </c>
    </row>
    <row r="299" spans="1:17" ht="15.75" customHeight="1">
      <c r="A299" s="9">
        <v>297</v>
      </c>
      <c r="B299" s="50" t="s">
        <v>393</v>
      </c>
      <c r="C299" s="9" t="s">
        <v>93</v>
      </c>
      <c r="D299" s="3" t="s">
        <v>30</v>
      </c>
      <c r="E299" s="88">
        <f>Rivers!I299*'SGE density'!E299</f>
        <v>108.38307082500347</v>
      </c>
      <c r="F299" s="89">
        <f>Rivers!J299*'SGE density'!F299</f>
        <v>84.222705686502891</v>
      </c>
      <c r="G299" s="89">
        <f>Rivers!K299*'SGE density'!G299</f>
        <v>60.656223882089257</v>
      </c>
      <c r="H299" s="89">
        <f>Rivers!L299*'SGE density'!H299</f>
        <v>61.241498918918602</v>
      </c>
      <c r="I299" s="89">
        <f>Rivers!M299*'SGE density'!I299</f>
        <v>107.5937221929121</v>
      </c>
      <c r="J299" s="89">
        <f>Rivers!N299*'SGE density'!J299</f>
        <v>395.98697347810685</v>
      </c>
      <c r="K299" s="89">
        <f>Rivers!O299*'SGE density'!K299</f>
        <v>539.59934249409764</v>
      </c>
      <c r="L299" s="89">
        <f>Rivers!P299*'SGE density'!L299</f>
        <v>708.96538383394306</v>
      </c>
      <c r="M299" s="89">
        <f>Rivers!Q299*'SGE density'!M299</f>
        <v>941.05959333365865</v>
      </c>
      <c r="N299" s="89">
        <f>Rivers!R299*'SGE density'!N299</f>
        <v>657.82422078298112</v>
      </c>
      <c r="O299" s="89">
        <f>Rivers!S299*'SGE density'!O299</f>
        <v>257.96610214025202</v>
      </c>
      <c r="P299" s="89">
        <f>Rivers!T299*'SGE density'!P299</f>
        <v>153.07359663959485</v>
      </c>
      <c r="Q299" s="80">
        <f t="shared" si="1"/>
        <v>339.71436951733841</v>
      </c>
    </row>
    <row r="300" spans="1:17" ht="15.75" customHeight="1">
      <c r="A300" s="9">
        <v>298</v>
      </c>
      <c r="B300" s="50" t="s">
        <v>394</v>
      </c>
      <c r="C300" s="9" t="s">
        <v>35</v>
      </c>
      <c r="D300" s="3" t="s">
        <v>30</v>
      </c>
      <c r="E300" s="88">
        <f>Rivers!I300*'SGE density'!E300</f>
        <v>606.21434275806359</v>
      </c>
      <c r="F300" s="89">
        <f>Rivers!J300*'SGE density'!F300</f>
        <v>501.76666777901232</v>
      </c>
      <c r="G300" s="89">
        <f>Rivers!K300*'SGE density'!G300</f>
        <v>465.02546363181159</v>
      </c>
      <c r="H300" s="89">
        <f>Rivers!L300*'SGE density'!H300</f>
        <v>348.43910862820468</v>
      </c>
      <c r="I300" s="89">
        <f>Rivers!M300*'SGE density'!I300</f>
        <v>277.59849166555364</v>
      </c>
      <c r="J300" s="89">
        <f>Rivers!N300*'SGE density'!J300</f>
        <v>184.29187223981438</v>
      </c>
      <c r="K300" s="89">
        <f>Rivers!O300*'SGE density'!K300</f>
        <v>120.15670241992416</v>
      </c>
      <c r="L300" s="89">
        <f>Rivers!P300*'SGE density'!L300</f>
        <v>107.16878690283905</v>
      </c>
      <c r="M300" s="89">
        <f>Rivers!Q300*'SGE density'!M300</f>
        <v>96.991961904475289</v>
      </c>
      <c r="N300" s="89">
        <f>Rivers!R300*'SGE density'!N300</f>
        <v>103.60563549666024</v>
      </c>
      <c r="O300" s="89">
        <f>Rivers!S300*'SGE density'!O300</f>
        <v>236.12658721937848</v>
      </c>
      <c r="P300" s="89">
        <f>Rivers!T300*'SGE density'!P300</f>
        <v>509.24120818339617</v>
      </c>
      <c r="Q300" s="80">
        <f t="shared" si="1"/>
        <v>296.38556906909452</v>
      </c>
    </row>
    <row r="301" spans="1:17" ht="15.75" customHeight="1">
      <c r="A301" s="9">
        <v>299</v>
      </c>
      <c r="B301" s="50" t="s">
        <v>395</v>
      </c>
      <c r="C301" s="9" t="s">
        <v>38</v>
      </c>
      <c r="D301" s="3" t="s">
        <v>39</v>
      </c>
      <c r="E301" s="88">
        <f>Rivers!I301*'SGE density'!E301</f>
        <v>79.970642774242478</v>
      </c>
      <c r="F301" s="89">
        <f>Rivers!J301*'SGE density'!F301</f>
        <v>64.311928532813809</v>
      </c>
      <c r="G301" s="89">
        <f>Rivers!K301*'SGE density'!G301</f>
        <v>47.989841234545196</v>
      </c>
      <c r="H301" s="89">
        <f>Rivers!L301*'SGE density'!H301</f>
        <v>80.347534412580544</v>
      </c>
      <c r="I301" s="89">
        <f>Rivers!M301*'SGE density'!I301</f>
        <v>890.7344007694519</v>
      </c>
      <c r="J301" s="89">
        <f>Rivers!N301*'SGE density'!J301</f>
        <v>999.56162920426129</v>
      </c>
      <c r="K301" s="89">
        <f>Rivers!O301*'SGE density'!K301</f>
        <v>381.47730335119007</v>
      </c>
      <c r="L301" s="89">
        <f>Rivers!P301*'SGE density'!L301</f>
        <v>268.17542493104776</v>
      </c>
      <c r="M301" s="89">
        <f>Rivers!Q301*'SGE density'!M301</f>
        <v>327.23835575936579</v>
      </c>
      <c r="N301" s="89">
        <f>Rivers!R301*'SGE density'!N301</f>
        <v>303.26767103393206</v>
      </c>
      <c r="O301" s="89">
        <f>Rivers!S301*'SGE density'!O301</f>
        <v>217.38454273119032</v>
      </c>
      <c r="P301" s="89">
        <f>Rivers!T301*'SGE density'!P301</f>
        <v>137.79462251924593</v>
      </c>
      <c r="Q301" s="80">
        <f t="shared" si="1"/>
        <v>316.52115810448896</v>
      </c>
    </row>
    <row r="302" spans="1:17" ht="15.75" customHeight="1">
      <c r="A302" s="9">
        <v>300</v>
      </c>
      <c r="B302" s="50" t="s">
        <v>396</v>
      </c>
      <c r="C302" s="9" t="s">
        <v>193</v>
      </c>
      <c r="D302" s="3" t="s">
        <v>39</v>
      </c>
      <c r="E302" s="88">
        <f>Rivers!I302*'SGE density'!E302</f>
        <v>104.89380181231704</v>
      </c>
      <c r="F302" s="89">
        <f>Rivers!J302*'SGE density'!F302</f>
        <v>91.974919543851954</v>
      </c>
      <c r="G302" s="89">
        <f>Rivers!K302*'SGE density'!G302</f>
        <v>84.405020909998541</v>
      </c>
      <c r="H302" s="89">
        <f>Rivers!L302*'SGE density'!H302</f>
        <v>98.343385843569138</v>
      </c>
      <c r="I302" s="89">
        <f>Rivers!M302*'SGE density'!I302</f>
        <v>905.17074922969277</v>
      </c>
      <c r="J302" s="89">
        <f>Rivers!N302*'SGE density'!J302</f>
        <v>983.80206386024486</v>
      </c>
      <c r="K302" s="89">
        <f>Rivers!O302*'SGE density'!K302</f>
        <v>393.68861396379015</v>
      </c>
      <c r="L302" s="89">
        <f>Rivers!P302*'SGE density'!L302</f>
        <v>311.35707335324383</v>
      </c>
      <c r="M302" s="89">
        <f>Rivers!Q302*'SGE density'!M302</f>
        <v>297.2176889328835</v>
      </c>
      <c r="N302" s="89">
        <f>Rivers!R302*'SGE density'!N302</f>
        <v>271.05269029787803</v>
      </c>
      <c r="O302" s="89">
        <f>Rivers!S302*'SGE density'!O302</f>
        <v>177.8237973587276</v>
      </c>
      <c r="P302" s="89">
        <f>Rivers!T302*'SGE density'!P302</f>
        <v>128.17339399466277</v>
      </c>
      <c r="Q302" s="80">
        <f t="shared" si="1"/>
        <v>320.65859992507166</v>
      </c>
    </row>
    <row r="303" spans="1:17" ht="15.75" customHeight="1">
      <c r="A303" s="9">
        <v>301</v>
      </c>
      <c r="B303" s="50" t="s">
        <v>397</v>
      </c>
      <c r="C303" s="9" t="s">
        <v>341</v>
      </c>
      <c r="D303" s="3" t="s">
        <v>45</v>
      </c>
      <c r="E303" s="88">
        <f>Rivers!I303*'SGE density'!E303</f>
        <v>105.75355654265014</v>
      </c>
      <c r="F303" s="89">
        <f>Rivers!J303*'SGE density'!F303</f>
        <v>68.63421244703477</v>
      </c>
      <c r="G303" s="89">
        <f>Rivers!K303*'SGE density'!G303</f>
        <v>50.171997504069893</v>
      </c>
      <c r="H303" s="89">
        <f>Rivers!L303*'SGE density'!H303</f>
        <v>65.486811088946382</v>
      </c>
      <c r="I303" s="89">
        <f>Rivers!M303*'SGE density'!I303</f>
        <v>172.10949715086352</v>
      </c>
      <c r="J303" s="89">
        <f>Rivers!N303*'SGE density'!J303</f>
        <v>249.55655876699524</v>
      </c>
      <c r="K303" s="89">
        <f>Rivers!O303*'SGE density'!K303</f>
        <v>690.35924265380743</v>
      </c>
      <c r="L303" s="89">
        <f>Rivers!P303*'SGE density'!L303</f>
        <v>655.95193786445111</v>
      </c>
      <c r="M303" s="89">
        <f>Rivers!Q303*'SGE density'!M303</f>
        <v>592.30085826683796</v>
      </c>
      <c r="N303" s="89">
        <f>Rivers!R303*'SGE density'!N303</f>
        <v>700.74154040334895</v>
      </c>
      <c r="O303" s="89">
        <f>Rivers!S303*'SGE density'!O303</f>
        <v>326.42919903284502</v>
      </c>
      <c r="P303" s="89">
        <f>Rivers!T303*'SGE density'!P303</f>
        <v>150.09461448624026</v>
      </c>
      <c r="Q303" s="80">
        <f t="shared" si="1"/>
        <v>318.96583551734091</v>
      </c>
    </row>
    <row r="304" spans="1:17" ht="15.75" customHeight="1">
      <c r="A304" s="9">
        <v>302</v>
      </c>
      <c r="B304" s="50" t="s">
        <v>398</v>
      </c>
      <c r="C304" s="9" t="s">
        <v>88</v>
      </c>
      <c r="D304" s="3" t="s">
        <v>33</v>
      </c>
      <c r="E304" s="88">
        <f>Rivers!I304*'SGE density'!E304</f>
        <v>43.294984925157529</v>
      </c>
      <c r="F304" s="89">
        <f>Rivers!J304*'SGE density'!F304</f>
        <v>33.542414728429911</v>
      </c>
      <c r="G304" s="89">
        <f>Rivers!K304*'SGE density'!G304</f>
        <v>25.321147725473139</v>
      </c>
      <c r="H304" s="89">
        <f>Rivers!L304*'SGE density'!H304</f>
        <v>36.426262154634884</v>
      </c>
      <c r="I304" s="89">
        <f>Rivers!M304*'SGE density'!I304</f>
        <v>64.646781198011013</v>
      </c>
      <c r="J304" s="89">
        <f>Rivers!N304*'SGE density'!J304</f>
        <v>353.68139362085861</v>
      </c>
      <c r="K304" s="89">
        <f>Rivers!O304*'SGE density'!K304</f>
        <v>1228.6069421812438</v>
      </c>
      <c r="L304" s="89">
        <f>Rivers!P304*'SGE density'!L304</f>
        <v>856.21056250955326</v>
      </c>
      <c r="M304" s="89">
        <f>Rivers!Q304*'SGE density'!M304</f>
        <v>476.71000215812046</v>
      </c>
      <c r="N304" s="89">
        <f>Rivers!R304*'SGE density'!N304</f>
        <v>398.09854881266676</v>
      </c>
      <c r="O304" s="89">
        <f>Rivers!S304*'SGE density'!O304</f>
        <v>276.06944979175427</v>
      </c>
      <c r="P304" s="89">
        <f>Rivers!T304*'SGE density'!P304</f>
        <v>104.28266934923853</v>
      </c>
      <c r="Q304" s="80">
        <f t="shared" si="1"/>
        <v>324.74092992959515</v>
      </c>
    </row>
    <row r="305" spans="1:17" ht="15.75" customHeight="1">
      <c r="A305" s="9">
        <v>303</v>
      </c>
      <c r="B305" s="50" t="s">
        <v>399</v>
      </c>
      <c r="C305" s="9" t="s">
        <v>213</v>
      </c>
      <c r="D305" s="3" t="s">
        <v>150</v>
      </c>
      <c r="E305" s="88">
        <f>Rivers!I305*'SGE density'!E305</f>
        <v>71.001213884537336</v>
      </c>
      <c r="F305" s="89">
        <f>Rivers!J305*'SGE density'!F305</f>
        <v>63.93185446434304</v>
      </c>
      <c r="G305" s="89">
        <f>Rivers!K305*'SGE density'!G305</f>
        <v>57.863406961162333</v>
      </c>
      <c r="H305" s="89">
        <f>Rivers!L305*'SGE density'!H305</f>
        <v>72.457634881281237</v>
      </c>
      <c r="I305" s="89">
        <f>Rivers!M305*'SGE density'!I305</f>
        <v>776.24856855214512</v>
      </c>
      <c r="J305" s="89">
        <f>Rivers!N305*'SGE density'!J305</f>
        <v>1054.606151888561</v>
      </c>
      <c r="K305" s="89">
        <f>Rivers!O305*'SGE density'!K305</f>
        <v>516.37439647255042</v>
      </c>
      <c r="L305" s="89">
        <f>Rivers!P305*'SGE density'!L305</f>
        <v>377.37419946105405</v>
      </c>
      <c r="M305" s="89">
        <f>Rivers!Q305*'SGE density'!M305</f>
        <v>327.49480080884666</v>
      </c>
      <c r="N305" s="89">
        <f>Rivers!R305*'SGE density'!N305</f>
        <v>263.08645052823982</v>
      </c>
      <c r="O305" s="89">
        <f>Rivers!S305*'SGE density'!O305</f>
        <v>139.43482753946284</v>
      </c>
      <c r="P305" s="89">
        <f>Rivers!T305*'SGE density'!P305</f>
        <v>91.518428246491865</v>
      </c>
      <c r="Q305" s="80">
        <f t="shared" si="1"/>
        <v>317.61599447405632</v>
      </c>
    </row>
    <row r="306" spans="1:17" ht="15.75" customHeight="1">
      <c r="A306" s="9">
        <v>304</v>
      </c>
      <c r="B306" s="50" t="s">
        <v>400</v>
      </c>
      <c r="C306" s="9" t="s">
        <v>271</v>
      </c>
      <c r="D306" s="3" t="s">
        <v>30</v>
      </c>
      <c r="E306" s="88">
        <f>Rivers!I306*'SGE density'!E306</f>
        <v>106.47686547605129</v>
      </c>
      <c r="F306" s="89">
        <f>Rivers!J306*'SGE density'!F306</f>
        <v>103.51402411346081</v>
      </c>
      <c r="G306" s="89">
        <f>Rivers!K306*'SGE density'!G306</f>
        <v>132.69124245539911</v>
      </c>
      <c r="H306" s="89">
        <f>Rivers!L306*'SGE density'!H306</f>
        <v>212.13153152793151</v>
      </c>
      <c r="I306" s="89">
        <f>Rivers!M306*'SGE density'!I306</f>
        <v>239.78468116389783</v>
      </c>
      <c r="J306" s="89">
        <f>Rivers!N306*'SGE density'!J306</f>
        <v>661.89528523582646</v>
      </c>
      <c r="K306" s="89">
        <f>Rivers!O306*'SGE density'!K306</f>
        <v>639.71106151329843</v>
      </c>
      <c r="L306" s="89">
        <f>Rivers!P306*'SGE density'!L306</f>
        <v>585.02039986154068</v>
      </c>
      <c r="M306" s="89">
        <f>Rivers!Q306*'SGE density'!M306</f>
        <v>442.48618124095907</v>
      </c>
      <c r="N306" s="89">
        <f>Rivers!R306*'SGE density'!N306</f>
        <v>207.84860694710747</v>
      </c>
      <c r="O306" s="89">
        <f>Rivers!S306*'SGE density'!O306</f>
        <v>137.58486862204987</v>
      </c>
      <c r="P306" s="89">
        <f>Rivers!T306*'SGE density'!P306</f>
        <v>111.98939204844714</v>
      </c>
      <c r="Q306" s="80">
        <f t="shared" si="1"/>
        <v>298.42784501716415</v>
      </c>
    </row>
    <row r="307" spans="1:17" ht="15.75" customHeight="1">
      <c r="A307" s="9">
        <v>305</v>
      </c>
      <c r="B307" s="50" t="s">
        <v>401</v>
      </c>
      <c r="C307" s="9" t="s">
        <v>402</v>
      </c>
      <c r="D307" s="3" t="s">
        <v>33</v>
      </c>
      <c r="E307" s="88">
        <f>Rivers!I307*'SGE density'!E307</f>
        <v>229.59328729420446</v>
      </c>
      <c r="F307" s="89">
        <f>Rivers!J307*'SGE density'!F307</f>
        <v>148.57059109572381</v>
      </c>
      <c r="G307" s="89">
        <f>Rivers!K307*'SGE density'!G307</f>
        <v>175.41770545748977</v>
      </c>
      <c r="H307" s="89">
        <f>Rivers!L307*'SGE density'!H307</f>
        <v>497.03348384733982</v>
      </c>
      <c r="I307" s="89">
        <f>Rivers!M307*'SGE density'!I307</f>
        <v>766.37508207739302</v>
      </c>
      <c r="J307" s="89">
        <f>Rivers!N307*'SGE density'!J307</f>
        <v>422.89410876416969</v>
      </c>
      <c r="K307" s="89">
        <f>Rivers!O307*'SGE density'!K307</f>
        <v>251.12221636673158</v>
      </c>
      <c r="L307" s="89">
        <f>Rivers!P307*'SGE density'!L307</f>
        <v>194.98396666464583</v>
      </c>
      <c r="M307" s="89">
        <f>Rivers!Q307*'SGE density'!M307</f>
        <v>159.89898520409844</v>
      </c>
      <c r="N307" s="89">
        <f>Rivers!R307*'SGE density'!N307</f>
        <v>201.96735655700172</v>
      </c>
      <c r="O307" s="89">
        <f>Rivers!S307*'SGE density'!O307</f>
        <v>573.67773691734192</v>
      </c>
      <c r="P307" s="89">
        <f>Rivers!T307*'SGE density'!P307</f>
        <v>458.18541289659026</v>
      </c>
      <c r="Q307" s="80">
        <f t="shared" si="1"/>
        <v>339.9766610952276</v>
      </c>
    </row>
    <row r="308" spans="1:17" ht="15.75" customHeight="1">
      <c r="A308" s="9">
        <v>306</v>
      </c>
      <c r="B308" s="50" t="s">
        <v>403</v>
      </c>
      <c r="C308" s="9" t="s">
        <v>193</v>
      </c>
      <c r="D308" s="3" t="s">
        <v>39</v>
      </c>
      <c r="E308" s="88">
        <f>Rivers!I308*'SGE density'!E308</f>
        <v>288.24403019763344</v>
      </c>
      <c r="F308" s="89">
        <f>Rivers!J308*'SGE density'!F308</f>
        <v>292.45870317900693</v>
      </c>
      <c r="G308" s="89">
        <f>Rivers!K308*'SGE density'!G308</f>
        <v>291.70985579605843</v>
      </c>
      <c r="H308" s="89">
        <f>Rivers!L308*'SGE density'!H308</f>
        <v>279.42668797432555</v>
      </c>
      <c r="I308" s="89">
        <f>Rivers!M308*'SGE density'!I308</f>
        <v>251.77377953163432</v>
      </c>
      <c r="J308" s="89">
        <f>Rivers!N308*'SGE density'!J308</f>
        <v>325.10714552735317</v>
      </c>
      <c r="K308" s="89">
        <f>Rivers!O308*'SGE density'!K308</f>
        <v>373.47421867214462</v>
      </c>
      <c r="L308" s="89">
        <f>Rivers!P308*'SGE density'!L308</f>
        <v>396.44290290900716</v>
      </c>
      <c r="M308" s="89">
        <f>Rivers!Q308*'SGE density'!M308</f>
        <v>377.44427789672284</v>
      </c>
      <c r="N308" s="89">
        <f>Rivers!R308*'SGE density'!N308</f>
        <v>298.3183146640493</v>
      </c>
      <c r="O308" s="89">
        <f>Rivers!S308*'SGE density'!O308</f>
        <v>297.4120785294453</v>
      </c>
      <c r="P308" s="89">
        <f>Rivers!T308*'SGE density'!P308</f>
        <v>291.56237208570008</v>
      </c>
      <c r="Q308" s="80">
        <f t="shared" si="1"/>
        <v>313.61453058025677</v>
      </c>
    </row>
    <row r="309" spans="1:17" ht="15.75" customHeight="1">
      <c r="A309" s="9">
        <v>307</v>
      </c>
      <c r="B309" s="50" t="s">
        <v>404</v>
      </c>
      <c r="C309" s="9" t="s">
        <v>405</v>
      </c>
      <c r="D309" s="3" t="s">
        <v>20</v>
      </c>
      <c r="E309" s="88">
        <f>Rivers!I309*'SGE density'!E309</f>
        <v>36.184566494063375</v>
      </c>
      <c r="F309" s="89">
        <f>Rivers!J309*'SGE density'!F309</f>
        <v>23.414340383032378</v>
      </c>
      <c r="G309" s="89">
        <f>Rivers!K309*'SGE density'!G309</f>
        <v>17.206309770797002</v>
      </c>
      <c r="H309" s="89">
        <f>Rivers!L309*'SGE density'!H309</f>
        <v>17.582450417874966</v>
      </c>
      <c r="I309" s="89">
        <f>Rivers!M309*'SGE density'!I309</f>
        <v>23.078422319549635</v>
      </c>
      <c r="J309" s="89">
        <f>Rivers!N309*'SGE density'!J309</f>
        <v>42.943260074805046</v>
      </c>
      <c r="K309" s="89">
        <f>Rivers!O309*'SGE density'!K309</f>
        <v>237.91983777299004</v>
      </c>
      <c r="L309" s="89">
        <f>Rivers!P309*'SGE density'!L309</f>
        <v>947.24916875575889</v>
      </c>
      <c r="M309" s="89">
        <f>Rivers!Q309*'SGE density'!M309</f>
        <v>1351.8816933755654</v>
      </c>
      <c r="N309" s="89">
        <f>Rivers!R309*'SGE density'!N309</f>
        <v>803.53083137711337</v>
      </c>
      <c r="O309" s="89">
        <f>Rivers!S309*'SGE density'!O309</f>
        <v>222.63166340965756</v>
      </c>
      <c r="P309" s="89">
        <f>Rivers!T309*'SGE density'!P309</f>
        <v>81.48499694531445</v>
      </c>
      <c r="Q309" s="80">
        <f t="shared" si="1"/>
        <v>317.0922950913768</v>
      </c>
    </row>
    <row r="310" spans="1:17" ht="15.75" customHeight="1">
      <c r="A310" s="9">
        <v>308</v>
      </c>
      <c r="B310" s="50" t="s">
        <v>406</v>
      </c>
      <c r="C310" s="9" t="s">
        <v>305</v>
      </c>
      <c r="D310" s="3" t="s">
        <v>45</v>
      </c>
      <c r="E310" s="88">
        <f>Rivers!I310*'SGE density'!E310</f>
        <v>139.88641669554897</v>
      </c>
      <c r="F310" s="89">
        <f>Rivers!J310*'SGE density'!F310</f>
        <v>171.86815098395959</v>
      </c>
      <c r="G310" s="89">
        <f>Rivers!K310*'SGE density'!G310</f>
        <v>193.19113724839417</v>
      </c>
      <c r="H310" s="89">
        <f>Rivers!L310*'SGE density'!H310</f>
        <v>267.06139357110391</v>
      </c>
      <c r="I310" s="89">
        <f>Rivers!M310*'SGE density'!I310</f>
        <v>189.07856041098455</v>
      </c>
      <c r="J310" s="89">
        <f>Rivers!N310*'SGE density'!J310</f>
        <v>299.97783757106839</v>
      </c>
      <c r="K310" s="89">
        <f>Rivers!O310*'SGE density'!K310</f>
        <v>577.11057835705424</v>
      </c>
      <c r="L310" s="89">
        <f>Rivers!P310*'SGE density'!L310</f>
        <v>658.89811496738105</v>
      </c>
      <c r="M310" s="89">
        <f>Rivers!Q310*'SGE density'!M310</f>
        <v>402.69600342792677</v>
      </c>
      <c r="N310" s="89">
        <f>Rivers!R310*'SGE density'!N310</f>
        <v>200.37805039431197</v>
      </c>
      <c r="O310" s="89">
        <f>Rivers!S310*'SGE density'!O310</f>
        <v>169.92845978019974</v>
      </c>
      <c r="P310" s="89">
        <f>Rivers!T310*'SGE density'!P310</f>
        <v>159.67574722640248</v>
      </c>
      <c r="Q310" s="80">
        <f t="shared" si="1"/>
        <v>285.81253755286133</v>
      </c>
    </row>
    <row r="311" spans="1:17" ht="15.75" customHeight="1">
      <c r="A311" s="9">
        <v>309</v>
      </c>
      <c r="B311" s="50" t="s">
        <v>407</v>
      </c>
      <c r="C311" s="9" t="s">
        <v>77</v>
      </c>
      <c r="D311" s="3" t="s">
        <v>78</v>
      </c>
      <c r="E311" s="88">
        <f>Rivers!I311*'SGE density'!E311</f>
        <v>274.18237082747328</v>
      </c>
      <c r="F311" s="89">
        <f>Rivers!J311*'SGE density'!F311</f>
        <v>357.23477501679486</v>
      </c>
      <c r="G311" s="89">
        <f>Rivers!K311*'SGE density'!G311</f>
        <v>323.61369685737941</v>
      </c>
      <c r="H311" s="89">
        <f>Rivers!L311*'SGE density'!H311</f>
        <v>341.00633207131392</v>
      </c>
      <c r="I311" s="89">
        <f>Rivers!M311*'SGE density'!I311</f>
        <v>292.79861166881881</v>
      </c>
      <c r="J311" s="89">
        <f>Rivers!N311*'SGE density'!J311</f>
        <v>319.3235605982569</v>
      </c>
      <c r="K311" s="89">
        <f>Rivers!O311*'SGE density'!K311</f>
        <v>181.7060219172547</v>
      </c>
      <c r="L311" s="89">
        <f>Rivers!P311*'SGE density'!L311</f>
        <v>144.83880634056325</v>
      </c>
      <c r="M311" s="89">
        <f>Rivers!Q311*'SGE density'!M311</f>
        <v>170.44365767140889</v>
      </c>
      <c r="N311" s="89">
        <f>Rivers!R311*'SGE density'!N311</f>
        <v>286.18597241408918</v>
      </c>
      <c r="O311" s="89">
        <f>Rivers!S311*'SGE density'!O311</f>
        <v>252.12931094723163</v>
      </c>
      <c r="P311" s="89">
        <f>Rivers!T311*'SGE density'!P311</f>
        <v>307.45955544037355</v>
      </c>
      <c r="Q311" s="80">
        <f t="shared" si="1"/>
        <v>270.91022264757987</v>
      </c>
    </row>
    <row r="312" spans="1:17" ht="15.75" customHeight="1">
      <c r="A312" s="9">
        <v>310</v>
      </c>
      <c r="B312" s="50" t="s">
        <v>408</v>
      </c>
      <c r="C312" s="9" t="s">
        <v>58</v>
      </c>
      <c r="D312" s="3" t="s">
        <v>30</v>
      </c>
      <c r="E312" s="88">
        <f>Rivers!I312*'SGE density'!E312</f>
        <v>291.26026053275439</v>
      </c>
      <c r="F312" s="89">
        <f>Rivers!J312*'SGE density'!F312</f>
        <v>310.0828732470593</v>
      </c>
      <c r="G312" s="89">
        <f>Rivers!K312*'SGE density'!G312</f>
        <v>322.4466925905586</v>
      </c>
      <c r="H312" s="89">
        <f>Rivers!L312*'SGE density'!H312</f>
        <v>350.15694655332749</v>
      </c>
      <c r="I312" s="89">
        <f>Rivers!M312*'SGE density'!I312</f>
        <v>327.88222725563577</v>
      </c>
      <c r="J312" s="89">
        <f>Rivers!N312*'SGE density'!J312</f>
        <v>268.90328292634189</v>
      </c>
      <c r="K312" s="89">
        <f>Rivers!O312*'SGE density'!K312</f>
        <v>227.39124555483434</v>
      </c>
      <c r="L312" s="89">
        <f>Rivers!P312*'SGE density'!L312</f>
        <v>166.87692328987373</v>
      </c>
      <c r="M312" s="89">
        <f>Rivers!Q312*'SGE density'!M312</f>
        <v>164.62733376373535</v>
      </c>
      <c r="N312" s="89">
        <f>Rivers!R312*'SGE density'!N312</f>
        <v>238.27266837715013</v>
      </c>
      <c r="O312" s="89">
        <f>Rivers!S312*'SGE density'!O312</f>
        <v>288.5675307561001</v>
      </c>
      <c r="P312" s="89">
        <f>Rivers!T312*'SGE density'!P312</f>
        <v>295.96001116488708</v>
      </c>
      <c r="Q312" s="80">
        <f t="shared" si="1"/>
        <v>271.03566633435486</v>
      </c>
    </row>
    <row r="313" spans="1:17" ht="15.75" customHeight="1">
      <c r="A313" s="9">
        <v>311</v>
      </c>
      <c r="B313" s="50" t="s">
        <v>409</v>
      </c>
      <c r="C313" s="9" t="s">
        <v>167</v>
      </c>
      <c r="D313" s="3" t="s">
        <v>33</v>
      </c>
      <c r="E313" s="88">
        <f>Rivers!I313*'SGE density'!E313</f>
        <v>734.46566776777684</v>
      </c>
      <c r="F313" s="89">
        <f>Rivers!J313*'SGE density'!F313</f>
        <v>925.68853261669892</v>
      </c>
      <c r="G313" s="89">
        <f>Rivers!K313*'SGE density'!G313</f>
        <v>731.4559004131014</v>
      </c>
      <c r="H313" s="89">
        <f>Rivers!L313*'SGE density'!H313</f>
        <v>353.82457032437804</v>
      </c>
      <c r="I313" s="89">
        <f>Rivers!M313*'SGE density'!I313</f>
        <v>209.14004549018841</v>
      </c>
      <c r="J313" s="89">
        <f>Rivers!N313*'SGE density'!J313</f>
        <v>111.64506694834409</v>
      </c>
      <c r="K313" s="89">
        <f>Rivers!O313*'SGE density'!K313</f>
        <v>77.376015568391026</v>
      </c>
      <c r="L313" s="89">
        <f>Rivers!P313*'SGE density'!L313</f>
        <v>56.500183148928585</v>
      </c>
      <c r="M313" s="89">
        <f>Rivers!Q313*'SGE density'!M313</f>
        <v>40.962124393276582</v>
      </c>
      <c r="N313" s="89">
        <f>Rivers!R313*'SGE density'!N313</f>
        <v>42.826271298451815</v>
      </c>
      <c r="O313" s="89">
        <f>Rivers!S313*'SGE density'!O313</f>
        <v>96.822866724399177</v>
      </c>
      <c r="P313" s="89">
        <f>Rivers!T313*'SGE density'!P313</f>
        <v>312.38509293605455</v>
      </c>
      <c r="Q313" s="80">
        <f t="shared" si="1"/>
        <v>307.75769480249915</v>
      </c>
    </row>
    <row r="314" spans="1:17" ht="15.75" customHeight="1">
      <c r="A314" s="9">
        <v>312</v>
      </c>
      <c r="B314" s="50" t="s">
        <v>410</v>
      </c>
      <c r="C314" s="9" t="s">
        <v>18</v>
      </c>
      <c r="D314" s="3" t="s">
        <v>24</v>
      </c>
      <c r="E314" s="88">
        <f>Rivers!I314*'SGE density'!E314</f>
        <v>382.87692676664955</v>
      </c>
      <c r="F314" s="89">
        <f>Rivers!J314*'SGE density'!F314</f>
        <v>345.70007751772829</v>
      </c>
      <c r="G314" s="89">
        <f>Rivers!K314*'SGE density'!G314</f>
        <v>342.86984331840932</v>
      </c>
      <c r="H314" s="89">
        <f>Rivers!L314*'SGE density'!H314</f>
        <v>307.80980120591937</v>
      </c>
      <c r="I314" s="89">
        <f>Rivers!M314*'SGE density'!I314</f>
        <v>243.07144040812054</v>
      </c>
      <c r="J314" s="89">
        <f>Rivers!N314*'SGE density'!J314</f>
        <v>296.86573913909154</v>
      </c>
      <c r="K314" s="89">
        <f>Rivers!O314*'SGE density'!K314</f>
        <v>296.03198462850366</v>
      </c>
      <c r="L314" s="89">
        <f>Rivers!P314*'SGE density'!L314</f>
        <v>304.45864405541181</v>
      </c>
      <c r="M314" s="89">
        <f>Rivers!Q314*'SGE density'!M314</f>
        <v>329.96416115749952</v>
      </c>
      <c r="N314" s="89">
        <f>Rivers!R314*'SGE density'!N314</f>
        <v>308.0312767088684</v>
      </c>
      <c r="O314" s="89">
        <f>Rivers!S314*'SGE density'!O314</f>
        <v>318.07149628248658</v>
      </c>
      <c r="P314" s="89">
        <f>Rivers!T314*'SGE density'!P314</f>
        <v>358.0225317872372</v>
      </c>
      <c r="Q314" s="80">
        <f t="shared" si="1"/>
        <v>319.48116024799378</v>
      </c>
    </row>
    <row r="315" spans="1:17" ht="15.75" customHeight="1">
      <c r="A315" s="9">
        <v>313</v>
      </c>
      <c r="B315" s="50" t="s">
        <v>411</v>
      </c>
      <c r="C315" s="9" t="s">
        <v>318</v>
      </c>
      <c r="D315" s="3" t="s">
        <v>65</v>
      </c>
      <c r="E315" s="88">
        <f>Rivers!I315*'SGE density'!E315</f>
        <v>492.83111107700813</v>
      </c>
      <c r="F315" s="89">
        <f>Rivers!J315*'SGE density'!F315</f>
        <v>513.9225137400789</v>
      </c>
      <c r="G315" s="89">
        <f>Rivers!K315*'SGE density'!G315</f>
        <v>445.02341585212474</v>
      </c>
      <c r="H315" s="89">
        <f>Rivers!L315*'SGE density'!H315</f>
        <v>452.7206877810558</v>
      </c>
      <c r="I315" s="89">
        <f>Rivers!M315*'SGE density'!I315</f>
        <v>333.09062944800121</v>
      </c>
      <c r="J315" s="89">
        <f>Rivers!N315*'SGE density'!J315</f>
        <v>187.12721466518795</v>
      </c>
      <c r="K315" s="89">
        <f>Rivers!O315*'SGE density'!K315</f>
        <v>111.00932298554498</v>
      </c>
      <c r="L315" s="89">
        <f>Rivers!P315*'SGE density'!L315</f>
        <v>80.404097862574531</v>
      </c>
      <c r="M315" s="89">
        <f>Rivers!Q315*'SGE density'!M315</f>
        <v>78.999776726577494</v>
      </c>
      <c r="N315" s="89">
        <f>Rivers!R315*'SGE density'!N315</f>
        <v>145.06758529943085</v>
      </c>
      <c r="O315" s="89">
        <f>Rivers!S315*'SGE density'!O315</f>
        <v>309.10118436540915</v>
      </c>
      <c r="P315" s="89">
        <f>Rivers!T315*'SGE density'!P315</f>
        <v>548.51894996145074</v>
      </c>
      <c r="Q315" s="80">
        <f t="shared" si="1"/>
        <v>308.15137414703707</v>
      </c>
    </row>
    <row r="316" spans="1:17" ht="15.75" customHeight="1">
      <c r="A316" s="9">
        <v>314</v>
      </c>
      <c r="B316" s="50" t="s">
        <v>412</v>
      </c>
      <c r="C316" s="9" t="s">
        <v>239</v>
      </c>
      <c r="D316" s="3" t="s">
        <v>20</v>
      </c>
      <c r="E316" s="88">
        <f>Rivers!I316*'SGE density'!E316</f>
        <v>107.14415232254979</v>
      </c>
      <c r="F316" s="89">
        <f>Rivers!J316*'SGE density'!F316</f>
        <v>101.31350565559995</v>
      </c>
      <c r="G316" s="89">
        <f>Rivers!K316*'SGE density'!G316</f>
        <v>126.3200728924692</v>
      </c>
      <c r="H316" s="89">
        <f>Rivers!L316*'SGE density'!H316</f>
        <v>181.86514527130461</v>
      </c>
      <c r="I316" s="89">
        <f>Rivers!M316*'SGE density'!I316</f>
        <v>261.68299649030945</v>
      </c>
      <c r="J316" s="89">
        <f>Rivers!N316*'SGE density'!J316</f>
        <v>618.62179352867702</v>
      </c>
      <c r="K316" s="89">
        <f>Rivers!O316*'SGE density'!K316</f>
        <v>533.24075048390625</v>
      </c>
      <c r="L316" s="89">
        <f>Rivers!P316*'SGE density'!L316</f>
        <v>301.74913044736451</v>
      </c>
      <c r="M316" s="89">
        <f>Rivers!Q316*'SGE density'!M316</f>
        <v>298.85054999047878</v>
      </c>
      <c r="N316" s="89">
        <f>Rivers!R316*'SGE density'!N316</f>
        <v>435.50373691197632</v>
      </c>
      <c r="O316" s="89">
        <f>Rivers!S316*'SGE density'!O316</f>
        <v>365.24885644000426</v>
      </c>
      <c r="P316" s="89">
        <f>Rivers!T316*'SGE density'!P316</f>
        <v>169.60145145914601</v>
      </c>
      <c r="Q316" s="80">
        <f t="shared" si="1"/>
        <v>291.76184515781551</v>
      </c>
    </row>
    <row r="317" spans="1:17" ht="15.75" customHeight="1">
      <c r="A317" s="9">
        <v>315</v>
      </c>
      <c r="B317" s="50" t="s">
        <v>413</v>
      </c>
      <c r="C317" s="9" t="s">
        <v>380</v>
      </c>
      <c r="D317" s="3" t="s">
        <v>30</v>
      </c>
      <c r="E317" s="88">
        <f>Rivers!I317*'SGE density'!E317</f>
        <v>120.83094723165999</v>
      </c>
      <c r="F317" s="89">
        <f>Rivers!J317*'SGE density'!F317</f>
        <v>88.742505093080197</v>
      </c>
      <c r="G317" s="89">
        <f>Rivers!K317*'SGE density'!G317</f>
        <v>73.658843867595124</v>
      </c>
      <c r="H317" s="89">
        <f>Rivers!L317*'SGE density'!H317</f>
        <v>91.515062665480883</v>
      </c>
      <c r="I317" s="89">
        <f>Rivers!M317*'SGE density'!I317</f>
        <v>171.31976628900117</v>
      </c>
      <c r="J317" s="89">
        <f>Rivers!N317*'SGE density'!J317</f>
        <v>339.23792188881993</v>
      </c>
      <c r="K317" s="89">
        <f>Rivers!O317*'SGE density'!K317</f>
        <v>267.98277024662139</v>
      </c>
      <c r="L317" s="89">
        <f>Rivers!P317*'SGE density'!L317</f>
        <v>325.91843586834199</v>
      </c>
      <c r="M317" s="89">
        <f>Rivers!Q317*'SGE density'!M317</f>
        <v>481.14928820262162</v>
      </c>
      <c r="N317" s="89">
        <f>Rivers!R317*'SGE density'!N317</f>
        <v>553.22539786126492</v>
      </c>
      <c r="O317" s="89">
        <f>Rivers!S317*'SGE density'!O317</f>
        <v>397.15330261113218</v>
      </c>
      <c r="P317" s="89">
        <f>Rivers!T317*'SGE density'!P317</f>
        <v>198.14532697909749</v>
      </c>
      <c r="Q317" s="80">
        <f t="shared" si="1"/>
        <v>259.07329740039307</v>
      </c>
    </row>
    <row r="318" spans="1:17" ht="15.75" customHeight="1">
      <c r="A318" s="9">
        <v>316</v>
      </c>
      <c r="B318" s="50" t="s">
        <v>414</v>
      </c>
      <c r="C318" s="9" t="s">
        <v>415</v>
      </c>
      <c r="D318" s="3" t="s">
        <v>78</v>
      </c>
      <c r="E318" s="88">
        <f>Rivers!I318*'SGE density'!E318</f>
        <v>417.28675709295214</v>
      </c>
      <c r="F318" s="89">
        <f>Rivers!J318*'SGE density'!F318</f>
        <v>569.4808363761623</v>
      </c>
      <c r="G318" s="89">
        <f>Rivers!K318*'SGE density'!G318</f>
        <v>700.98458828924606</v>
      </c>
      <c r="H318" s="89">
        <f>Rivers!L318*'SGE density'!H318</f>
        <v>537.5077157879366</v>
      </c>
      <c r="I318" s="89">
        <f>Rivers!M318*'SGE density'!I318</f>
        <v>270.80303938995957</v>
      </c>
      <c r="J318" s="89">
        <f>Rivers!N318*'SGE density'!J318</f>
        <v>169.11788148380506</v>
      </c>
      <c r="K318" s="89">
        <f>Rivers!O318*'SGE density'!K318</f>
        <v>116.18454109774704</v>
      </c>
      <c r="L318" s="89">
        <f>Rivers!P318*'SGE density'!L318</f>
        <v>98.372929003285122</v>
      </c>
      <c r="M318" s="89">
        <f>Rivers!Q318*'SGE density'!M318</f>
        <v>100.73269570627942</v>
      </c>
      <c r="N318" s="89">
        <f>Rivers!R318*'SGE density'!N318</f>
        <v>133.5310209646307</v>
      </c>
      <c r="O318" s="89">
        <f>Rivers!S318*'SGE density'!O318</f>
        <v>172.90419400908107</v>
      </c>
      <c r="P318" s="89">
        <f>Rivers!T318*'SGE density'!P318</f>
        <v>245.56711830474509</v>
      </c>
      <c r="Q318" s="80">
        <f t="shared" si="1"/>
        <v>294.3727764588192</v>
      </c>
    </row>
    <row r="319" spans="1:17" ht="15.75" customHeight="1">
      <c r="A319" s="9">
        <v>317</v>
      </c>
      <c r="B319" s="50" t="s">
        <v>416</v>
      </c>
      <c r="C319" s="9" t="s">
        <v>271</v>
      </c>
      <c r="D319" s="3" t="s">
        <v>30</v>
      </c>
      <c r="E319" s="88">
        <f>Rivers!I319*'SGE density'!E319</f>
        <v>206.46460144486645</v>
      </c>
      <c r="F319" s="89">
        <f>Rivers!J319*'SGE density'!F319</f>
        <v>218.08391970172886</v>
      </c>
      <c r="G319" s="89">
        <f>Rivers!K319*'SGE density'!G319</f>
        <v>295.47008850614759</v>
      </c>
      <c r="H319" s="89">
        <f>Rivers!L319*'SGE density'!H319</f>
        <v>230.86480334092519</v>
      </c>
      <c r="I319" s="89">
        <f>Rivers!M319*'SGE density'!I319</f>
        <v>297.33347961549316</v>
      </c>
      <c r="J319" s="89">
        <f>Rivers!N319*'SGE density'!J319</f>
        <v>387.88414514440427</v>
      </c>
      <c r="K319" s="89">
        <f>Rivers!O319*'SGE density'!K319</f>
        <v>657.12935582210741</v>
      </c>
      <c r="L319" s="89">
        <f>Rivers!P319*'SGE density'!L319</f>
        <v>299.56937595251571</v>
      </c>
      <c r="M319" s="89">
        <f>Rivers!Q319*'SGE density'!M319</f>
        <v>291.75330042508119</v>
      </c>
      <c r="N319" s="89">
        <f>Rivers!R319*'SGE density'!N319</f>
        <v>168.6748798224306</v>
      </c>
      <c r="O319" s="89">
        <f>Rivers!S319*'SGE density'!O319</f>
        <v>144.40017333168979</v>
      </c>
      <c r="P319" s="89">
        <f>Rivers!T319*'SGE density'!P319</f>
        <v>163.23134580842262</v>
      </c>
      <c r="Q319" s="80">
        <f t="shared" si="1"/>
        <v>280.07162240965113</v>
      </c>
    </row>
    <row r="320" spans="1:17" ht="15.75" customHeight="1">
      <c r="A320" s="9">
        <v>318</v>
      </c>
      <c r="B320" s="50" t="s">
        <v>417</v>
      </c>
      <c r="C320" s="9" t="s">
        <v>271</v>
      </c>
      <c r="D320" s="3" t="s">
        <v>30</v>
      </c>
      <c r="E320" s="88">
        <f>Rivers!I320*'SGE density'!E320</f>
        <v>76.003340200550838</v>
      </c>
      <c r="F320" s="89">
        <f>Rivers!J320*'SGE density'!F320</f>
        <v>93.596935420607181</v>
      </c>
      <c r="G320" s="89">
        <f>Rivers!K320*'SGE density'!G320</f>
        <v>158.75462012538293</v>
      </c>
      <c r="H320" s="89">
        <f>Rivers!L320*'SGE density'!H320</f>
        <v>199.27816848501919</v>
      </c>
      <c r="I320" s="89">
        <f>Rivers!M320*'SGE density'!I320</f>
        <v>231.72365075149213</v>
      </c>
      <c r="J320" s="89">
        <f>Rivers!N320*'SGE density'!J320</f>
        <v>431.69304589738101</v>
      </c>
      <c r="K320" s="89">
        <f>Rivers!O320*'SGE density'!K320</f>
        <v>566.77889892116832</v>
      </c>
      <c r="L320" s="89">
        <f>Rivers!P320*'SGE density'!L320</f>
        <v>516.32698414206436</v>
      </c>
      <c r="M320" s="89">
        <f>Rivers!Q320*'SGE density'!M320</f>
        <v>506.3098584387057</v>
      </c>
      <c r="N320" s="89">
        <f>Rivers!R320*'SGE density'!N320</f>
        <v>259.72573746848002</v>
      </c>
      <c r="O320" s="89">
        <f>Rivers!S320*'SGE density'!O320</f>
        <v>178.71090278249315</v>
      </c>
      <c r="P320" s="89">
        <f>Rivers!T320*'SGE density'!P320</f>
        <v>86.200975786692041</v>
      </c>
      <c r="Q320" s="80">
        <f t="shared" si="1"/>
        <v>275.42525986833647</v>
      </c>
    </row>
    <row r="321" spans="1:17" ht="15.75" customHeight="1">
      <c r="A321" s="9">
        <v>319</v>
      </c>
      <c r="B321" s="50" t="s">
        <v>418</v>
      </c>
      <c r="C321" s="9" t="s">
        <v>77</v>
      </c>
      <c r="D321" s="3" t="s">
        <v>78</v>
      </c>
      <c r="E321" s="88">
        <f>Rivers!I321*'SGE density'!E321</f>
        <v>352.17593513789473</v>
      </c>
      <c r="F321" s="89">
        <f>Rivers!J321*'SGE density'!F321</f>
        <v>425.25446982745484</v>
      </c>
      <c r="G321" s="89">
        <f>Rivers!K321*'SGE density'!G321</f>
        <v>409.60356304613447</v>
      </c>
      <c r="H321" s="89">
        <f>Rivers!L321*'SGE density'!H321</f>
        <v>415.02692093574598</v>
      </c>
      <c r="I321" s="89">
        <f>Rivers!M321*'SGE density'!I321</f>
        <v>260.33343012862395</v>
      </c>
      <c r="J321" s="89">
        <f>Rivers!N321*'SGE density'!J321</f>
        <v>193.54587240989289</v>
      </c>
      <c r="K321" s="89">
        <f>Rivers!O321*'SGE density'!K321</f>
        <v>134.46156410758644</v>
      </c>
      <c r="L321" s="89">
        <f>Rivers!P321*'SGE density'!L321</f>
        <v>145.41507718377758</v>
      </c>
      <c r="M321" s="89">
        <f>Rivers!Q321*'SGE density'!M321</f>
        <v>188.04321855784053</v>
      </c>
      <c r="N321" s="89">
        <f>Rivers!R321*'SGE density'!N321</f>
        <v>180.60191398664642</v>
      </c>
      <c r="O321" s="89">
        <f>Rivers!S321*'SGE density'!O321</f>
        <v>202.48192340404802</v>
      </c>
      <c r="P321" s="89">
        <f>Rivers!T321*'SGE density'!P321</f>
        <v>280.19806185715038</v>
      </c>
      <c r="Q321" s="80">
        <f t="shared" si="1"/>
        <v>265.59516254856635</v>
      </c>
    </row>
    <row r="322" spans="1:17" ht="15.75" customHeight="1">
      <c r="A322" s="9">
        <v>320</v>
      </c>
      <c r="B322" s="50" t="s">
        <v>419</v>
      </c>
      <c r="C322" s="9" t="s">
        <v>38</v>
      </c>
      <c r="D322" s="3" t="s">
        <v>30</v>
      </c>
      <c r="E322" s="88">
        <f>Rivers!I322*'SGE density'!E322</f>
        <v>117.31303682327204</v>
      </c>
      <c r="F322" s="89">
        <f>Rivers!J322*'SGE density'!F322</f>
        <v>126.82007789030746</v>
      </c>
      <c r="G322" s="89">
        <f>Rivers!K322*'SGE density'!G322</f>
        <v>127.99727949360017</v>
      </c>
      <c r="H322" s="89">
        <f>Rivers!L322*'SGE density'!H322</f>
        <v>140.01900615555698</v>
      </c>
      <c r="I322" s="89">
        <f>Rivers!M322*'SGE density'!I322</f>
        <v>243.08165936293204</v>
      </c>
      <c r="J322" s="89">
        <f>Rivers!N322*'SGE density'!J322</f>
        <v>625.78673478503754</v>
      </c>
      <c r="K322" s="89">
        <f>Rivers!O322*'SGE density'!K322</f>
        <v>501.46579002881748</v>
      </c>
      <c r="L322" s="89">
        <f>Rivers!P322*'SGE density'!L322</f>
        <v>298.78012579945374</v>
      </c>
      <c r="M322" s="89">
        <f>Rivers!Q322*'SGE density'!M322</f>
        <v>247.82654574708505</v>
      </c>
      <c r="N322" s="89">
        <f>Rivers!R322*'SGE density'!N322</f>
        <v>245.45056861231842</v>
      </c>
      <c r="O322" s="89">
        <f>Rivers!S322*'SGE density'!O322</f>
        <v>171.84485627084885</v>
      </c>
      <c r="P322" s="89">
        <f>Rivers!T322*'SGE density'!P322</f>
        <v>126.11052831311137</v>
      </c>
      <c r="Q322" s="80">
        <f t="shared" si="1"/>
        <v>247.70801744019514</v>
      </c>
    </row>
    <row r="323" spans="1:17" ht="15.75" customHeight="1">
      <c r="A323" s="9">
        <v>321</v>
      </c>
      <c r="B323" s="50" t="s">
        <v>420</v>
      </c>
      <c r="C323" s="9" t="s">
        <v>167</v>
      </c>
      <c r="D323" s="3" t="s">
        <v>33</v>
      </c>
      <c r="E323" s="88">
        <f>Rivers!I323*'SGE density'!E323</f>
        <v>565.66924964492671</v>
      </c>
      <c r="F323" s="89">
        <f>Rivers!J323*'SGE density'!F323</f>
        <v>763.88131387849126</v>
      </c>
      <c r="G323" s="89">
        <f>Rivers!K323*'SGE density'!G323</f>
        <v>643.58976461382736</v>
      </c>
      <c r="H323" s="89">
        <f>Rivers!L323*'SGE density'!H323</f>
        <v>437.23793308332569</v>
      </c>
      <c r="I323" s="89">
        <f>Rivers!M323*'SGE density'!I323</f>
        <v>232.19530701428729</v>
      </c>
      <c r="J323" s="89">
        <f>Rivers!N323*'SGE density'!J323</f>
        <v>136.76443234380019</v>
      </c>
      <c r="K323" s="89">
        <f>Rivers!O323*'SGE density'!K323</f>
        <v>94.586239301132537</v>
      </c>
      <c r="L323" s="89">
        <f>Rivers!P323*'SGE density'!L323</f>
        <v>69.736911953398078</v>
      </c>
      <c r="M323" s="89">
        <f>Rivers!Q323*'SGE density'!M323</f>
        <v>56.736980579792615</v>
      </c>
      <c r="N323" s="89">
        <f>Rivers!R323*'SGE density'!N323</f>
        <v>57.203910656085363</v>
      </c>
      <c r="O323" s="89">
        <f>Rivers!S323*'SGE density'!O323</f>
        <v>88.845829247525003</v>
      </c>
      <c r="P323" s="89">
        <f>Rivers!T323*'SGE density'!P323</f>
        <v>270.00320614032046</v>
      </c>
      <c r="Q323" s="80">
        <f t="shared" si="1"/>
        <v>284.70425653807609</v>
      </c>
    </row>
    <row r="324" spans="1:17" ht="15.75" customHeight="1">
      <c r="A324" s="9">
        <v>322</v>
      </c>
      <c r="B324" s="50" t="s">
        <v>421</v>
      </c>
      <c r="C324" s="9" t="s">
        <v>18</v>
      </c>
      <c r="D324" s="3" t="s">
        <v>24</v>
      </c>
      <c r="E324" s="88">
        <f>Rivers!I324*'SGE density'!E324</f>
        <v>173.28509766591861</v>
      </c>
      <c r="F324" s="89">
        <f>Rivers!J324*'SGE density'!F324</f>
        <v>325.6477191932637</v>
      </c>
      <c r="G324" s="89">
        <f>Rivers!K324*'SGE density'!G324</f>
        <v>541.31368155171504</v>
      </c>
      <c r="H324" s="89">
        <f>Rivers!L324*'SGE density'!H324</f>
        <v>703.40373930659746</v>
      </c>
      <c r="I324" s="89">
        <f>Rivers!M324*'SGE density'!I324</f>
        <v>756.86961371511654</v>
      </c>
      <c r="J324" s="89">
        <f>Rivers!N324*'SGE density'!J324</f>
        <v>517.2867185576647</v>
      </c>
      <c r="K324" s="89">
        <f>Rivers!O324*'SGE density'!K324</f>
        <v>357.0016669173487</v>
      </c>
      <c r="L324" s="89">
        <f>Rivers!P324*'SGE density'!L324</f>
        <v>247.39293940701779</v>
      </c>
      <c r="M324" s="89">
        <f>Rivers!Q324*'SGE density'!M324</f>
        <v>172.93064302619126</v>
      </c>
      <c r="N324" s="89">
        <f>Rivers!R324*'SGE density'!N324</f>
        <v>121.69667223883063</v>
      </c>
      <c r="O324" s="89">
        <f>Rivers!S324*'SGE density'!O324</f>
        <v>100.12868423931077</v>
      </c>
      <c r="P324" s="89">
        <f>Rivers!T324*'SGE density'!P324</f>
        <v>100.88728847365324</v>
      </c>
      <c r="Q324" s="80">
        <f t="shared" si="1"/>
        <v>343.15370535771899</v>
      </c>
    </row>
    <row r="325" spans="1:17" ht="15.75" customHeight="1">
      <c r="A325" s="9">
        <v>323</v>
      </c>
      <c r="B325" s="50" t="s">
        <v>422</v>
      </c>
      <c r="C325" s="9" t="s">
        <v>81</v>
      </c>
      <c r="D325" s="3" t="s">
        <v>33</v>
      </c>
      <c r="E325" s="88">
        <f>Rivers!I325*'SGE density'!E325</f>
        <v>324.70778457716955</v>
      </c>
      <c r="F325" s="89">
        <f>Rivers!J325*'SGE density'!F325</f>
        <v>661.50109508587741</v>
      </c>
      <c r="G325" s="89">
        <f>Rivers!K325*'SGE density'!G325</f>
        <v>1083.6373119844807</v>
      </c>
      <c r="H325" s="89">
        <f>Rivers!L325*'SGE density'!H325</f>
        <v>401.43601165428709</v>
      </c>
      <c r="I325" s="89">
        <f>Rivers!M325*'SGE density'!I325</f>
        <v>159.06577655144875</v>
      </c>
      <c r="J325" s="89">
        <f>Rivers!N325*'SGE density'!J325</f>
        <v>111.35728375626037</v>
      </c>
      <c r="K325" s="89">
        <f>Rivers!O325*'SGE density'!K325</f>
        <v>105.0189271001432</v>
      </c>
      <c r="L325" s="89">
        <f>Rivers!P325*'SGE density'!L325</f>
        <v>76.208573835328124</v>
      </c>
      <c r="M325" s="89">
        <f>Rivers!Q325*'SGE density'!M325</f>
        <v>57.952846681633886</v>
      </c>
      <c r="N325" s="89">
        <f>Rivers!R325*'SGE density'!N325</f>
        <v>60.098638460330633</v>
      </c>
      <c r="O325" s="89">
        <f>Rivers!S325*'SGE density'!O325</f>
        <v>64.205169854147982</v>
      </c>
      <c r="P325" s="89">
        <f>Rivers!T325*'SGE density'!P325</f>
        <v>310.90186819948838</v>
      </c>
      <c r="Q325" s="80">
        <f t="shared" si="1"/>
        <v>284.67427397838304</v>
      </c>
    </row>
    <row r="326" spans="1:17" ht="15.75" customHeight="1">
      <c r="A326" s="9">
        <v>324</v>
      </c>
      <c r="B326" s="50" t="s">
        <v>423</v>
      </c>
      <c r="C326" s="9" t="s">
        <v>52</v>
      </c>
      <c r="D326" s="3" t="s">
        <v>39</v>
      </c>
      <c r="E326" s="88">
        <f>Rivers!I326*'SGE density'!E326</f>
        <v>125.65835619361593</v>
      </c>
      <c r="F326" s="89">
        <f>Rivers!J326*'SGE density'!F326</f>
        <v>107.33717874334315</v>
      </c>
      <c r="G326" s="89">
        <f>Rivers!K326*'SGE density'!G326</f>
        <v>107.8549753483948</v>
      </c>
      <c r="H326" s="89">
        <f>Rivers!L326*'SGE density'!H326</f>
        <v>296.37570270959026</v>
      </c>
      <c r="I326" s="89">
        <f>Rivers!M326*'SGE density'!I326</f>
        <v>832.16042210492526</v>
      </c>
      <c r="J326" s="89">
        <f>Rivers!N326*'SGE density'!J326</f>
        <v>447.75601391857936</v>
      </c>
      <c r="K326" s="89">
        <f>Rivers!O326*'SGE density'!K326</f>
        <v>292.77449654550446</v>
      </c>
      <c r="L326" s="89">
        <f>Rivers!P326*'SGE density'!L326</f>
        <v>228.05305998158778</v>
      </c>
      <c r="M326" s="89">
        <f>Rivers!Q326*'SGE density'!M326</f>
        <v>367.16374376132757</v>
      </c>
      <c r="N326" s="89">
        <f>Rivers!R326*'SGE density'!N326</f>
        <v>243.09526720504417</v>
      </c>
      <c r="O326" s="89">
        <f>Rivers!S326*'SGE density'!O326</f>
        <v>291.43146867607697</v>
      </c>
      <c r="P326" s="89">
        <f>Rivers!T326*'SGE density'!P326</f>
        <v>239.09872044319908</v>
      </c>
      <c r="Q326" s="80">
        <f t="shared" si="1"/>
        <v>298.22995046926582</v>
      </c>
    </row>
    <row r="327" spans="1:17" ht="15.75" customHeight="1">
      <c r="A327" s="9">
        <v>325</v>
      </c>
      <c r="B327" s="50" t="s">
        <v>424</v>
      </c>
      <c r="C327" s="9" t="s">
        <v>41</v>
      </c>
      <c r="D327" s="3" t="s">
        <v>24</v>
      </c>
      <c r="E327" s="88">
        <f>Rivers!I327*'SGE density'!E327</f>
        <v>423.25127259981173</v>
      </c>
      <c r="F327" s="89">
        <f>Rivers!J327*'SGE density'!F327</f>
        <v>266.84345451196106</v>
      </c>
      <c r="G327" s="89">
        <f>Rivers!K327*'SGE density'!G327</f>
        <v>182.90984773004985</v>
      </c>
      <c r="H327" s="89">
        <f>Rivers!L327*'SGE density'!H327</f>
        <v>153.75564537822979</v>
      </c>
      <c r="I327" s="89">
        <f>Rivers!M327*'SGE density'!I327</f>
        <v>163.10569535526054</v>
      </c>
      <c r="J327" s="89">
        <f>Rivers!N327*'SGE density'!J327</f>
        <v>173.8822826418191</v>
      </c>
      <c r="K327" s="89">
        <f>Rivers!O327*'SGE density'!K327</f>
        <v>167.17487731851227</v>
      </c>
      <c r="L327" s="89">
        <f>Rivers!P327*'SGE density'!L327</f>
        <v>163.68728621109042</v>
      </c>
      <c r="M327" s="89">
        <f>Rivers!Q327*'SGE density'!M327</f>
        <v>165.35567256590409</v>
      </c>
      <c r="N327" s="89">
        <f>Rivers!R327*'SGE density'!N327</f>
        <v>259.48552144826544</v>
      </c>
      <c r="O327" s="89">
        <f>Rivers!S327*'SGE density'!O327</f>
        <v>467.63666683070204</v>
      </c>
      <c r="P327" s="89">
        <f>Rivers!T327*'SGE density'!P327</f>
        <v>533.539639626542</v>
      </c>
      <c r="Q327" s="80">
        <f t="shared" si="1"/>
        <v>260.05232185151232</v>
      </c>
    </row>
    <row r="328" spans="1:17" ht="15.75" customHeight="1">
      <c r="A328" s="9">
        <v>326</v>
      </c>
      <c r="B328" s="50" t="s">
        <v>425</v>
      </c>
      <c r="C328" s="9" t="s">
        <v>35</v>
      </c>
      <c r="D328" s="3" t="s">
        <v>30</v>
      </c>
      <c r="E328" s="88">
        <f>Rivers!I328*'SGE density'!E328</f>
        <v>254.41928095445778</v>
      </c>
      <c r="F328" s="89">
        <f>Rivers!J328*'SGE density'!F328</f>
        <v>343.11974185443734</v>
      </c>
      <c r="G328" s="89">
        <f>Rivers!K328*'SGE density'!G328</f>
        <v>372.49164990637894</v>
      </c>
      <c r="H328" s="89">
        <f>Rivers!L328*'SGE density'!H328</f>
        <v>399.31818698326435</v>
      </c>
      <c r="I328" s="89">
        <f>Rivers!M328*'SGE density'!I328</f>
        <v>431.65200856666172</v>
      </c>
      <c r="J328" s="89">
        <f>Rivers!N328*'SGE density'!J328</f>
        <v>339.86964128582264</v>
      </c>
      <c r="K328" s="89">
        <f>Rivers!O328*'SGE density'!K328</f>
        <v>149.37128758317587</v>
      </c>
      <c r="L328" s="89">
        <f>Rivers!P328*'SGE density'!L328</f>
        <v>82.253246046012876</v>
      </c>
      <c r="M328" s="89">
        <f>Rivers!Q328*'SGE density'!M328</f>
        <v>97.171428305056921</v>
      </c>
      <c r="N328" s="89">
        <f>Rivers!R328*'SGE density'!N328</f>
        <v>129.63298396254979</v>
      </c>
      <c r="O328" s="89">
        <f>Rivers!S328*'SGE density'!O328</f>
        <v>121.98789895051441</v>
      </c>
      <c r="P328" s="89">
        <f>Rivers!T328*'SGE density'!P328</f>
        <v>163.87240530517761</v>
      </c>
      <c r="Q328" s="80">
        <f t="shared" si="1"/>
        <v>240.42997997529247</v>
      </c>
    </row>
    <row r="329" spans="1:17" ht="15.75" customHeight="1">
      <c r="A329" s="9">
        <v>327</v>
      </c>
      <c r="B329" s="50" t="s">
        <v>426</v>
      </c>
      <c r="C329" s="9" t="s">
        <v>206</v>
      </c>
      <c r="D329" s="3" t="s">
        <v>78</v>
      </c>
      <c r="E329" s="88">
        <f>Rivers!I329*'SGE density'!E329</f>
        <v>171.50625233179318</v>
      </c>
      <c r="F329" s="89">
        <f>Rivers!J329*'SGE density'!F329</f>
        <v>116.3669178565097</v>
      </c>
      <c r="G329" s="89">
        <f>Rivers!K329*'SGE density'!G329</f>
        <v>152.06990642835382</v>
      </c>
      <c r="H329" s="89">
        <f>Rivers!L329*'SGE density'!H329</f>
        <v>247.33590521514537</v>
      </c>
      <c r="I329" s="89">
        <f>Rivers!M329*'SGE density'!I329</f>
        <v>277.87552948911849</v>
      </c>
      <c r="J329" s="89">
        <f>Rivers!N329*'SGE density'!J329</f>
        <v>260.32454992410572</v>
      </c>
      <c r="K329" s="89">
        <f>Rivers!O329*'SGE density'!K329</f>
        <v>284.33130180479435</v>
      </c>
      <c r="L329" s="89">
        <f>Rivers!P329*'SGE density'!L329</f>
        <v>286.37086282685812</v>
      </c>
      <c r="M329" s="89">
        <f>Rivers!Q329*'SGE density'!M329</f>
        <v>365.64469543493504</v>
      </c>
      <c r="N329" s="89">
        <f>Rivers!R329*'SGE density'!N329</f>
        <v>389.89013895179266</v>
      </c>
      <c r="O329" s="89">
        <f>Rivers!S329*'SGE density'!O329</f>
        <v>301.37013781673033</v>
      </c>
      <c r="P329" s="89">
        <f>Rivers!T329*'SGE density'!P329</f>
        <v>198.76000351600635</v>
      </c>
      <c r="Q329" s="80">
        <f t="shared" si="1"/>
        <v>254.32051679967856</v>
      </c>
    </row>
    <row r="330" spans="1:17" ht="15.75" customHeight="1">
      <c r="A330" s="9">
        <v>328</v>
      </c>
      <c r="B330" s="50" t="s">
        <v>427</v>
      </c>
      <c r="C330" s="9" t="s">
        <v>28</v>
      </c>
      <c r="D330" s="3" t="s">
        <v>30</v>
      </c>
      <c r="E330" s="88">
        <f>Rivers!I330*'SGE density'!E330</f>
        <v>48.441785470494779</v>
      </c>
      <c r="F330" s="89">
        <f>Rivers!J330*'SGE density'!F330</f>
        <v>58.270287989518444</v>
      </c>
      <c r="G330" s="89">
        <f>Rivers!K330*'SGE density'!G330</f>
        <v>86.820937541443541</v>
      </c>
      <c r="H330" s="89">
        <f>Rivers!L330*'SGE density'!H330</f>
        <v>112.58744023824008</v>
      </c>
      <c r="I330" s="89">
        <f>Rivers!M330*'SGE density'!I330</f>
        <v>93.722239405074063</v>
      </c>
      <c r="J330" s="89">
        <f>Rivers!N330*'SGE density'!J330</f>
        <v>147.0009773714759</v>
      </c>
      <c r="K330" s="89">
        <f>Rivers!O330*'SGE density'!K330</f>
        <v>603.15765433433728</v>
      </c>
      <c r="L330" s="89">
        <f>Rivers!P330*'SGE density'!L330</f>
        <v>939.79323432478998</v>
      </c>
      <c r="M330" s="89">
        <f>Rivers!Q330*'SGE density'!M330</f>
        <v>349.82667238859324</v>
      </c>
      <c r="N330" s="89">
        <f>Rivers!R330*'SGE density'!N330</f>
        <v>179.54020087161976</v>
      </c>
      <c r="O330" s="89">
        <f>Rivers!S330*'SGE density'!O330</f>
        <v>117.43675291044724</v>
      </c>
      <c r="P330" s="89">
        <f>Rivers!T330*'SGE density'!P330</f>
        <v>69.729232408353923</v>
      </c>
      <c r="Q330" s="80">
        <f t="shared" si="1"/>
        <v>233.86061793786567</v>
      </c>
    </row>
    <row r="331" spans="1:17" ht="15.75" customHeight="1">
      <c r="A331" s="9">
        <v>329</v>
      </c>
      <c r="B331" s="50" t="s">
        <v>428</v>
      </c>
      <c r="C331" s="9" t="s">
        <v>52</v>
      </c>
      <c r="D331" s="3" t="s">
        <v>39</v>
      </c>
      <c r="E331" s="88">
        <f>Rivers!I331*'SGE density'!E331</f>
        <v>101.05094423859705</v>
      </c>
      <c r="F331" s="89">
        <f>Rivers!J331*'SGE density'!F331</f>
        <v>66.629140479711609</v>
      </c>
      <c r="G331" s="89">
        <f>Rivers!K331*'SGE density'!G331</f>
        <v>48.767047855974447</v>
      </c>
      <c r="H331" s="89">
        <f>Rivers!L331*'SGE density'!H331</f>
        <v>45.201658016591509</v>
      </c>
      <c r="I331" s="89">
        <f>Rivers!M331*'SGE density'!I331</f>
        <v>530.07251447102033</v>
      </c>
      <c r="J331" s="89">
        <f>Rivers!N331*'SGE density'!J331</f>
        <v>429.21605264476023</v>
      </c>
      <c r="K331" s="89">
        <f>Rivers!O331*'SGE density'!K331</f>
        <v>281.40778834824903</v>
      </c>
      <c r="L331" s="89">
        <f>Rivers!P331*'SGE density'!L331</f>
        <v>218.64173204437017</v>
      </c>
      <c r="M331" s="89">
        <f>Rivers!Q331*'SGE density'!M331</f>
        <v>245.95659610356347</v>
      </c>
      <c r="N331" s="89">
        <f>Rivers!R331*'SGE density'!N331</f>
        <v>283.8007746787917</v>
      </c>
      <c r="O331" s="89">
        <f>Rivers!S331*'SGE density'!O331</f>
        <v>289.87921398690679</v>
      </c>
      <c r="P331" s="89">
        <f>Rivers!T331*'SGE density'!P331</f>
        <v>186.54537100234802</v>
      </c>
      <c r="Q331" s="80">
        <f t="shared" si="1"/>
        <v>227.26406948924043</v>
      </c>
    </row>
    <row r="332" spans="1:17" ht="15.75" customHeight="1">
      <c r="A332" s="9">
        <v>330</v>
      </c>
      <c r="B332" s="50" t="s">
        <v>429</v>
      </c>
      <c r="C332" s="9" t="s">
        <v>88</v>
      </c>
      <c r="D332" s="3" t="s">
        <v>33</v>
      </c>
      <c r="E332" s="88">
        <f>Rivers!I332*'SGE density'!E332</f>
        <v>49.230020897705195</v>
      </c>
      <c r="F332" s="89">
        <f>Rivers!J332*'SGE density'!F332</f>
        <v>35.336708607844869</v>
      </c>
      <c r="G332" s="89">
        <f>Rivers!K332*'SGE density'!G332</f>
        <v>29.019216653519237</v>
      </c>
      <c r="H332" s="89">
        <f>Rivers!L332*'SGE density'!H332</f>
        <v>23.436864861624144</v>
      </c>
      <c r="I332" s="89">
        <f>Rivers!M332*'SGE density'!I332</f>
        <v>24.038686183242501</v>
      </c>
      <c r="J332" s="89">
        <f>Rivers!N332*'SGE density'!J332</f>
        <v>235.5745692909174</v>
      </c>
      <c r="K332" s="89">
        <f>Rivers!O332*'SGE density'!K332</f>
        <v>1042.6800937388439</v>
      </c>
      <c r="L332" s="89">
        <f>Rivers!P332*'SGE density'!L332</f>
        <v>931.83430629988095</v>
      </c>
      <c r="M332" s="89">
        <f>Rivers!Q332*'SGE density'!M332</f>
        <v>341.19873455597167</v>
      </c>
      <c r="N332" s="89">
        <f>Rivers!R332*'SGE density'!N332</f>
        <v>161.13880139138149</v>
      </c>
      <c r="O332" s="89">
        <f>Rivers!S332*'SGE density'!O332</f>
        <v>116.46813435153977</v>
      </c>
      <c r="P332" s="89">
        <f>Rivers!T332*'SGE density'!P332</f>
        <v>102.93473110439911</v>
      </c>
      <c r="Q332" s="80">
        <f t="shared" si="1"/>
        <v>257.74090566140586</v>
      </c>
    </row>
    <row r="333" spans="1:17" ht="15.75" customHeight="1">
      <c r="A333" s="9">
        <v>331</v>
      </c>
      <c r="B333" s="50" t="s">
        <v>430</v>
      </c>
      <c r="C333" s="9" t="s">
        <v>341</v>
      </c>
      <c r="D333" s="3" t="s">
        <v>30</v>
      </c>
      <c r="E333" s="88">
        <f>Rivers!I333*'SGE density'!E333</f>
        <v>266.87728160559021</v>
      </c>
      <c r="F333" s="89">
        <f>Rivers!J333*'SGE density'!F333</f>
        <v>175.9907825557197</v>
      </c>
      <c r="G333" s="89">
        <f>Rivers!K333*'SGE density'!G333</f>
        <v>161.98188909023693</v>
      </c>
      <c r="H333" s="89">
        <f>Rivers!L333*'SGE density'!H333</f>
        <v>85.338135627272351</v>
      </c>
      <c r="I333" s="89">
        <f>Rivers!M333*'SGE density'!I333</f>
        <v>134.56748392337758</v>
      </c>
      <c r="J333" s="89">
        <f>Rivers!N333*'SGE density'!J333</f>
        <v>160.32294923069233</v>
      </c>
      <c r="K333" s="89">
        <f>Rivers!O333*'SGE density'!K333</f>
        <v>292.62418181229378</v>
      </c>
      <c r="L333" s="89">
        <f>Rivers!P333*'SGE density'!L333</f>
        <v>170.19518251700762</v>
      </c>
      <c r="M333" s="89">
        <f>Rivers!Q333*'SGE density'!M333</f>
        <v>173.4260638598891</v>
      </c>
      <c r="N333" s="89">
        <f>Rivers!R333*'SGE density'!N333</f>
        <v>323.0792637140849</v>
      </c>
      <c r="O333" s="89">
        <f>Rivers!S333*'SGE density'!O333</f>
        <v>504.98797598342588</v>
      </c>
      <c r="P333" s="89">
        <f>Rivers!T333*'SGE density'!P333</f>
        <v>536.68530792255672</v>
      </c>
      <c r="Q333" s="80">
        <f t="shared" si="1"/>
        <v>248.83970815351225</v>
      </c>
    </row>
    <row r="334" spans="1:17" ht="15.75" customHeight="1">
      <c r="A334" s="9">
        <v>332</v>
      </c>
      <c r="B334" s="50" t="s">
        <v>431</v>
      </c>
      <c r="C334" s="9" t="s">
        <v>52</v>
      </c>
      <c r="D334" s="3" t="s">
        <v>39</v>
      </c>
      <c r="E334" s="88">
        <f>Rivers!I334*'SGE density'!E334</f>
        <v>26.492912282472371</v>
      </c>
      <c r="F334" s="89">
        <f>Rivers!J334*'SGE density'!F334</f>
        <v>19.73808737773701</v>
      </c>
      <c r="G334" s="89">
        <f>Rivers!K334*'SGE density'!G334</f>
        <v>16.578637838814018</v>
      </c>
      <c r="H334" s="89">
        <f>Rivers!L334*'SGE density'!H334</f>
        <v>15.804342735564621</v>
      </c>
      <c r="I334" s="89">
        <f>Rivers!M334*'SGE density'!I334</f>
        <v>71.134616255426508</v>
      </c>
      <c r="J334" s="89">
        <f>Rivers!N334*'SGE density'!J334</f>
        <v>965.13057643103753</v>
      </c>
      <c r="K334" s="89">
        <f>Rivers!O334*'SGE density'!K334</f>
        <v>458.57014886480022</v>
      </c>
      <c r="L334" s="89">
        <f>Rivers!P334*'SGE density'!L334</f>
        <v>279.9508733621841</v>
      </c>
      <c r="M334" s="89">
        <f>Rivers!Q334*'SGE density'!M334</f>
        <v>284.02388191292994</v>
      </c>
      <c r="N334" s="89">
        <f>Rivers!R334*'SGE density'!N334</f>
        <v>145.81075920744669</v>
      </c>
      <c r="O334" s="89">
        <f>Rivers!S334*'SGE density'!O334</f>
        <v>62.894525051015734</v>
      </c>
      <c r="P334" s="89">
        <f>Rivers!T334*'SGE density'!P334</f>
        <v>41.032499360204191</v>
      </c>
      <c r="Q334" s="80">
        <f t="shared" si="1"/>
        <v>198.93015505663607</v>
      </c>
    </row>
    <row r="335" spans="1:17" ht="15.75" customHeight="1">
      <c r="A335" s="9">
        <v>333</v>
      </c>
      <c r="B335" s="50" t="s">
        <v>432</v>
      </c>
      <c r="C335" s="9" t="s">
        <v>213</v>
      </c>
      <c r="D335" s="3" t="s">
        <v>150</v>
      </c>
      <c r="E335" s="88">
        <f>Rivers!I335*'SGE density'!E335</f>
        <v>129.1931929057188</v>
      </c>
      <c r="F335" s="89">
        <f>Rivers!J335*'SGE density'!F335</f>
        <v>121.16627408543981</v>
      </c>
      <c r="G335" s="89">
        <f>Rivers!K335*'SGE density'!G335</f>
        <v>115.57623558278709</v>
      </c>
      <c r="H335" s="89">
        <f>Rivers!L335*'SGE density'!H335</f>
        <v>142.28930319053529</v>
      </c>
      <c r="I335" s="89">
        <f>Rivers!M335*'SGE density'!I335</f>
        <v>424.00297706492768</v>
      </c>
      <c r="J335" s="89">
        <f>Rivers!N335*'SGE density'!J335</f>
        <v>532.51769095814393</v>
      </c>
      <c r="K335" s="89">
        <f>Rivers!O335*'SGE density'!K335</f>
        <v>326.53099128804286</v>
      </c>
      <c r="L335" s="89">
        <f>Rivers!P335*'SGE density'!L335</f>
        <v>253.91027651645092</v>
      </c>
      <c r="M335" s="89">
        <f>Rivers!Q335*'SGE density'!M335</f>
        <v>224.53876612532622</v>
      </c>
      <c r="N335" s="89">
        <f>Rivers!R335*'SGE density'!N335</f>
        <v>192.88773208560096</v>
      </c>
      <c r="O335" s="89">
        <f>Rivers!S335*'SGE density'!O335</f>
        <v>171.9456157361885</v>
      </c>
      <c r="P335" s="89">
        <f>Rivers!T335*'SGE density'!P335</f>
        <v>149.39093969504313</v>
      </c>
      <c r="Q335" s="80">
        <f t="shared" si="1"/>
        <v>231.99583293618375</v>
      </c>
    </row>
    <row r="336" spans="1:17" ht="15.75" customHeight="1">
      <c r="A336" s="9">
        <v>334</v>
      </c>
      <c r="B336" s="50" t="s">
        <v>433</v>
      </c>
      <c r="C336" s="9" t="s">
        <v>167</v>
      </c>
      <c r="D336" s="3" t="s">
        <v>33</v>
      </c>
      <c r="E336" s="88">
        <f>Rivers!I336*'SGE density'!E336</f>
        <v>531.31629302037015</v>
      </c>
      <c r="F336" s="89">
        <f>Rivers!J336*'SGE density'!F336</f>
        <v>579.39676384653671</v>
      </c>
      <c r="G336" s="89">
        <f>Rivers!K336*'SGE density'!G336</f>
        <v>381.21967195750926</v>
      </c>
      <c r="H336" s="89">
        <f>Rivers!L336*'SGE density'!H336</f>
        <v>257.0755960114958</v>
      </c>
      <c r="I336" s="89">
        <f>Rivers!M336*'SGE density'!I336</f>
        <v>122.40488936351049</v>
      </c>
      <c r="J336" s="89">
        <f>Rivers!N336*'SGE density'!J336</f>
        <v>69.195885288360202</v>
      </c>
      <c r="K336" s="89">
        <f>Rivers!O336*'SGE density'!K336</f>
        <v>63.666766902447741</v>
      </c>
      <c r="L336" s="89">
        <f>Rivers!P336*'SGE density'!L336</f>
        <v>105.66087559194622</v>
      </c>
      <c r="M336" s="89">
        <f>Rivers!Q336*'SGE density'!M336</f>
        <v>60.62557600325183</v>
      </c>
      <c r="N336" s="89">
        <f>Rivers!R336*'SGE density'!N336</f>
        <v>87.234407075340428</v>
      </c>
      <c r="O336" s="89">
        <f>Rivers!S336*'SGE density'!O336</f>
        <v>298.17783968207942</v>
      </c>
      <c r="P336" s="89">
        <f>Rivers!T336*'SGE density'!P336</f>
        <v>376.82742909451997</v>
      </c>
      <c r="Q336" s="80">
        <f t="shared" si="1"/>
        <v>244.40016615311404</v>
      </c>
    </row>
    <row r="337" spans="1:17" ht="15.75" customHeight="1">
      <c r="A337" s="9">
        <v>335</v>
      </c>
      <c r="B337" s="50" t="s">
        <v>434</v>
      </c>
      <c r="C337" s="9" t="s">
        <v>435</v>
      </c>
      <c r="D337" s="3" t="s">
        <v>45</v>
      </c>
      <c r="E337" s="88">
        <f>Rivers!I337*'SGE density'!E337</f>
        <v>74.08395621380717</v>
      </c>
      <c r="F337" s="89">
        <f>Rivers!J337*'SGE density'!F337</f>
        <v>72.049201387724395</v>
      </c>
      <c r="G337" s="89">
        <f>Rivers!K337*'SGE density'!G337</f>
        <v>98.949673720420947</v>
      </c>
      <c r="H337" s="89">
        <f>Rivers!L337*'SGE density'!H337</f>
        <v>123.17823286766762</v>
      </c>
      <c r="I337" s="89">
        <f>Rivers!M337*'SGE density'!I337</f>
        <v>220.30742600275886</v>
      </c>
      <c r="J337" s="89">
        <f>Rivers!N337*'SGE density'!J337</f>
        <v>656.96693097593186</v>
      </c>
      <c r="K337" s="89">
        <f>Rivers!O337*'SGE density'!K337</f>
        <v>409.87096125824519</v>
      </c>
      <c r="L337" s="89">
        <f>Rivers!P337*'SGE density'!L337</f>
        <v>390.2421656148959</v>
      </c>
      <c r="M337" s="89">
        <f>Rivers!Q337*'SGE density'!M337</f>
        <v>291.72312955033118</v>
      </c>
      <c r="N337" s="89">
        <f>Rivers!R337*'SGE density'!N337</f>
        <v>237.88829444350671</v>
      </c>
      <c r="O337" s="89">
        <f>Rivers!S337*'SGE density'!O337</f>
        <v>120.19325042765696</v>
      </c>
      <c r="P337" s="89">
        <f>Rivers!T337*'SGE density'!P337</f>
        <v>98.601094718793959</v>
      </c>
      <c r="Q337" s="80">
        <f t="shared" si="1"/>
        <v>232.83785976514503</v>
      </c>
    </row>
    <row r="338" spans="1:17" ht="15.75" customHeight="1">
      <c r="A338" s="9">
        <v>336</v>
      </c>
      <c r="B338" s="50" t="s">
        <v>436</v>
      </c>
      <c r="C338" s="9" t="s">
        <v>35</v>
      </c>
      <c r="D338" s="3" t="s">
        <v>30</v>
      </c>
      <c r="E338" s="88">
        <f>Rivers!I338*'SGE density'!E338</f>
        <v>463.23275978384328</v>
      </c>
      <c r="F338" s="89">
        <f>Rivers!J338*'SGE density'!F338</f>
        <v>396.57488825928522</v>
      </c>
      <c r="G338" s="89">
        <f>Rivers!K338*'SGE density'!G338</f>
        <v>332.03868646054889</v>
      </c>
      <c r="H338" s="89">
        <f>Rivers!L338*'SGE density'!H338</f>
        <v>231.89314802360008</v>
      </c>
      <c r="I338" s="89">
        <f>Rivers!M338*'SGE density'!I338</f>
        <v>111.1029444707373</v>
      </c>
      <c r="J338" s="89">
        <f>Rivers!N338*'SGE density'!J338</f>
        <v>64.330390502139508</v>
      </c>
      <c r="K338" s="89">
        <f>Rivers!O338*'SGE density'!K338</f>
        <v>32.998013049376112</v>
      </c>
      <c r="L338" s="89">
        <f>Rivers!P338*'SGE density'!L338</f>
        <v>22.246222566067303</v>
      </c>
      <c r="M338" s="89">
        <f>Rivers!Q338*'SGE density'!M338</f>
        <v>28.462509597150056</v>
      </c>
      <c r="N338" s="89">
        <f>Rivers!R338*'SGE density'!N338</f>
        <v>68.62372455971115</v>
      </c>
      <c r="O338" s="89">
        <f>Rivers!S338*'SGE density'!O338</f>
        <v>281.26809399016827</v>
      </c>
      <c r="P338" s="89">
        <f>Rivers!T338*'SGE density'!P338</f>
        <v>432.54408751351389</v>
      </c>
      <c r="Q338" s="80">
        <f t="shared" si="1"/>
        <v>205.44295573134514</v>
      </c>
    </row>
    <row r="339" spans="1:17" ht="15.75" customHeight="1">
      <c r="A339" s="9">
        <v>337</v>
      </c>
      <c r="B339" s="50" t="s">
        <v>437</v>
      </c>
      <c r="C339" s="9" t="s">
        <v>147</v>
      </c>
      <c r="D339" s="3" t="s">
        <v>45</v>
      </c>
      <c r="E339" s="88">
        <f>Rivers!I339*'SGE density'!E339</f>
        <v>102.36302210265161</v>
      </c>
      <c r="F339" s="89">
        <f>Rivers!J339*'SGE density'!F339</f>
        <v>94.900468169614186</v>
      </c>
      <c r="G339" s="89">
        <f>Rivers!K339*'SGE density'!G339</f>
        <v>40.986423784946865</v>
      </c>
      <c r="H339" s="89">
        <f>Rivers!L339*'SGE density'!H339</f>
        <v>42.012991755650972</v>
      </c>
      <c r="I339" s="89">
        <f>Rivers!M339*'SGE density'!I339</f>
        <v>94.865293926545121</v>
      </c>
      <c r="J339" s="89">
        <f>Rivers!N339*'SGE density'!J339</f>
        <v>166.81182200807135</v>
      </c>
      <c r="K339" s="89">
        <f>Rivers!O339*'SGE density'!K339</f>
        <v>248.77525149601834</v>
      </c>
      <c r="L339" s="89">
        <f>Rivers!P339*'SGE density'!L339</f>
        <v>250.48842237184394</v>
      </c>
      <c r="M339" s="89">
        <f>Rivers!Q339*'SGE density'!M339</f>
        <v>340.99108692431457</v>
      </c>
      <c r="N339" s="89">
        <f>Rivers!R339*'SGE density'!N339</f>
        <v>406.93152817680874</v>
      </c>
      <c r="O339" s="89">
        <f>Rivers!S339*'SGE density'!O339</f>
        <v>477.41721198890968</v>
      </c>
      <c r="P339" s="89">
        <f>Rivers!T339*'SGE density'!P339</f>
        <v>325.75085544071987</v>
      </c>
      <c r="Q339" s="80">
        <f t="shared" si="1"/>
        <v>216.0245315121746</v>
      </c>
    </row>
    <row r="340" spans="1:17" ht="15.75" customHeight="1">
      <c r="A340" s="9">
        <v>338</v>
      </c>
      <c r="B340" s="50" t="s">
        <v>438</v>
      </c>
      <c r="C340" s="9" t="s">
        <v>86</v>
      </c>
      <c r="D340" s="3" t="s">
        <v>78</v>
      </c>
      <c r="E340" s="88">
        <f>Rivers!I340*'SGE density'!E340</f>
        <v>150.64585377798295</v>
      </c>
      <c r="F340" s="89">
        <f>Rivers!J340*'SGE density'!F340</f>
        <v>94.164716224394994</v>
      </c>
      <c r="G340" s="89">
        <f>Rivers!K340*'SGE density'!G340</f>
        <v>68.306853898399069</v>
      </c>
      <c r="H340" s="89">
        <f>Rivers!L340*'SGE density'!H340</f>
        <v>84.484434552952507</v>
      </c>
      <c r="I340" s="89">
        <f>Rivers!M340*'SGE density'!I340</f>
        <v>251.25740686015908</v>
      </c>
      <c r="J340" s="89">
        <f>Rivers!N340*'SGE density'!J340</f>
        <v>327.48798770508193</v>
      </c>
      <c r="K340" s="89">
        <f>Rivers!O340*'SGE density'!K340</f>
        <v>350.09172616526791</v>
      </c>
      <c r="L340" s="89">
        <f>Rivers!P340*'SGE density'!L340</f>
        <v>331.7643790300682</v>
      </c>
      <c r="M340" s="89">
        <f>Rivers!Q340*'SGE density'!M340</f>
        <v>290.37807750483586</v>
      </c>
      <c r="N340" s="89">
        <f>Rivers!R340*'SGE density'!N340</f>
        <v>352.72028832075654</v>
      </c>
      <c r="O340" s="89">
        <f>Rivers!S340*'SGE density'!O340</f>
        <v>377.86439888192569</v>
      </c>
      <c r="P340" s="89">
        <f>Rivers!T340*'SGE density'!P340</f>
        <v>271.00251386286311</v>
      </c>
      <c r="Q340" s="80">
        <f t="shared" si="1"/>
        <v>245.84738639872398</v>
      </c>
    </row>
    <row r="341" spans="1:17" ht="15.75" customHeight="1">
      <c r="A341" s="9">
        <v>339</v>
      </c>
      <c r="B341" s="50" t="s">
        <v>439</v>
      </c>
      <c r="C341" s="9" t="s">
        <v>271</v>
      </c>
      <c r="D341" s="3" t="s">
        <v>30</v>
      </c>
      <c r="E341" s="88">
        <f>Rivers!I341*'SGE density'!E341</f>
        <v>87.205722099139763</v>
      </c>
      <c r="F341" s="89">
        <f>Rivers!J341*'SGE density'!F341</f>
        <v>105.74605486130156</v>
      </c>
      <c r="G341" s="89">
        <f>Rivers!K341*'SGE density'!G341</f>
        <v>135.23238851630748</v>
      </c>
      <c r="H341" s="89">
        <f>Rivers!L341*'SGE density'!H341</f>
        <v>183.16005742012959</v>
      </c>
      <c r="I341" s="89">
        <f>Rivers!M341*'SGE density'!I341</f>
        <v>224.52493708238262</v>
      </c>
      <c r="J341" s="89">
        <f>Rivers!N341*'SGE density'!J341</f>
        <v>416.35896692883932</v>
      </c>
      <c r="K341" s="89">
        <f>Rivers!O341*'SGE density'!K341</f>
        <v>566.24650675634621</v>
      </c>
      <c r="L341" s="89">
        <f>Rivers!P341*'SGE density'!L341</f>
        <v>236.34959841028848</v>
      </c>
      <c r="M341" s="89">
        <f>Rivers!Q341*'SGE density'!M341</f>
        <v>242.05554625856965</v>
      </c>
      <c r="N341" s="89">
        <f>Rivers!R341*'SGE density'!N341</f>
        <v>141.73357801172509</v>
      </c>
      <c r="O341" s="89">
        <f>Rivers!S341*'SGE density'!O341</f>
        <v>102.20727738829731</v>
      </c>
      <c r="P341" s="89">
        <f>Rivers!T341*'SGE density'!P341</f>
        <v>84.262473436709428</v>
      </c>
      <c r="Q341" s="80">
        <f t="shared" si="1"/>
        <v>210.42359226416974</v>
      </c>
    </row>
    <row r="342" spans="1:17" ht="15.75" customHeight="1">
      <c r="A342" s="9">
        <v>340</v>
      </c>
      <c r="B342" s="50" t="s">
        <v>440</v>
      </c>
      <c r="C342" s="9" t="s">
        <v>167</v>
      </c>
      <c r="D342" s="3" t="s">
        <v>33</v>
      </c>
      <c r="E342" s="88">
        <f>Rivers!I342*'SGE density'!E342</f>
        <v>349.81679927442849</v>
      </c>
      <c r="F342" s="89">
        <f>Rivers!J342*'SGE density'!F342</f>
        <v>409.73126459547694</v>
      </c>
      <c r="G342" s="89">
        <f>Rivers!K342*'SGE density'!G342</f>
        <v>397.62656151722916</v>
      </c>
      <c r="H342" s="89">
        <f>Rivers!L342*'SGE density'!H342</f>
        <v>301.64195493322745</v>
      </c>
      <c r="I342" s="89">
        <f>Rivers!M342*'SGE density'!I342</f>
        <v>194.81242317133706</v>
      </c>
      <c r="J342" s="89">
        <f>Rivers!N342*'SGE density'!J342</f>
        <v>162.19332556037179</v>
      </c>
      <c r="K342" s="89">
        <f>Rivers!O342*'SGE density'!K342</f>
        <v>179.54053731267578</v>
      </c>
      <c r="L342" s="89">
        <f>Rivers!P342*'SGE density'!L342</f>
        <v>198.56203865345404</v>
      </c>
      <c r="M342" s="89">
        <f>Rivers!Q342*'SGE density'!M342</f>
        <v>166.87113505250275</v>
      </c>
      <c r="N342" s="89">
        <f>Rivers!R342*'SGE density'!N342</f>
        <v>116.54405936580194</v>
      </c>
      <c r="O342" s="89">
        <f>Rivers!S342*'SGE density'!O342</f>
        <v>145.11818279438123</v>
      </c>
      <c r="P342" s="89">
        <f>Rivers!T342*'SGE density'!P342</f>
        <v>239.01722150727031</v>
      </c>
      <c r="Q342" s="80">
        <f t="shared" si="1"/>
        <v>238.45629197817971</v>
      </c>
    </row>
    <row r="343" spans="1:17" ht="15.75" customHeight="1">
      <c r="A343" s="9">
        <v>341</v>
      </c>
      <c r="B343" s="50" t="s">
        <v>441</v>
      </c>
      <c r="C343" s="9" t="s">
        <v>291</v>
      </c>
      <c r="D343" s="3" t="s">
        <v>39</v>
      </c>
      <c r="E343" s="88">
        <f>Rivers!I343*'SGE density'!E343</f>
        <v>91.678072952539765</v>
      </c>
      <c r="F343" s="89">
        <f>Rivers!J343*'SGE density'!F343</f>
        <v>90.502332833604683</v>
      </c>
      <c r="G343" s="89">
        <f>Rivers!K343*'SGE density'!G343</f>
        <v>94.697094439277024</v>
      </c>
      <c r="H343" s="89">
        <f>Rivers!L343*'SGE density'!H343</f>
        <v>126.35456902377624</v>
      </c>
      <c r="I343" s="89">
        <f>Rivers!M343*'SGE density'!I343</f>
        <v>322.94418882723511</v>
      </c>
      <c r="J343" s="89">
        <f>Rivers!N343*'SGE density'!J343</f>
        <v>552.64437365907008</v>
      </c>
      <c r="K343" s="89">
        <f>Rivers!O343*'SGE density'!K343</f>
        <v>398.81535721869619</v>
      </c>
      <c r="L343" s="89">
        <f>Rivers!P343*'SGE density'!L343</f>
        <v>229.29218240356514</v>
      </c>
      <c r="M343" s="89">
        <f>Rivers!Q343*'SGE density'!M343</f>
        <v>201.455142054579</v>
      </c>
      <c r="N343" s="89">
        <f>Rivers!R343*'SGE density'!N343</f>
        <v>195.13063979333214</v>
      </c>
      <c r="O343" s="89">
        <f>Rivers!S343*'SGE density'!O343</f>
        <v>151.75381191513864</v>
      </c>
      <c r="P343" s="89">
        <f>Rivers!T343*'SGE density'!P343</f>
        <v>117.11296322594131</v>
      </c>
      <c r="Q343" s="80">
        <f t="shared" si="1"/>
        <v>214.36506069556296</v>
      </c>
    </row>
    <row r="344" spans="1:17" ht="15.75" customHeight="1">
      <c r="A344" s="9">
        <v>342</v>
      </c>
      <c r="B344" s="50" t="s">
        <v>442</v>
      </c>
      <c r="C344" s="9" t="s">
        <v>443</v>
      </c>
      <c r="D344" s="3" t="s">
        <v>65</v>
      </c>
      <c r="E344" s="88">
        <f>Rivers!I344*'SGE density'!E344</f>
        <v>309.37965445306759</v>
      </c>
      <c r="F344" s="89">
        <f>Rivers!J344*'SGE density'!F344</f>
        <v>348.69778109603521</v>
      </c>
      <c r="G344" s="89">
        <f>Rivers!K344*'SGE density'!G344</f>
        <v>367.73260995475408</v>
      </c>
      <c r="H344" s="89">
        <f>Rivers!L344*'SGE density'!H344</f>
        <v>334.57309476418982</v>
      </c>
      <c r="I344" s="89">
        <f>Rivers!M344*'SGE density'!I344</f>
        <v>300.50824812004169</v>
      </c>
      <c r="J344" s="89">
        <f>Rivers!N344*'SGE density'!J344</f>
        <v>218.39051727234698</v>
      </c>
      <c r="K344" s="89">
        <f>Rivers!O344*'SGE density'!K344</f>
        <v>133.08668053350726</v>
      </c>
      <c r="L344" s="89">
        <f>Rivers!P344*'SGE density'!L344</f>
        <v>80.638981546928903</v>
      </c>
      <c r="M344" s="89">
        <f>Rivers!Q344*'SGE density'!M344</f>
        <v>103.32070858655983</v>
      </c>
      <c r="N344" s="89">
        <f>Rivers!R344*'SGE density'!N344</f>
        <v>126.20389385807759</v>
      </c>
      <c r="O344" s="89">
        <f>Rivers!S344*'SGE density'!O344</f>
        <v>173.73237545812177</v>
      </c>
      <c r="P344" s="89">
        <f>Rivers!T344*'SGE density'!P344</f>
        <v>242.12441914626501</v>
      </c>
      <c r="Q344" s="80">
        <f t="shared" si="1"/>
        <v>228.19908039915796</v>
      </c>
    </row>
    <row r="345" spans="1:17" ht="15.75" customHeight="1">
      <c r="A345" s="9">
        <v>343</v>
      </c>
      <c r="B345" s="50" t="s">
        <v>444</v>
      </c>
      <c r="C345" s="9" t="s">
        <v>93</v>
      </c>
      <c r="D345" s="3" t="s">
        <v>30</v>
      </c>
      <c r="E345" s="88">
        <f>Rivers!I345*'SGE density'!E345</f>
        <v>77.730246070472191</v>
      </c>
      <c r="F345" s="89">
        <f>Rivers!J345*'SGE density'!F345</f>
        <v>64.368396507499014</v>
      </c>
      <c r="G345" s="89">
        <f>Rivers!K345*'SGE density'!G345</f>
        <v>60.712082631701634</v>
      </c>
      <c r="H345" s="89">
        <f>Rivers!L345*'SGE density'!H345</f>
        <v>40.802178417659206</v>
      </c>
      <c r="I345" s="89">
        <f>Rivers!M345*'SGE density'!I345</f>
        <v>49.701577637873527</v>
      </c>
      <c r="J345" s="89">
        <f>Rivers!N345*'SGE density'!J345</f>
        <v>138.51408666426667</v>
      </c>
      <c r="K345" s="89">
        <f>Rivers!O345*'SGE density'!K345</f>
        <v>302.06368489178919</v>
      </c>
      <c r="L345" s="89">
        <f>Rivers!P345*'SGE density'!L345</f>
        <v>369.33798275833368</v>
      </c>
      <c r="M345" s="89">
        <f>Rivers!Q345*'SGE density'!M345</f>
        <v>655.88759389214772</v>
      </c>
      <c r="N345" s="89">
        <f>Rivers!R345*'SGE density'!N345</f>
        <v>570.82204526716748</v>
      </c>
      <c r="O345" s="89">
        <f>Rivers!S345*'SGE density'!O345</f>
        <v>198.48147246966963</v>
      </c>
      <c r="P345" s="89">
        <f>Rivers!T345*'SGE density'!P345</f>
        <v>121.47797888746082</v>
      </c>
      <c r="Q345" s="80">
        <f t="shared" si="1"/>
        <v>220.82494384133676</v>
      </c>
    </row>
    <row r="346" spans="1:17" ht="15.75" customHeight="1">
      <c r="A346" s="9">
        <v>344</v>
      </c>
      <c r="B346" s="50" t="s">
        <v>445</v>
      </c>
      <c r="C346" s="9" t="s">
        <v>86</v>
      </c>
      <c r="D346" s="3" t="s">
        <v>78</v>
      </c>
      <c r="E346" s="88">
        <f>Rivers!I346*'SGE density'!E346</f>
        <v>426.64632968019163</v>
      </c>
      <c r="F346" s="89">
        <f>Rivers!J346*'SGE density'!F346</f>
        <v>301.39486870122317</v>
      </c>
      <c r="G346" s="89">
        <f>Rivers!K346*'SGE density'!G346</f>
        <v>207.58699025995867</v>
      </c>
      <c r="H346" s="89">
        <f>Rivers!L346*'SGE density'!H346</f>
        <v>135.20874450659554</v>
      </c>
      <c r="I346" s="89">
        <f>Rivers!M346*'SGE density'!I346</f>
        <v>112.4275371208529</v>
      </c>
      <c r="J346" s="89">
        <f>Rivers!N346*'SGE density'!J346</f>
        <v>115.73096209437628</v>
      </c>
      <c r="K346" s="89">
        <f>Rivers!O346*'SGE density'!K346</f>
        <v>119.02810397793857</v>
      </c>
      <c r="L346" s="89">
        <f>Rivers!P346*'SGE density'!L346</f>
        <v>119.28143812495965</v>
      </c>
      <c r="M346" s="89">
        <f>Rivers!Q346*'SGE density'!M346</f>
        <v>138.6403726083177</v>
      </c>
      <c r="N346" s="89">
        <f>Rivers!R346*'SGE density'!N346</f>
        <v>190.56475113221336</v>
      </c>
      <c r="O346" s="89">
        <f>Rivers!S346*'SGE density'!O346</f>
        <v>312.79701754220713</v>
      </c>
      <c r="P346" s="89">
        <f>Rivers!T346*'SGE density'!P346</f>
        <v>441.38945537153973</v>
      </c>
      <c r="Q346" s="80">
        <f t="shared" si="1"/>
        <v>218.39138092669791</v>
      </c>
    </row>
    <row r="347" spans="1:17" ht="15.75" customHeight="1">
      <c r="A347" s="9">
        <v>345</v>
      </c>
      <c r="B347" s="50" t="s">
        <v>446</v>
      </c>
      <c r="C347" s="9" t="s">
        <v>167</v>
      </c>
      <c r="D347" s="3" t="s">
        <v>33</v>
      </c>
      <c r="E347" s="88">
        <f>Rivers!I347*'SGE density'!E347</f>
        <v>296.82401052612903</v>
      </c>
      <c r="F347" s="89">
        <f>Rivers!J347*'SGE density'!F347</f>
        <v>321.14887572000725</v>
      </c>
      <c r="G347" s="89">
        <f>Rivers!K347*'SGE density'!G347</f>
        <v>380.87343573675651</v>
      </c>
      <c r="H347" s="89">
        <f>Rivers!L347*'SGE density'!H347</f>
        <v>265.08700946743272</v>
      </c>
      <c r="I347" s="89">
        <f>Rivers!M347*'SGE density'!I347</f>
        <v>192.81155378048899</v>
      </c>
      <c r="J347" s="89">
        <f>Rivers!N347*'SGE density'!J347</f>
        <v>186.65203318528418</v>
      </c>
      <c r="K347" s="89">
        <f>Rivers!O347*'SGE density'!K347</f>
        <v>191.60041909025637</v>
      </c>
      <c r="L347" s="89">
        <f>Rivers!P347*'SGE density'!L347</f>
        <v>194.57159536959355</v>
      </c>
      <c r="M347" s="89">
        <f>Rivers!Q347*'SGE density'!M347</f>
        <v>160.96403795581347</v>
      </c>
      <c r="N347" s="89">
        <f>Rivers!R347*'SGE density'!N347</f>
        <v>134.33033832174362</v>
      </c>
      <c r="O347" s="89">
        <f>Rivers!S347*'SGE density'!O347</f>
        <v>137.05836319079964</v>
      </c>
      <c r="P347" s="89">
        <f>Rivers!T347*'SGE density'!P347</f>
        <v>197.54299634161424</v>
      </c>
      <c r="Q347" s="80">
        <f t="shared" si="1"/>
        <v>221.62205572382663</v>
      </c>
    </row>
    <row r="348" spans="1:17" ht="15.75" customHeight="1">
      <c r="A348" s="9">
        <v>346</v>
      </c>
      <c r="B348" s="50" t="s">
        <v>447</v>
      </c>
      <c r="C348" s="9" t="s">
        <v>38</v>
      </c>
      <c r="D348" s="3" t="s">
        <v>39</v>
      </c>
      <c r="E348" s="88">
        <f>Rivers!I348*'SGE density'!E348</f>
        <v>186.78169229583989</v>
      </c>
      <c r="F348" s="89">
        <f>Rivers!J348*'SGE density'!F348</f>
        <v>177.74915164013265</v>
      </c>
      <c r="G348" s="89">
        <f>Rivers!K348*'SGE density'!G348</f>
        <v>180.1093895176862</v>
      </c>
      <c r="H348" s="89">
        <f>Rivers!L348*'SGE density'!H348</f>
        <v>232.44152900785235</v>
      </c>
      <c r="I348" s="89">
        <f>Rivers!M348*'SGE density'!I348</f>
        <v>493.76031693066034</v>
      </c>
      <c r="J348" s="89">
        <f>Rivers!N348*'SGE density'!J348</f>
        <v>643.6936939066411</v>
      </c>
      <c r="K348" s="89">
        <f>Rivers!O348*'SGE density'!K348</f>
        <v>392.26793147102961</v>
      </c>
      <c r="L348" s="89">
        <f>Rivers!P348*'SGE density'!L348</f>
        <v>322.76228480997219</v>
      </c>
      <c r="M348" s="89">
        <f>Rivers!Q348*'SGE density'!M348</f>
        <v>314.2130271088734</v>
      </c>
      <c r="N348" s="89">
        <f>Rivers!R348*'SGE density'!N348</f>
        <v>297.76798830426031</v>
      </c>
      <c r="O348" s="89">
        <f>Rivers!S348*'SGE density'!O348</f>
        <v>242.37332206337942</v>
      </c>
      <c r="P348" s="89">
        <f>Rivers!T348*'SGE density'!P348</f>
        <v>187.04735702797004</v>
      </c>
      <c r="Q348" s="80">
        <f t="shared" si="1"/>
        <v>305.91397367369149</v>
      </c>
    </row>
    <row r="349" spans="1:17" ht="15.75" customHeight="1">
      <c r="A349" s="9">
        <v>347</v>
      </c>
      <c r="B349" s="50" t="s">
        <v>448</v>
      </c>
      <c r="C349" s="9" t="s">
        <v>449</v>
      </c>
      <c r="D349" s="3" t="s">
        <v>20</v>
      </c>
      <c r="E349" s="88">
        <f>Rivers!I349*'SGE density'!E349</f>
        <v>46.879914133459906</v>
      </c>
      <c r="F349" s="89">
        <f>Rivers!J349*'SGE density'!F349</f>
        <v>49.480316761186181</v>
      </c>
      <c r="G349" s="89">
        <f>Rivers!K349*'SGE density'!G349</f>
        <v>39.096866933222792</v>
      </c>
      <c r="H349" s="89">
        <f>Rivers!L349*'SGE density'!H349</f>
        <v>27.255102581586907</v>
      </c>
      <c r="I349" s="89">
        <f>Rivers!M349*'SGE density'!I349</f>
        <v>43.700098015080663</v>
      </c>
      <c r="J349" s="89">
        <f>Rivers!N349*'SGE density'!J349</f>
        <v>126.07982374171233</v>
      </c>
      <c r="K349" s="89">
        <f>Rivers!O349*'SGE density'!K349</f>
        <v>341.28534781965726</v>
      </c>
      <c r="L349" s="89">
        <f>Rivers!P349*'SGE density'!L349</f>
        <v>606.85741219487829</v>
      </c>
      <c r="M349" s="89">
        <f>Rivers!Q349*'SGE density'!M349</f>
        <v>852.20539795303557</v>
      </c>
      <c r="N349" s="89">
        <f>Rivers!R349*'SGE density'!N349</f>
        <v>594.18837909576052</v>
      </c>
      <c r="O349" s="89">
        <f>Rivers!S349*'SGE density'!O349</f>
        <v>160.60755396539608</v>
      </c>
      <c r="P349" s="89">
        <f>Rivers!T349*'SGE density'!P349</f>
        <v>78.24618708504488</v>
      </c>
      <c r="Q349" s="80">
        <f t="shared" si="1"/>
        <v>247.15686669000175</v>
      </c>
    </row>
    <row r="350" spans="1:17" ht="15.75" customHeight="1">
      <c r="A350" s="9">
        <v>348</v>
      </c>
      <c r="B350" s="50" t="s">
        <v>450</v>
      </c>
      <c r="C350" s="9" t="s">
        <v>81</v>
      </c>
      <c r="D350" s="3" t="s">
        <v>33</v>
      </c>
      <c r="E350" s="88">
        <f>Rivers!I350*'SGE density'!E350</f>
        <v>425.95901204755245</v>
      </c>
      <c r="F350" s="89">
        <f>Rivers!J350*'SGE density'!F350</f>
        <v>994.00473788064824</v>
      </c>
      <c r="G350" s="89">
        <f>Rivers!K350*'SGE density'!G350</f>
        <v>533.89586556594475</v>
      </c>
      <c r="H350" s="89">
        <f>Rivers!L350*'SGE density'!H350</f>
        <v>234.77874720844719</v>
      </c>
      <c r="I350" s="89">
        <f>Rivers!M350*'SGE density'!I350</f>
        <v>116.27623515225106</v>
      </c>
      <c r="J350" s="89">
        <f>Rivers!N350*'SGE density'!J350</f>
        <v>79.44261852769003</v>
      </c>
      <c r="K350" s="89">
        <f>Rivers!O350*'SGE density'!K350</f>
        <v>58.869970969689071</v>
      </c>
      <c r="L350" s="89">
        <f>Rivers!P350*'SGE density'!L350</f>
        <v>39.691195011161788</v>
      </c>
      <c r="M350" s="89">
        <f>Rivers!Q350*'SGE density'!M350</f>
        <v>30.174612574788753</v>
      </c>
      <c r="N350" s="89">
        <f>Rivers!R350*'SGE density'!N350</f>
        <v>32.84078679160325</v>
      </c>
      <c r="O350" s="89">
        <f>Rivers!S350*'SGE density'!O350</f>
        <v>63.772188258822489</v>
      </c>
      <c r="P350" s="89">
        <f>Rivers!T350*'SGE density'!P350</f>
        <v>54.213603236436754</v>
      </c>
      <c r="Q350" s="80">
        <f t="shared" si="1"/>
        <v>221.993297768753</v>
      </c>
    </row>
    <row r="351" spans="1:17" ht="15.75" customHeight="1">
      <c r="A351" s="9">
        <v>349</v>
      </c>
      <c r="B351" s="50" t="s">
        <v>451</v>
      </c>
      <c r="C351" s="9" t="s">
        <v>52</v>
      </c>
      <c r="D351" s="3" t="s">
        <v>39</v>
      </c>
      <c r="E351" s="88">
        <f>Rivers!I351*'SGE density'!E351</f>
        <v>103.17889933771897</v>
      </c>
      <c r="F351" s="89">
        <f>Rivers!J351*'SGE density'!F351</f>
        <v>74.391678950069362</v>
      </c>
      <c r="G351" s="89">
        <f>Rivers!K351*'SGE density'!G351</f>
        <v>61.398872594476543</v>
      </c>
      <c r="H351" s="89">
        <f>Rivers!L351*'SGE density'!H351</f>
        <v>62.968918027100699</v>
      </c>
      <c r="I351" s="89">
        <f>Rivers!M351*'SGE density'!I351</f>
        <v>101.15417234582594</v>
      </c>
      <c r="J351" s="89">
        <f>Rivers!N351*'SGE density'!J351</f>
        <v>410.64328917536756</v>
      </c>
      <c r="K351" s="89">
        <f>Rivers!O351*'SGE density'!K351</f>
        <v>380.07545605635784</v>
      </c>
      <c r="L351" s="89">
        <f>Rivers!P351*'SGE density'!L351</f>
        <v>262.65999841831484</v>
      </c>
      <c r="M351" s="89">
        <f>Rivers!Q351*'SGE density'!M351</f>
        <v>213.66720935336829</v>
      </c>
      <c r="N351" s="89">
        <f>Rivers!R351*'SGE density'!N351</f>
        <v>221.20449166359802</v>
      </c>
      <c r="O351" s="89">
        <f>Rivers!S351*'SGE density'!O351</f>
        <v>208.03824475952274</v>
      </c>
      <c r="P351" s="89">
        <f>Rivers!T351*'SGE density'!P351</f>
        <v>142.36606294656985</v>
      </c>
      <c r="Q351" s="80">
        <f t="shared" si="1"/>
        <v>186.81227446902423</v>
      </c>
    </row>
    <row r="352" spans="1:17" ht="15.75" customHeight="1">
      <c r="A352" s="9">
        <v>350</v>
      </c>
      <c r="B352" s="50" t="s">
        <v>452</v>
      </c>
      <c r="C352" s="9" t="s">
        <v>18</v>
      </c>
      <c r="D352" s="3" t="s">
        <v>24</v>
      </c>
      <c r="E352" s="88">
        <f>Rivers!I352*'SGE density'!E352</f>
        <v>435.53099840742573</v>
      </c>
      <c r="F352" s="89">
        <f>Rivers!J352*'SGE density'!F352</f>
        <v>320.3409669699131</v>
      </c>
      <c r="G352" s="89">
        <f>Rivers!K352*'SGE density'!G352</f>
        <v>282.87656799506476</v>
      </c>
      <c r="H352" s="89">
        <f>Rivers!L352*'SGE density'!H352</f>
        <v>228.30500869590668</v>
      </c>
      <c r="I352" s="89">
        <f>Rivers!M352*'SGE density'!I352</f>
        <v>171.15135899020768</v>
      </c>
      <c r="J352" s="89">
        <f>Rivers!N352*'SGE density'!J352</f>
        <v>151.20571026427373</v>
      </c>
      <c r="K352" s="89">
        <f>Rivers!O352*'SGE density'!K352</f>
        <v>142.34608374964074</v>
      </c>
      <c r="L352" s="89">
        <f>Rivers!P352*'SGE density'!L352</f>
        <v>125.88454463869795</v>
      </c>
      <c r="M352" s="89">
        <f>Rivers!Q352*'SGE density'!M352</f>
        <v>115.93224187114349</v>
      </c>
      <c r="N352" s="89">
        <f>Rivers!R352*'SGE density'!N352</f>
        <v>146.27824172957889</v>
      </c>
      <c r="O352" s="89">
        <f>Rivers!S352*'SGE density'!O352</f>
        <v>258.77056581957487</v>
      </c>
      <c r="P352" s="89">
        <f>Rivers!T352*'SGE density'!P352</f>
        <v>393.5259556252858</v>
      </c>
      <c r="Q352" s="80">
        <f t="shared" si="1"/>
        <v>231.01235372972613</v>
      </c>
    </row>
    <row r="353" spans="1:17" ht="15.75" customHeight="1">
      <c r="A353" s="9">
        <v>351</v>
      </c>
      <c r="B353" s="50" t="s">
        <v>453</v>
      </c>
      <c r="C353" s="9" t="s">
        <v>454</v>
      </c>
      <c r="D353" s="3" t="s">
        <v>30</v>
      </c>
      <c r="E353" s="88">
        <f>Rivers!I353*'SGE density'!E353</f>
        <v>88.730904491551755</v>
      </c>
      <c r="F353" s="89">
        <f>Rivers!J353*'SGE density'!F353</f>
        <v>72.656146898565325</v>
      </c>
      <c r="G353" s="89">
        <f>Rivers!K353*'SGE density'!G353</f>
        <v>64.544958014417489</v>
      </c>
      <c r="H353" s="89">
        <f>Rivers!L353*'SGE density'!H353</f>
        <v>78.218729640825671</v>
      </c>
      <c r="I353" s="89">
        <f>Rivers!M353*'SGE density'!I353</f>
        <v>131.4790737046664</v>
      </c>
      <c r="J353" s="89">
        <f>Rivers!N353*'SGE density'!J353</f>
        <v>278.99906423300934</v>
      </c>
      <c r="K353" s="89">
        <f>Rivers!O353*'SGE density'!K353</f>
        <v>268.82161620790384</v>
      </c>
      <c r="L353" s="89">
        <f>Rivers!P353*'SGE density'!L353</f>
        <v>298.81931859085051</v>
      </c>
      <c r="M353" s="89">
        <f>Rivers!Q353*'SGE density'!M353</f>
        <v>433.71770153524272</v>
      </c>
      <c r="N353" s="89">
        <f>Rivers!R353*'SGE density'!N353</f>
        <v>498.20779937495007</v>
      </c>
      <c r="O353" s="89">
        <f>Rivers!S353*'SGE density'!O353</f>
        <v>440.79915715477932</v>
      </c>
      <c r="P353" s="89">
        <f>Rivers!T353*'SGE density'!P353</f>
        <v>163.61489301115637</v>
      </c>
      <c r="Q353" s="80">
        <f t="shared" si="1"/>
        <v>234.88411357149323</v>
      </c>
    </row>
    <row r="354" spans="1:17" ht="15.75" customHeight="1">
      <c r="A354" s="9">
        <v>352</v>
      </c>
      <c r="B354" s="50" t="s">
        <v>455</v>
      </c>
      <c r="C354" s="9" t="s">
        <v>456</v>
      </c>
      <c r="D354" s="3" t="s">
        <v>33</v>
      </c>
      <c r="E354" s="88">
        <f>Rivers!I354*'SGE density'!E354</f>
        <v>312.45046969881025</v>
      </c>
      <c r="F354" s="89">
        <f>Rivers!J354*'SGE density'!F354</f>
        <v>383.62312544024763</v>
      </c>
      <c r="G354" s="89">
        <f>Rivers!K354*'SGE density'!G354</f>
        <v>242.12236146942973</v>
      </c>
      <c r="H354" s="89">
        <f>Rivers!L354*'SGE density'!H354</f>
        <v>136.10324598702309</v>
      </c>
      <c r="I354" s="89">
        <f>Rivers!M354*'SGE density'!I354</f>
        <v>79.067487953735068</v>
      </c>
      <c r="J354" s="89">
        <f>Rivers!N354*'SGE density'!J354</f>
        <v>96.345960343632385</v>
      </c>
      <c r="K354" s="89">
        <f>Rivers!O354*'SGE density'!K354</f>
        <v>123.45129219299669</v>
      </c>
      <c r="L354" s="89">
        <f>Rivers!P354*'SGE density'!L354</f>
        <v>112.89075974450567</v>
      </c>
      <c r="M354" s="89">
        <f>Rivers!Q354*'SGE density'!M354</f>
        <v>106.42422250050085</v>
      </c>
      <c r="N354" s="89">
        <f>Rivers!R354*'SGE density'!N354</f>
        <v>94.696579367251346</v>
      </c>
      <c r="O354" s="89">
        <f>Rivers!S354*'SGE density'!O354</f>
        <v>133.94778205058256</v>
      </c>
      <c r="P354" s="89">
        <f>Rivers!T354*'SGE density'!P354</f>
        <v>206.74470768230927</v>
      </c>
      <c r="Q354" s="80">
        <f t="shared" si="1"/>
        <v>168.98899953591874</v>
      </c>
    </row>
    <row r="355" spans="1:17" ht="15.75" customHeight="1">
      <c r="A355" s="9">
        <v>353</v>
      </c>
      <c r="B355" s="50" t="s">
        <v>457</v>
      </c>
      <c r="C355" s="9" t="s">
        <v>443</v>
      </c>
      <c r="D355" s="3" t="s">
        <v>65</v>
      </c>
      <c r="E355" s="88">
        <f>Rivers!I355*'SGE density'!E355</f>
        <v>486.20059528269894</v>
      </c>
      <c r="F355" s="89">
        <f>Rivers!J355*'SGE density'!F355</f>
        <v>436.64712948682217</v>
      </c>
      <c r="G355" s="89">
        <f>Rivers!K355*'SGE density'!G355</f>
        <v>322.02228293406193</v>
      </c>
      <c r="H355" s="89">
        <f>Rivers!L355*'SGE density'!H355</f>
        <v>253.28128639299948</v>
      </c>
      <c r="I355" s="89">
        <f>Rivers!M355*'SGE density'!I355</f>
        <v>159.54010574364847</v>
      </c>
      <c r="J355" s="89">
        <f>Rivers!N355*'SGE density'!J355</f>
        <v>118.94070902177619</v>
      </c>
      <c r="K355" s="89">
        <f>Rivers!O355*'SGE density'!K355</f>
        <v>75.840476257299443</v>
      </c>
      <c r="L355" s="89">
        <f>Rivers!P355*'SGE density'!L355</f>
        <v>76.908904938914162</v>
      </c>
      <c r="M355" s="89">
        <f>Rivers!Q355*'SGE density'!M355</f>
        <v>77.801988621417991</v>
      </c>
      <c r="N355" s="89">
        <f>Rivers!R355*'SGE density'!N355</f>
        <v>94.956299090156122</v>
      </c>
      <c r="O355" s="89">
        <f>Rivers!S355*'SGE density'!O355</f>
        <v>134.54367084196826</v>
      </c>
      <c r="P355" s="89">
        <f>Rivers!T355*'SGE density'!P355</f>
        <v>323.30945808785521</v>
      </c>
      <c r="Q355" s="80">
        <f t="shared" si="1"/>
        <v>213.33274222496823</v>
      </c>
    </row>
    <row r="356" spans="1:17" ht="15.75" customHeight="1">
      <c r="A356" s="9">
        <v>354</v>
      </c>
      <c r="B356" s="50" t="s">
        <v>458</v>
      </c>
      <c r="C356" s="9" t="s">
        <v>305</v>
      </c>
      <c r="D356" s="3" t="s">
        <v>33</v>
      </c>
      <c r="E356" s="88">
        <f>Rivers!I356*'SGE density'!E356</f>
        <v>246.69757144615966</v>
      </c>
      <c r="F356" s="89">
        <f>Rivers!J356*'SGE density'!F356</f>
        <v>263.36990142832042</v>
      </c>
      <c r="G356" s="89">
        <f>Rivers!K356*'SGE density'!G356</f>
        <v>257.44168048769774</v>
      </c>
      <c r="H356" s="89">
        <f>Rivers!L356*'SGE density'!H356</f>
        <v>212.54585609026276</v>
      </c>
      <c r="I356" s="89">
        <f>Rivers!M356*'SGE density'!I356</f>
        <v>201.39706873670971</v>
      </c>
      <c r="J356" s="89">
        <f>Rivers!N356*'SGE density'!J356</f>
        <v>141.22667437855725</v>
      </c>
      <c r="K356" s="89">
        <f>Rivers!O356*'SGE density'!K356</f>
        <v>96.917725375561659</v>
      </c>
      <c r="L356" s="89">
        <f>Rivers!P356*'SGE density'!L356</f>
        <v>83.565743134742831</v>
      </c>
      <c r="M356" s="89">
        <f>Rivers!Q356*'SGE density'!M356</f>
        <v>102.81942666348077</v>
      </c>
      <c r="N356" s="89">
        <f>Rivers!R356*'SGE density'!N356</f>
        <v>170.16122707950291</v>
      </c>
      <c r="O356" s="89">
        <f>Rivers!S356*'SGE density'!O356</f>
        <v>226.04027761324315</v>
      </c>
      <c r="P356" s="89">
        <f>Rivers!T356*'SGE density'!P356</f>
        <v>269.97414523913392</v>
      </c>
      <c r="Q356" s="80">
        <f t="shared" si="1"/>
        <v>189.34644147278107</v>
      </c>
    </row>
    <row r="357" spans="1:17" ht="15.75" customHeight="1">
      <c r="A357" s="9">
        <v>355</v>
      </c>
      <c r="B357" s="50" t="s">
        <v>459</v>
      </c>
      <c r="C357" s="9" t="s">
        <v>460</v>
      </c>
      <c r="D357" s="3" t="s">
        <v>20</v>
      </c>
      <c r="E357" s="88">
        <f>Rivers!I357*'SGE density'!E357</f>
        <v>160.18632206431116</v>
      </c>
      <c r="F357" s="89">
        <f>Rivers!J357*'SGE density'!F357</f>
        <v>165.74794958867128</v>
      </c>
      <c r="G357" s="89">
        <f>Rivers!K357*'SGE density'!G357</f>
        <v>120.18917419897281</v>
      </c>
      <c r="H357" s="89">
        <f>Rivers!L357*'SGE density'!H357</f>
        <v>183.91111595420651</v>
      </c>
      <c r="I357" s="89">
        <f>Rivers!M357*'SGE density'!I357</f>
        <v>383.2185547639782</v>
      </c>
      <c r="J357" s="89">
        <f>Rivers!N357*'SGE density'!J357</f>
        <v>241.60876072306536</v>
      </c>
      <c r="K357" s="89">
        <f>Rivers!O357*'SGE density'!K357</f>
        <v>173.26511646275489</v>
      </c>
      <c r="L357" s="89">
        <f>Rivers!P357*'SGE density'!L357</f>
        <v>199.45813642748772</v>
      </c>
      <c r="M357" s="89">
        <f>Rivers!Q357*'SGE density'!M357</f>
        <v>205.04581155436841</v>
      </c>
      <c r="N357" s="89">
        <f>Rivers!R357*'SGE density'!N357</f>
        <v>189.73887867903991</v>
      </c>
      <c r="O357" s="89">
        <f>Rivers!S357*'SGE density'!O357</f>
        <v>269.58894619021248</v>
      </c>
      <c r="P357" s="89">
        <f>Rivers!T357*'SGE density'!P357</f>
        <v>166.78152400069737</v>
      </c>
      <c r="Q357" s="80">
        <f t="shared" si="1"/>
        <v>204.89502421731382</v>
      </c>
    </row>
    <row r="358" spans="1:17" ht="15.75" customHeight="1">
      <c r="A358" s="9">
        <v>356</v>
      </c>
      <c r="B358" s="50" t="s">
        <v>461</v>
      </c>
      <c r="C358" s="9" t="s">
        <v>81</v>
      </c>
      <c r="D358" s="3" t="s">
        <v>33</v>
      </c>
      <c r="E358" s="88">
        <f>Rivers!I358*'SGE density'!E358</f>
        <v>399.35063839433025</v>
      </c>
      <c r="F358" s="89">
        <f>Rivers!J358*'SGE density'!F358</f>
        <v>612.12055352819618</v>
      </c>
      <c r="G358" s="89">
        <f>Rivers!K358*'SGE density'!G358</f>
        <v>387.35391145613312</v>
      </c>
      <c r="H358" s="89">
        <f>Rivers!L358*'SGE density'!H358</f>
        <v>237.69706170207672</v>
      </c>
      <c r="I358" s="89">
        <f>Rivers!M358*'SGE density'!I358</f>
        <v>133.17187469548102</v>
      </c>
      <c r="J358" s="89">
        <f>Rivers!N358*'SGE density'!J358</f>
        <v>91.288799459426912</v>
      </c>
      <c r="K358" s="89">
        <f>Rivers!O358*'SGE density'!K358</f>
        <v>61.227423911482873</v>
      </c>
      <c r="L358" s="89">
        <f>Rivers!P358*'SGE density'!L358</f>
        <v>52.558392461484488</v>
      </c>
      <c r="M358" s="89">
        <f>Rivers!Q358*'SGE density'!M358</f>
        <v>53.044767206522963</v>
      </c>
      <c r="N358" s="89">
        <f>Rivers!R358*'SGE density'!N358</f>
        <v>85.196463292238079</v>
      </c>
      <c r="O358" s="89">
        <f>Rivers!S358*'SGE density'!O358</f>
        <v>136.94612104155959</v>
      </c>
      <c r="P358" s="89">
        <f>Rivers!T358*'SGE density'!P358</f>
        <v>184.39921953817927</v>
      </c>
      <c r="Q358" s="80">
        <f t="shared" si="1"/>
        <v>202.86293555725931</v>
      </c>
    </row>
    <row r="359" spans="1:17" ht="15.75" customHeight="1">
      <c r="A359" s="9">
        <v>357</v>
      </c>
      <c r="B359" s="50" t="s">
        <v>462</v>
      </c>
      <c r="C359" s="9" t="s">
        <v>18</v>
      </c>
      <c r="D359" s="3" t="s">
        <v>24</v>
      </c>
      <c r="E359" s="88">
        <f>Rivers!I359*'SGE density'!E359</f>
        <v>82.473121356649742</v>
      </c>
      <c r="F359" s="89">
        <f>Rivers!J359*'SGE density'!F359</f>
        <v>104.15077293422557</v>
      </c>
      <c r="G359" s="89">
        <f>Rivers!K359*'SGE density'!G359</f>
        <v>87.802406893010172</v>
      </c>
      <c r="H359" s="89">
        <f>Rivers!L359*'SGE density'!H359</f>
        <v>98.500250372683979</v>
      </c>
      <c r="I359" s="89">
        <f>Rivers!M359*'SGE density'!I359</f>
        <v>74.598415051459881</v>
      </c>
      <c r="J359" s="89">
        <f>Rivers!N359*'SGE density'!J359</f>
        <v>148.64600065484231</v>
      </c>
      <c r="K359" s="89">
        <f>Rivers!O359*'SGE density'!K359</f>
        <v>382.92807416528439</v>
      </c>
      <c r="L359" s="89">
        <f>Rivers!P359*'SGE density'!L359</f>
        <v>361.49910882343136</v>
      </c>
      <c r="M359" s="89">
        <f>Rivers!Q359*'SGE density'!M359</f>
        <v>316.1731083737867</v>
      </c>
      <c r="N359" s="89">
        <f>Rivers!R359*'SGE density'!N359</f>
        <v>234.13478029688551</v>
      </c>
      <c r="O359" s="89">
        <f>Rivers!S359*'SGE density'!O359</f>
        <v>158.71092743052185</v>
      </c>
      <c r="P359" s="89">
        <f>Rivers!T359*'SGE density'!P359</f>
        <v>99.934536047307972</v>
      </c>
      <c r="Q359" s="80">
        <f t="shared" si="1"/>
        <v>179.12929186667415</v>
      </c>
    </row>
    <row r="360" spans="1:17" ht="15.75" customHeight="1">
      <c r="A360" s="9">
        <v>358</v>
      </c>
      <c r="B360" s="50" t="s">
        <v>463</v>
      </c>
      <c r="C360" s="9" t="s">
        <v>380</v>
      </c>
      <c r="D360" s="3" t="s">
        <v>30</v>
      </c>
      <c r="E360" s="88">
        <f>Rivers!I360*'SGE density'!E360</f>
        <v>73.298219584331079</v>
      </c>
      <c r="F360" s="89">
        <f>Rivers!J360*'SGE density'!F360</f>
        <v>51.539075062781478</v>
      </c>
      <c r="G360" s="89">
        <f>Rivers!K360*'SGE density'!G360</f>
        <v>37.632191231780141</v>
      </c>
      <c r="H360" s="89">
        <f>Rivers!L360*'SGE density'!H360</f>
        <v>45.017250672075654</v>
      </c>
      <c r="I360" s="89">
        <f>Rivers!M360*'SGE density'!I360</f>
        <v>88.512363369384147</v>
      </c>
      <c r="J360" s="89">
        <f>Rivers!N360*'SGE density'!J360</f>
        <v>195.0603006971576</v>
      </c>
      <c r="K360" s="89">
        <f>Rivers!O360*'SGE density'!K360</f>
        <v>179.11969713851849</v>
      </c>
      <c r="L360" s="89">
        <f>Rivers!P360*'SGE density'!L360</f>
        <v>248.99075482007575</v>
      </c>
      <c r="M360" s="89">
        <f>Rivers!Q360*'SGE density'!M360</f>
        <v>351.57143109229833</v>
      </c>
      <c r="N360" s="89">
        <f>Rivers!R360*'SGE density'!N360</f>
        <v>426.04372480662767</v>
      </c>
      <c r="O360" s="89">
        <f>Rivers!S360*'SGE density'!O360</f>
        <v>307.2450477571665</v>
      </c>
      <c r="P360" s="89">
        <f>Rivers!T360*'SGE density'!P360</f>
        <v>132.67290311472325</v>
      </c>
      <c r="Q360" s="80">
        <f t="shared" si="1"/>
        <v>178.05857994557667</v>
      </c>
    </row>
    <row r="361" spans="1:17" ht="15.75" customHeight="1">
      <c r="A361" s="9">
        <v>359</v>
      </c>
      <c r="B361" s="50" t="s">
        <v>464</v>
      </c>
      <c r="C361" s="9" t="s">
        <v>158</v>
      </c>
      <c r="D361" s="3" t="s">
        <v>20</v>
      </c>
      <c r="E361" s="88">
        <f>Rivers!I361*'SGE density'!E361</f>
        <v>324.22661939950297</v>
      </c>
      <c r="F361" s="89">
        <f>Rivers!J361*'SGE density'!F361</f>
        <v>272.51190522663882</v>
      </c>
      <c r="G361" s="89">
        <f>Rivers!K361*'SGE density'!G361</f>
        <v>224.31010794818351</v>
      </c>
      <c r="H361" s="89">
        <f>Rivers!L361*'SGE density'!H361</f>
        <v>151.95398260229618</v>
      </c>
      <c r="I361" s="89">
        <f>Rivers!M361*'SGE density'!I361</f>
        <v>99.842034849145293</v>
      </c>
      <c r="J361" s="89">
        <f>Rivers!N361*'SGE density'!J361</f>
        <v>52.513552789091889</v>
      </c>
      <c r="K361" s="89">
        <f>Rivers!O361*'SGE density'!K361</f>
        <v>53.155260099618879</v>
      </c>
      <c r="L361" s="89">
        <f>Rivers!P361*'SGE density'!L361</f>
        <v>62.914466891739742</v>
      </c>
      <c r="M361" s="89">
        <f>Rivers!Q361*'SGE density'!M361</f>
        <v>102.16657431846275</v>
      </c>
      <c r="N361" s="89">
        <f>Rivers!R361*'SGE density'!N361</f>
        <v>155.43995733881636</v>
      </c>
      <c r="O361" s="89">
        <f>Rivers!S361*'SGE density'!O361</f>
        <v>262.63130366992152</v>
      </c>
      <c r="P361" s="89">
        <f>Rivers!T361*'SGE density'!P361</f>
        <v>307.75421814073968</v>
      </c>
      <c r="Q361" s="80">
        <f t="shared" si="1"/>
        <v>172.45166527284644</v>
      </c>
    </row>
    <row r="362" spans="1:17" ht="15.75" customHeight="1">
      <c r="A362" s="9">
        <v>360</v>
      </c>
      <c r="B362" s="50" t="s">
        <v>465</v>
      </c>
      <c r="C362" s="9" t="s">
        <v>113</v>
      </c>
      <c r="D362" s="3" t="s">
        <v>65</v>
      </c>
      <c r="E362" s="88">
        <f>Rivers!I362*'SGE density'!E362</f>
        <v>307.8474954950957</v>
      </c>
      <c r="F362" s="89">
        <f>Rivers!J362*'SGE density'!F362</f>
        <v>344.17902641982374</v>
      </c>
      <c r="G362" s="89">
        <f>Rivers!K362*'SGE density'!G362</f>
        <v>312.14645710120158</v>
      </c>
      <c r="H362" s="89">
        <f>Rivers!L362*'SGE density'!H362</f>
        <v>233.57658359099034</v>
      </c>
      <c r="I362" s="89">
        <f>Rivers!M362*'SGE density'!I362</f>
        <v>175.945960387594</v>
      </c>
      <c r="J362" s="89">
        <f>Rivers!N362*'SGE density'!J362</f>
        <v>97.642813686198693</v>
      </c>
      <c r="K362" s="89">
        <f>Rivers!O362*'SGE density'!K362</f>
        <v>35.845441093559558</v>
      </c>
      <c r="L362" s="89">
        <f>Rivers!P362*'SGE density'!L362</f>
        <v>20.47079669051589</v>
      </c>
      <c r="M362" s="89">
        <f>Rivers!Q362*'SGE density'!M362</f>
        <v>41.884022909969261</v>
      </c>
      <c r="N362" s="89">
        <f>Rivers!R362*'SGE density'!N362</f>
        <v>121.25581753285897</v>
      </c>
      <c r="O362" s="89">
        <f>Rivers!S362*'SGE density'!O362</f>
        <v>258.15424175922379</v>
      </c>
      <c r="P362" s="89">
        <f>Rivers!T362*'SGE density'!P362</f>
        <v>323.35769226874015</v>
      </c>
      <c r="Q362" s="80">
        <f t="shared" si="1"/>
        <v>189.35886241131433</v>
      </c>
    </row>
    <row r="363" spans="1:17" ht="15.75" customHeight="1">
      <c r="A363" s="9">
        <v>361</v>
      </c>
      <c r="B363" s="50" t="s">
        <v>466</v>
      </c>
      <c r="C363" s="9" t="s">
        <v>38</v>
      </c>
      <c r="D363" s="3" t="s">
        <v>150</v>
      </c>
      <c r="E363" s="88">
        <f>Rivers!I363*'SGE density'!E363</f>
        <v>81.193154599556621</v>
      </c>
      <c r="F363" s="89">
        <f>Rivers!J363*'SGE density'!F363</f>
        <v>57.08693777787181</v>
      </c>
      <c r="G363" s="89">
        <f>Rivers!K363*'SGE density'!G363</f>
        <v>71.872620908827614</v>
      </c>
      <c r="H363" s="89">
        <f>Rivers!L363*'SGE density'!H363</f>
        <v>581.76210107691054</v>
      </c>
      <c r="I363" s="89">
        <f>Rivers!M363*'SGE density'!I363</f>
        <v>390.37810670337166</v>
      </c>
      <c r="J363" s="89">
        <f>Rivers!N363*'SGE density'!J363</f>
        <v>125.27918076283274</v>
      </c>
      <c r="K363" s="89">
        <f>Rivers!O363*'SGE density'!K363</f>
        <v>81.974580857016079</v>
      </c>
      <c r="L363" s="89">
        <f>Rivers!P363*'SGE density'!L363</f>
        <v>74.684644254974998</v>
      </c>
      <c r="M363" s="89">
        <f>Rivers!Q363*'SGE density'!M363</f>
        <v>98.518413722588193</v>
      </c>
      <c r="N363" s="89">
        <f>Rivers!R363*'SGE density'!N363</f>
        <v>135.12447663791639</v>
      </c>
      <c r="O363" s="89">
        <f>Rivers!S363*'SGE density'!O363</f>
        <v>173.70053535464342</v>
      </c>
      <c r="P363" s="89">
        <f>Rivers!T363*'SGE density'!P363</f>
        <v>135.11409485920237</v>
      </c>
      <c r="Q363" s="80">
        <f t="shared" si="1"/>
        <v>167.22407062630938</v>
      </c>
    </row>
    <row r="364" spans="1:17" ht="15.75" customHeight="1">
      <c r="A364" s="9">
        <v>362</v>
      </c>
      <c r="B364" s="50" t="s">
        <v>467</v>
      </c>
      <c r="C364" s="9" t="s">
        <v>206</v>
      </c>
      <c r="D364" s="3" t="s">
        <v>78</v>
      </c>
      <c r="E364" s="88">
        <f>Rivers!I364*'SGE density'!E364</f>
        <v>119.87543946569006</v>
      </c>
      <c r="F364" s="89">
        <f>Rivers!J364*'SGE density'!F364</f>
        <v>124.0929734613742</v>
      </c>
      <c r="G364" s="89">
        <f>Rivers!K364*'SGE density'!G364</f>
        <v>118.38016514210616</v>
      </c>
      <c r="H364" s="89">
        <f>Rivers!L364*'SGE density'!H364</f>
        <v>109.02765290499322</v>
      </c>
      <c r="I364" s="89">
        <f>Rivers!M364*'SGE density'!I364</f>
        <v>144.80971002565485</v>
      </c>
      <c r="J364" s="89">
        <f>Rivers!N364*'SGE density'!J364</f>
        <v>189.74752885592628</v>
      </c>
      <c r="K364" s="89">
        <f>Rivers!O364*'SGE density'!K364</f>
        <v>278.12544443596494</v>
      </c>
      <c r="L364" s="89">
        <f>Rivers!P364*'SGE density'!L364</f>
        <v>255.14825941337864</v>
      </c>
      <c r="M364" s="89">
        <f>Rivers!Q364*'SGE density'!M364</f>
        <v>207.08847969455471</v>
      </c>
      <c r="N364" s="89">
        <f>Rivers!R364*'SGE density'!N364</f>
        <v>176.07289014200796</v>
      </c>
      <c r="O364" s="89">
        <f>Rivers!S364*'SGE density'!O364</f>
        <v>181.16128875730107</v>
      </c>
      <c r="P364" s="89">
        <f>Rivers!T364*'SGE density'!P364</f>
        <v>177.2593810523795</v>
      </c>
      <c r="Q364" s="80">
        <f t="shared" si="1"/>
        <v>173.39910111261096</v>
      </c>
    </row>
    <row r="365" spans="1:17" ht="15.75" customHeight="1">
      <c r="A365" s="9">
        <v>363</v>
      </c>
      <c r="B365" s="50" t="s">
        <v>468</v>
      </c>
      <c r="C365" s="9" t="s">
        <v>35</v>
      </c>
      <c r="D365" s="3" t="s">
        <v>20</v>
      </c>
      <c r="E365" s="88">
        <f>Rivers!I365*'SGE density'!E365</f>
        <v>162.49577503343411</v>
      </c>
      <c r="F365" s="89">
        <f>Rivers!J365*'SGE density'!F365</f>
        <v>155.66506255048614</v>
      </c>
      <c r="G365" s="89">
        <f>Rivers!K365*'SGE density'!G365</f>
        <v>143.85165189203542</v>
      </c>
      <c r="H365" s="89">
        <f>Rivers!L365*'SGE density'!H365</f>
        <v>134.38706970803835</v>
      </c>
      <c r="I365" s="89">
        <f>Rivers!M365*'SGE density'!I365</f>
        <v>93.926780590288345</v>
      </c>
      <c r="J365" s="89">
        <f>Rivers!N365*'SGE density'!J365</f>
        <v>115.35161559072472</v>
      </c>
      <c r="K365" s="89">
        <f>Rivers!O365*'SGE density'!K365</f>
        <v>184.37614058088235</v>
      </c>
      <c r="L365" s="89">
        <f>Rivers!P365*'SGE density'!L365</f>
        <v>218.22069612625086</v>
      </c>
      <c r="M365" s="89">
        <f>Rivers!Q365*'SGE density'!M365</f>
        <v>262.18719922294048</v>
      </c>
      <c r="N365" s="89">
        <f>Rivers!R365*'SGE density'!N365</f>
        <v>302.70720034167101</v>
      </c>
      <c r="O365" s="89">
        <f>Rivers!S365*'SGE density'!O365</f>
        <v>257.92003694989359</v>
      </c>
      <c r="P365" s="89">
        <f>Rivers!T365*'SGE density'!P365</f>
        <v>196.16319358068742</v>
      </c>
      <c r="Q365" s="80">
        <f t="shared" si="1"/>
        <v>185.60436851394442</v>
      </c>
    </row>
    <row r="366" spans="1:17" ht="15.75" customHeight="1">
      <c r="A366" s="9">
        <v>364</v>
      </c>
      <c r="B366" s="50" t="s">
        <v>469</v>
      </c>
      <c r="C366" s="9" t="s">
        <v>380</v>
      </c>
      <c r="D366" s="3" t="s">
        <v>30</v>
      </c>
      <c r="E366" s="88">
        <f>Rivers!I366*'SGE density'!E366</f>
        <v>46.759640691679806</v>
      </c>
      <c r="F366" s="89">
        <f>Rivers!J366*'SGE density'!F366</f>
        <v>36.356698689762553</v>
      </c>
      <c r="G366" s="89">
        <f>Rivers!K366*'SGE density'!G366</f>
        <v>38.168340263588185</v>
      </c>
      <c r="H366" s="89">
        <f>Rivers!L366*'SGE density'!H366</f>
        <v>30.010288535697548</v>
      </c>
      <c r="I366" s="89">
        <f>Rivers!M366*'SGE density'!I366</f>
        <v>22.37837106649118</v>
      </c>
      <c r="J366" s="89">
        <f>Rivers!N366*'SGE density'!J366</f>
        <v>18.494204330046053</v>
      </c>
      <c r="K366" s="89">
        <f>Rivers!O366*'SGE density'!K366</f>
        <v>16.722417663631571</v>
      </c>
      <c r="L366" s="89">
        <f>Rivers!P366*'SGE density'!L366</f>
        <v>14.818603934793018</v>
      </c>
      <c r="M366" s="89">
        <f>Rivers!Q366*'SGE density'!M366</f>
        <v>13.591844660883996</v>
      </c>
      <c r="N366" s="89">
        <f>Rivers!R366*'SGE density'!N366</f>
        <v>16.374491194493562</v>
      </c>
      <c r="O366" s="89">
        <f>Rivers!S366*'SGE density'!O366</f>
        <v>32.114006460630726</v>
      </c>
      <c r="P366" s="89">
        <f>Rivers!T366*'SGE density'!P366</f>
        <v>43.416041838236602</v>
      </c>
      <c r="Q366" s="80">
        <f t="shared" si="1"/>
        <v>27.433745777494565</v>
      </c>
    </row>
    <row r="367" spans="1:17" ht="15.75" customHeight="1">
      <c r="A367" s="9">
        <v>365</v>
      </c>
      <c r="B367" s="50" t="s">
        <v>470</v>
      </c>
      <c r="C367" s="9" t="s">
        <v>386</v>
      </c>
      <c r="D367" s="3" t="s">
        <v>20</v>
      </c>
      <c r="E367" s="88">
        <f>Rivers!I367*'SGE density'!E367</f>
        <v>332.69114427736258</v>
      </c>
      <c r="F367" s="89">
        <f>Rivers!J367*'SGE density'!F367</f>
        <v>288.41765297305238</v>
      </c>
      <c r="G367" s="89">
        <f>Rivers!K367*'SGE density'!G367</f>
        <v>268.75239061782401</v>
      </c>
      <c r="H367" s="89">
        <f>Rivers!L367*'SGE density'!H367</f>
        <v>193.11335312002939</v>
      </c>
      <c r="I367" s="89">
        <f>Rivers!M367*'SGE density'!I367</f>
        <v>153.24737902905625</v>
      </c>
      <c r="J367" s="89">
        <f>Rivers!N367*'SGE density'!J367</f>
        <v>140.39171383410829</v>
      </c>
      <c r="K367" s="89">
        <f>Rivers!O367*'SGE density'!K367</f>
        <v>104.5453071884391</v>
      </c>
      <c r="L367" s="89">
        <f>Rivers!P367*'SGE density'!L367</f>
        <v>108.21659482841171</v>
      </c>
      <c r="M367" s="89">
        <f>Rivers!Q367*'SGE density'!M367</f>
        <v>120.68513882403221</v>
      </c>
      <c r="N367" s="89">
        <f>Rivers!R367*'SGE density'!N367</f>
        <v>172.03473340440294</v>
      </c>
      <c r="O367" s="89">
        <f>Rivers!S367*'SGE density'!O367</f>
        <v>224.15764676622578</v>
      </c>
      <c r="P367" s="89">
        <f>Rivers!T367*'SGE density'!P367</f>
        <v>303.19908666397879</v>
      </c>
      <c r="Q367" s="80">
        <f t="shared" si="1"/>
        <v>200.78767846057698</v>
      </c>
    </row>
    <row r="368" spans="1:17" ht="15.75" customHeight="1">
      <c r="A368" s="9">
        <v>366</v>
      </c>
      <c r="B368" s="50" t="s">
        <v>471</v>
      </c>
      <c r="C368" s="9" t="s">
        <v>52</v>
      </c>
      <c r="D368" s="3" t="s">
        <v>39</v>
      </c>
      <c r="E368" s="88">
        <f>Rivers!I368*'SGE density'!E368</f>
        <v>25.003832565923481</v>
      </c>
      <c r="F368" s="89">
        <f>Rivers!J368*'SGE density'!F368</f>
        <v>17.502452341254845</v>
      </c>
      <c r="G368" s="89">
        <f>Rivers!K368*'SGE density'!G368</f>
        <v>12.729799437241651</v>
      </c>
      <c r="H368" s="89">
        <f>Rivers!L368*'SGE density'!H368</f>
        <v>47.628823403208301</v>
      </c>
      <c r="I368" s="89">
        <f>Rivers!M368*'SGE density'!I368</f>
        <v>515.65553823867128</v>
      </c>
      <c r="J368" s="89">
        <f>Rivers!N368*'SGE density'!J368</f>
        <v>233.75574962486249</v>
      </c>
      <c r="K368" s="89">
        <f>Rivers!O368*'SGE density'!K368</f>
        <v>139.0831092188053</v>
      </c>
      <c r="L368" s="89">
        <f>Rivers!P368*'SGE density'!L368</f>
        <v>138.93605918264046</v>
      </c>
      <c r="M368" s="89">
        <f>Rivers!Q368*'SGE density'!M368</f>
        <v>192.67006200751817</v>
      </c>
      <c r="N368" s="89">
        <f>Rivers!R368*'SGE density'!N368</f>
        <v>217.6151524395658</v>
      </c>
      <c r="O368" s="89">
        <f>Rivers!S368*'SGE density'!O368</f>
        <v>136.72992607721227</v>
      </c>
      <c r="P368" s="89">
        <f>Rivers!T368*'SGE density'!P368</f>
        <v>59.724651395713742</v>
      </c>
      <c r="Q368" s="80">
        <f t="shared" si="1"/>
        <v>144.75292966105147</v>
      </c>
    </row>
    <row r="369" spans="1:17" ht="15.75" customHeight="1">
      <c r="A369" s="9">
        <v>367</v>
      </c>
      <c r="B369" s="50" t="s">
        <v>472</v>
      </c>
      <c r="C369" s="9" t="s">
        <v>180</v>
      </c>
      <c r="D369" s="3" t="s">
        <v>20</v>
      </c>
      <c r="E369" s="88">
        <f>Rivers!I369*'SGE density'!E369</f>
        <v>289.60128120034568</v>
      </c>
      <c r="F369" s="89">
        <f>Rivers!J369*'SGE density'!F369</f>
        <v>239.19707752315139</v>
      </c>
      <c r="G369" s="89">
        <f>Rivers!K369*'SGE density'!G369</f>
        <v>230.62656070083418</v>
      </c>
      <c r="H369" s="89">
        <f>Rivers!L369*'SGE density'!H369</f>
        <v>178.21411343855559</v>
      </c>
      <c r="I369" s="89">
        <f>Rivers!M369*'SGE density'!I369</f>
        <v>130.82147576381109</v>
      </c>
      <c r="J369" s="89">
        <f>Rivers!N369*'SGE density'!J369</f>
        <v>100.58988145234119</v>
      </c>
      <c r="K369" s="89">
        <f>Rivers!O369*'SGE density'!K369</f>
        <v>112.05824334191946</v>
      </c>
      <c r="L369" s="89">
        <f>Rivers!P369*'SGE density'!L369</f>
        <v>67.076917696922052</v>
      </c>
      <c r="M369" s="89">
        <f>Rivers!Q369*'SGE density'!M369</f>
        <v>65.951248779363837</v>
      </c>
      <c r="N369" s="89">
        <f>Rivers!R369*'SGE density'!N369</f>
        <v>94.197443006714792</v>
      </c>
      <c r="O369" s="89">
        <f>Rivers!S369*'SGE density'!O369</f>
        <v>134.83886989607953</v>
      </c>
      <c r="P369" s="89">
        <f>Rivers!T369*'SGE density'!P369</f>
        <v>214.50534485944277</v>
      </c>
      <c r="Q369" s="80">
        <f t="shared" si="1"/>
        <v>154.80653813829014</v>
      </c>
    </row>
    <row r="370" spans="1:17" ht="15.75" customHeight="1">
      <c r="A370" s="9">
        <v>368</v>
      </c>
      <c r="B370" s="50" t="s">
        <v>473</v>
      </c>
      <c r="C370" s="9" t="s">
        <v>38</v>
      </c>
      <c r="D370" s="3" t="s">
        <v>150</v>
      </c>
      <c r="E370" s="88">
        <f>Rivers!I370*'SGE density'!E370</f>
        <v>174.77923652299745</v>
      </c>
      <c r="F370" s="89">
        <f>Rivers!J370*'SGE density'!F370</f>
        <v>180.98666734690491</v>
      </c>
      <c r="G370" s="89">
        <f>Rivers!K370*'SGE density'!G370</f>
        <v>251.01831248397556</v>
      </c>
      <c r="H370" s="89">
        <f>Rivers!L370*'SGE density'!H370</f>
        <v>272.13535121544726</v>
      </c>
      <c r="I370" s="89">
        <f>Rivers!M370*'SGE density'!I370</f>
        <v>135.1810867772233</v>
      </c>
      <c r="J370" s="89">
        <f>Rivers!N370*'SGE density'!J370</f>
        <v>82.613074212189517</v>
      </c>
      <c r="K370" s="89">
        <f>Rivers!O370*'SGE density'!K370</f>
        <v>82.702374030230786</v>
      </c>
      <c r="L370" s="89">
        <f>Rivers!P370*'SGE density'!L370</f>
        <v>93.620511413254789</v>
      </c>
      <c r="M370" s="89">
        <f>Rivers!Q370*'SGE density'!M370</f>
        <v>101.5865142224493</v>
      </c>
      <c r="N370" s="89">
        <f>Rivers!R370*'SGE density'!N370</f>
        <v>113.57787259988163</v>
      </c>
      <c r="O370" s="89">
        <f>Rivers!S370*'SGE density'!O370</f>
        <v>140.72093329384307</v>
      </c>
      <c r="P370" s="89">
        <f>Rivers!T370*'SGE density'!P370</f>
        <v>183.34581082682186</v>
      </c>
      <c r="Q370" s="80">
        <f t="shared" si="1"/>
        <v>151.02231207876829</v>
      </c>
    </row>
    <row r="371" spans="1:17" ht="15.75" customHeight="1">
      <c r="A371" s="9">
        <v>369</v>
      </c>
      <c r="B371" s="50" t="s">
        <v>474</v>
      </c>
      <c r="C371" s="9" t="s">
        <v>28</v>
      </c>
      <c r="D371" s="3" t="s">
        <v>45</v>
      </c>
      <c r="E371" s="88">
        <f>Rivers!I371*'SGE density'!E371</f>
        <v>44.566229076125843</v>
      </c>
      <c r="F371" s="89">
        <f>Rivers!J371*'SGE density'!F371</f>
        <v>63.451977343676525</v>
      </c>
      <c r="G371" s="89">
        <f>Rivers!K371*'SGE density'!G371</f>
        <v>88.339832928135706</v>
      </c>
      <c r="H371" s="89">
        <f>Rivers!L371*'SGE density'!H371</f>
        <v>128.84670915870402</v>
      </c>
      <c r="I371" s="89">
        <f>Rivers!M371*'SGE density'!I371</f>
        <v>244.08897844302297</v>
      </c>
      <c r="J371" s="89">
        <f>Rivers!N371*'SGE density'!J371</f>
        <v>387.57814995091576</v>
      </c>
      <c r="K371" s="89">
        <f>Rivers!O371*'SGE density'!K371</f>
        <v>261.88978972551757</v>
      </c>
      <c r="L371" s="89">
        <f>Rivers!P371*'SGE density'!L371</f>
        <v>261.918554760559</v>
      </c>
      <c r="M371" s="89">
        <f>Rivers!Q371*'SGE density'!M371</f>
        <v>251.42229990322116</v>
      </c>
      <c r="N371" s="89">
        <f>Rivers!R371*'SGE density'!N371</f>
        <v>106.26261835744414</v>
      </c>
      <c r="O371" s="89">
        <f>Rivers!S371*'SGE density'!O371</f>
        <v>63.48499683374034</v>
      </c>
      <c r="P371" s="89">
        <f>Rivers!T371*'SGE density'!P371</f>
        <v>47.28116192771683</v>
      </c>
      <c r="Q371" s="80">
        <f t="shared" si="1"/>
        <v>162.42760820073161</v>
      </c>
    </row>
    <row r="372" spans="1:17" ht="15.75" customHeight="1">
      <c r="A372" s="9">
        <v>370</v>
      </c>
      <c r="B372" s="50" t="s">
        <v>475</v>
      </c>
      <c r="C372" s="9" t="s">
        <v>52</v>
      </c>
      <c r="D372" s="3" t="s">
        <v>39</v>
      </c>
      <c r="E372" s="88">
        <f>Rivers!I372*'SGE density'!E372</f>
        <v>0</v>
      </c>
      <c r="F372" s="89">
        <f>Rivers!J372*'SGE density'!F372</f>
        <v>0</v>
      </c>
      <c r="G372" s="89">
        <f>Rivers!K372*'SGE density'!G372</f>
        <v>0</v>
      </c>
      <c r="H372" s="89">
        <f>Rivers!L372*'SGE density'!H372</f>
        <v>0</v>
      </c>
      <c r="I372" s="89">
        <f>Rivers!M372*'SGE density'!I372</f>
        <v>0</v>
      </c>
      <c r="J372" s="89">
        <f>Rivers!N372*'SGE density'!J372</f>
        <v>0</v>
      </c>
      <c r="K372" s="89">
        <f>Rivers!O372*'SGE density'!K372</f>
        <v>0</v>
      </c>
      <c r="L372" s="89">
        <f>Rivers!P372*'SGE density'!L372</f>
        <v>0</v>
      </c>
      <c r="M372" s="89">
        <f>Rivers!Q372*'SGE density'!M372</f>
        <v>0</v>
      </c>
      <c r="N372" s="89">
        <f>Rivers!R372*'SGE density'!N372</f>
        <v>0</v>
      </c>
      <c r="O372" s="89">
        <f>Rivers!S372*'SGE density'!O372</f>
        <v>0</v>
      </c>
      <c r="P372" s="89">
        <f>Rivers!T372*'SGE density'!P372</f>
        <v>0</v>
      </c>
      <c r="Q372" s="80">
        <f t="shared" si="1"/>
        <v>0</v>
      </c>
    </row>
    <row r="373" spans="1:17" ht="15.75" customHeight="1">
      <c r="A373" s="9">
        <v>371</v>
      </c>
      <c r="B373" s="50" t="s">
        <v>476</v>
      </c>
      <c r="C373" s="9" t="s">
        <v>386</v>
      </c>
      <c r="D373" s="3" t="s">
        <v>20</v>
      </c>
      <c r="E373" s="88">
        <f>Rivers!I373*'SGE density'!E373</f>
        <v>258.45350561790849</v>
      </c>
      <c r="F373" s="89">
        <f>Rivers!J373*'SGE density'!F373</f>
        <v>225.19439121545128</v>
      </c>
      <c r="G373" s="89">
        <f>Rivers!K373*'SGE density'!G373</f>
        <v>187.67250200502457</v>
      </c>
      <c r="H373" s="89">
        <f>Rivers!L373*'SGE density'!H373</f>
        <v>113.60167343582191</v>
      </c>
      <c r="I373" s="89">
        <f>Rivers!M373*'SGE density'!I373</f>
        <v>103.23175496103015</v>
      </c>
      <c r="J373" s="89">
        <f>Rivers!N373*'SGE density'!J373</f>
        <v>98.977807620109573</v>
      </c>
      <c r="K373" s="89">
        <f>Rivers!O373*'SGE density'!K373</f>
        <v>65.257731783310973</v>
      </c>
      <c r="L373" s="89">
        <f>Rivers!P373*'SGE density'!L373</f>
        <v>52.512714949289844</v>
      </c>
      <c r="M373" s="89">
        <f>Rivers!Q373*'SGE density'!M373</f>
        <v>70.912642402980396</v>
      </c>
      <c r="N373" s="89">
        <f>Rivers!R373*'SGE density'!N373</f>
        <v>170.336644985455</v>
      </c>
      <c r="O373" s="89">
        <f>Rivers!S373*'SGE density'!O373</f>
        <v>246.53530849155294</v>
      </c>
      <c r="P373" s="89">
        <f>Rivers!T373*'SGE density'!P373</f>
        <v>257.39714758620846</v>
      </c>
      <c r="Q373" s="80">
        <f t="shared" si="1"/>
        <v>154.17365208784531</v>
      </c>
    </row>
    <row r="374" spans="1:17" ht="15.75" customHeight="1">
      <c r="A374" s="9">
        <v>372</v>
      </c>
      <c r="B374" s="50" t="s">
        <v>477</v>
      </c>
      <c r="C374" s="9" t="s">
        <v>52</v>
      </c>
      <c r="D374" s="3" t="s">
        <v>39</v>
      </c>
      <c r="E374" s="88">
        <f>Rivers!I374*'SGE density'!E374</f>
        <v>0</v>
      </c>
      <c r="F374" s="89">
        <f>Rivers!J374*'SGE density'!F374</f>
        <v>0</v>
      </c>
      <c r="G374" s="89">
        <f>Rivers!K374*'SGE density'!G374</f>
        <v>0</v>
      </c>
      <c r="H374" s="89">
        <f>Rivers!L374*'SGE density'!H374</f>
        <v>0</v>
      </c>
      <c r="I374" s="89">
        <f>Rivers!M374*'SGE density'!I374</f>
        <v>0</v>
      </c>
      <c r="J374" s="89">
        <f>Rivers!N374*'SGE density'!J374</f>
        <v>0</v>
      </c>
      <c r="K374" s="89">
        <f>Rivers!O374*'SGE density'!K374</f>
        <v>0</v>
      </c>
      <c r="L374" s="89">
        <f>Rivers!P374*'SGE density'!L374</f>
        <v>0</v>
      </c>
      <c r="M374" s="89">
        <f>Rivers!Q374*'SGE density'!M374</f>
        <v>0</v>
      </c>
      <c r="N374" s="89">
        <f>Rivers!R374*'SGE density'!N374</f>
        <v>0</v>
      </c>
      <c r="O374" s="89">
        <f>Rivers!S374*'SGE density'!O374</f>
        <v>0</v>
      </c>
      <c r="P374" s="89">
        <f>Rivers!T374*'SGE density'!P374</f>
        <v>0</v>
      </c>
      <c r="Q374" s="80">
        <f t="shared" si="1"/>
        <v>0</v>
      </c>
    </row>
    <row r="375" spans="1:17" ht="15.75" customHeight="1">
      <c r="A375" s="9">
        <v>373</v>
      </c>
      <c r="B375" s="50" t="s">
        <v>478</v>
      </c>
      <c r="C375" s="9" t="s">
        <v>93</v>
      </c>
      <c r="D375" s="3" t="s">
        <v>30</v>
      </c>
      <c r="E375" s="88">
        <f>Rivers!I375*'SGE density'!E375</f>
        <v>48.034894521958584</v>
      </c>
      <c r="F375" s="89">
        <f>Rivers!J375*'SGE density'!F375</f>
        <v>15.722639560752297</v>
      </c>
      <c r="G375" s="89">
        <f>Rivers!K375*'SGE density'!G375</f>
        <v>4.1457687294891334</v>
      </c>
      <c r="H375" s="89">
        <f>Rivers!L375*'SGE density'!H375</f>
        <v>0.90379589052359421</v>
      </c>
      <c r="I375" s="89">
        <f>Rivers!M375*'SGE density'!I375</f>
        <v>5.4029717681703365E-2</v>
      </c>
      <c r="J375" s="89">
        <f>Rivers!N375*'SGE density'!J375</f>
        <v>27.513509217700243</v>
      </c>
      <c r="K375" s="89">
        <f>Rivers!O375*'SGE density'!K375</f>
        <v>338.96486248595227</v>
      </c>
      <c r="L375" s="89">
        <f>Rivers!P375*'SGE density'!L375</f>
        <v>510.30199067883507</v>
      </c>
      <c r="M375" s="89">
        <f>Rivers!Q375*'SGE density'!M375</f>
        <v>527.57387375157452</v>
      </c>
      <c r="N375" s="89">
        <f>Rivers!R375*'SGE density'!N375</f>
        <v>352.02326160605651</v>
      </c>
      <c r="O375" s="89">
        <f>Rivers!S375*'SGE density'!O375</f>
        <v>127.49225276937565</v>
      </c>
      <c r="P375" s="89">
        <f>Rivers!T375*'SGE density'!P375</f>
        <v>84.856587774939243</v>
      </c>
      <c r="Q375" s="80">
        <f t="shared" si="1"/>
        <v>169.79895555873657</v>
      </c>
    </row>
    <row r="376" spans="1:17" ht="15.75" customHeight="1">
      <c r="A376" s="9">
        <v>374</v>
      </c>
      <c r="B376" s="50" t="s">
        <v>479</v>
      </c>
      <c r="C376" s="9" t="s">
        <v>52</v>
      </c>
      <c r="D376" s="3" t="s">
        <v>39</v>
      </c>
      <c r="E376" s="88">
        <f>Rivers!I376*'SGE density'!E376</f>
        <v>0</v>
      </c>
      <c r="F376" s="89">
        <f>Rivers!J376*'SGE density'!F376</f>
        <v>0</v>
      </c>
      <c r="G376" s="89">
        <f>Rivers!K376*'SGE density'!G376</f>
        <v>0</v>
      </c>
      <c r="H376" s="89">
        <f>Rivers!L376*'SGE density'!H376</f>
        <v>0</v>
      </c>
      <c r="I376" s="89">
        <f>Rivers!M376*'SGE density'!I376</f>
        <v>0</v>
      </c>
      <c r="J376" s="89">
        <f>Rivers!N376*'SGE density'!J376</f>
        <v>0</v>
      </c>
      <c r="K376" s="89">
        <f>Rivers!O376*'SGE density'!K376</f>
        <v>0</v>
      </c>
      <c r="L376" s="89">
        <f>Rivers!P376*'SGE density'!L376</f>
        <v>0</v>
      </c>
      <c r="M376" s="89">
        <f>Rivers!Q376*'SGE density'!M376</f>
        <v>0</v>
      </c>
      <c r="N376" s="89">
        <f>Rivers!R376*'SGE density'!N376</f>
        <v>0</v>
      </c>
      <c r="O376" s="89">
        <f>Rivers!S376*'SGE density'!O376</f>
        <v>0</v>
      </c>
      <c r="P376" s="89">
        <f>Rivers!T376*'SGE density'!P376</f>
        <v>0</v>
      </c>
      <c r="Q376" s="80">
        <f t="shared" si="1"/>
        <v>0</v>
      </c>
    </row>
    <row r="377" spans="1:17" ht="15.75" customHeight="1">
      <c r="A377" s="9">
        <v>375</v>
      </c>
      <c r="B377" s="50" t="s">
        <v>480</v>
      </c>
      <c r="C377" s="9" t="s">
        <v>415</v>
      </c>
      <c r="D377" s="3" t="s">
        <v>78</v>
      </c>
      <c r="E377" s="88">
        <f>Rivers!I377*'SGE density'!E377</f>
        <v>169.71234677780447</v>
      </c>
      <c r="F377" s="89">
        <f>Rivers!J377*'SGE density'!F377</f>
        <v>283.53998360278905</v>
      </c>
      <c r="G377" s="89">
        <f>Rivers!K377*'SGE density'!G377</f>
        <v>379.25134002314223</v>
      </c>
      <c r="H377" s="89">
        <f>Rivers!L377*'SGE density'!H377</f>
        <v>344.09036121161017</v>
      </c>
      <c r="I377" s="89">
        <f>Rivers!M377*'SGE density'!I377</f>
        <v>200.1236064787617</v>
      </c>
      <c r="J377" s="89">
        <f>Rivers!N377*'SGE density'!J377</f>
        <v>149.54242415815168</v>
      </c>
      <c r="K377" s="89">
        <f>Rivers!O377*'SGE density'!K377</f>
        <v>104.85227138467548</v>
      </c>
      <c r="L377" s="89">
        <f>Rivers!P377*'SGE density'!L377</f>
        <v>70.229260217172907</v>
      </c>
      <c r="M377" s="89">
        <f>Rivers!Q377*'SGE density'!M377</f>
        <v>56.161519181330178</v>
      </c>
      <c r="N377" s="89">
        <f>Rivers!R377*'SGE density'!N377</f>
        <v>78.436521835558253</v>
      </c>
      <c r="O377" s="89">
        <f>Rivers!S377*'SGE density'!O377</f>
        <v>48.839784498752074</v>
      </c>
      <c r="P377" s="89">
        <f>Rivers!T377*'SGE density'!P377</f>
        <v>113.69627109274703</v>
      </c>
      <c r="Q377" s="80">
        <f t="shared" si="1"/>
        <v>166.53964087187464</v>
      </c>
    </row>
    <row r="378" spans="1:17" ht="15.75" customHeight="1">
      <c r="A378" s="9">
        <v>376</v>
      </c>
      <c r="B378" s="50" t="s">
        <v>481</v>
      </c>
      <c r="C378" s="9" t="s">
        <v>109</v>
      </c>
      <c r="D378" s="3" t="s">
        <v>33</v>
      </c>
      <c r="E378" s="88">
        <f>Rivers!I378*'SGE density'!E378</f>
        <v>281.81145401330252</v>
      </c>
      <c r="F378" s="89">
        <f>Rivers!J378*'SGE density'!F378</f>
        <v>446.89449318234841</v>
      </c>
      <c r="G378" s="89">
        <f>Rivers!K378*'SGE density'!G378</f>
        <v>374.09077638791661</v>
      </c>
      <c r="H378" s="89">
        <f>Rivers!L378*'SGE density'!H378</f>
        <v>389.71065303549517</v>
      </c>
      <c r="I378" s="89">
        <f>Rivers!M378*'SGE density'!I378</f>
        <v>232.84968825728433</v>
      </c>
      <c r="J378" s="89">
        <f>Rivers!N378*'SGE density'!J378</f>
        <v>136.92590777722796</v>
      </c>
      <c r="K378" s="89">
        <f>Rivers!O378*'SGE density'!K378</f>
        <v>79.216773610906031</v>
      </c>
      <c r="L378" s="89">
        <f>Rivers!P378*'SGE density'!L378</f>
        <v>58.837055122051858</v>
      </c>
      <c r="M378" s="89">
        <f>Rivers!Q378*'SGE density'!M378</f>
        <v>52.919114261296308</v>
      </c>
      <c r="N378" s="89">
        <f>Rivers!R378*'SGE density'!N378</f>
        <v>56.86709433197813</v>
      </c>
      <c r="O378" s="89">
        <f>Rivers!S378*'SGE density'!O378</f>
        <v>101.06617633292716</v>
      </c>
      <c r="P378" s="89">
        <f>Rivers!T378*'SGE density'!P378</f>
        <v>159.12200742270184</v>
      </c>
      <c r="Q378" s="80">
        <f t="shared" si="1"/>
        <v>197.52593281128634</v>
      </c>
    </row>
    <row r="379" spans="1:17" ht="15.75" customHeight="1">
      <c r="A379" s="9">
        <v>377</v>
      </c>
      <c r="B379" s="50" t="s">
        <v>482</v>
      </c>
      <c r="C379" s="9" t="s">
        <v>38</v>
      </c>
      <c r="D379" s="3" t="s">
        <v>39</v>
      </c>
      <c r="E379" s="88">
        <f>Rivers!I379*'SGE density'!E379</f>
        <v>79.051522209322215</v>
      </c>
      <c r="F379" s="89">
        <f>Rivers!J379*'SGE density'!F379</f>
        <v>62.760351554704371</v>
      </c>
      <c r="G379" s="89">
        <f>Rivers!K379*'SGE density'!G379</f>
        <v>54.223486212225637</v>
      </c>
      <c r="H379" s="89">
        <f>Rivers!L379*'SGE density'!H379</f>
        <v>60.163042924365904</v>
      </c>
      <c r="I379" s="89">
        <f>Rivers!M379*'SGE density'!I379</f>
        <v>325.41002852079549</v>
      </c>
      <c r="J379" s="89">
        <f>Rivers!N379*'SGE density'!J379</f>
        <v>329.29913043420635</v>
      </c>
      <c r="K379" s="89">
        <f>Rivers!O379*'SGE density'!K379</f>
        <v>252.69777379291398</v>
      </c>
      <c r="L379" s="89">
        <f>Rivers!P379*'SGE density'!L379</f>
        <v>204.79599877386008</v>
      </c>
      <c r="M379" s="89">
        <f>Rivers!Q379*'SGE density'!M379</f>
        <v>189.77639554121694</v>
      </c>
      <c r="N379" s="89">
        <f>Rivers!R379*'SGE density'!N379</f>
        <v>181.71833973876977</v>
      </c>
      <c r="O379" s="89">
        <f>Rivers!S379*'SGE density'!O379</f>
        <v>131.78757315237101</v>
      </c>
      <c r="P379" s="89">
        <f>Rivers!T379*'SGE density'!P379</f>
        <v>92.617997724389824</v>
      </c>
      <c r="Q379" s="80">
        <f t="shared" si="1"/>
        <v>163.69180338159512</v>
      </c>
    </row>
    <row r="380" spans="1:17" ht="15.75" customHeight="1">
      <c r="A380" s="9">
        <v>378</v>
      </c>
      <c r="B380" s="50" t="s">
        <v>483</v>
      </c>
      <c r="C380" s="9" t="s">
        <v>35</v>
      </c>
      <c r="D380" s="3" t="s">
        <v>30</v>
      </c>
      <c r="E380" s="88">
        <f>Rivers!I380*'SGE density'!E380</f>
        <v>218.31654098201139</v>
      </c>
      <c r="F380" s="89">
        <f>Rivers!J380*'SGE density'!F380</f>
        <v>184.42938415414591</v>
      </c>
      <c r="G380" s="89">
        <f>Rivers!K380*'SGE density'!G380</f>
        <v>153.77209185204902</v>
      </c>
      <c r="H380" s="89">
        <f>Rivers!L380*'SGE density'!H380</f>
        <v>135.54334403803983</v>
      </c>
      <c r="I380" s="89">
        <f>Rivers!M380*'SGE density'!I380</f>
        <v>139.70431038328056</v>
      </c>
      <c r="J380" s="89">
        <f>Rivers!N380*'SGE density'!J380</f>
        <v>134.341574858608</v>
      </c>
      <c r="K380" s="89">
        <f>Rivers!O380*'SGE density'!K380</f>
        <v>88.502057272240549</v>
      </c>
      <c r="L380" s="89">
        <f>Rivers!P380*'SGE density'!L380</f>
        <v>45.875971632637196</v>
      </c>
      <c r="M380" s="89">
        <f>Rivers!Q380*'SGE density'!M380</f>
        <v>49.580566360450433</v>
      </c>
      <c r="N380" s="89">
        <f>Rivers!R380*'SGE density'!N380</f>
        <v>120.06099043519148</v>
      </c>
      <c r="O380" s="89">
        <f>Rivers!S380*'SGE density'!O380</f>
        <v>223.45156687596364</v>
      </c>
      <c r="P380" s="89">
        <f>Rivers!T380*'SGE density'!P380</f>
        <v>242.83551106776864</v>
      </c>
      <c r="Q380" s="80">
        <f t="shared" si="1"/>
        <v>144.70115915936557</v>
      </c>
    </row>
    <row r="381" spans="1:17" ht="15.75" customHeight="1">
      <c r="A381" s="9">
        <v>379</v>
      </c>
      <c r="B381" s="50" t="s">
        <v>484</v>
      </c>
      <c r="C381" s="9" t="s">
        <v>18</v>
      </c>
      <c r="D381" s="3" t="s">
        <v>24</v>
      </c>
      <c r="E381" s="88">
        <f>Rivers!I381*'SGE density'!E381</f>
        <v>109.36245485803316</v>
      </c>
      <c r="F381" s="89">
        <f>Rivers!J381*'SGE density'!F381</f>
        <v>256.24281721082758</v>
      </c>
      <c r="G381" s="89">
        <f>Rivers!K381*'SGE density'!G381</f>
        <v>381.31135845080405</v>
      </c>
      <c r="H381" s="89">
        <f>Rivers!L381*'SGE density'!H381</f>
        <v>512.51616649493803</v>
      </c>
      <c r="I381" s="89">
        <f>Rivers!M381*'SGE density'!I381</f>
        <v>473.66763069252869</v>
      </c>
      <c r="J381" s="89">
        <f>Rivers!N381*'SGE density'!J381</f>
        <v>236.25700630861596</v>
      </c>
      <c r="K381" s="89">
        <f>Rivers!O381*'SGE density'!K381</f>
        <v>120.95484429688622</v>
      </c>
      <c r="L381" s="89">
        <f>Rivers!P381*'SGE density'!L381</f>
        <v>65.874568740959759</v>
      </c>
      <c r="M381" s="89">
        <f>Rivers!Q381*'SGE density'!M381</f>
        <v>38.519327268373537</v>
      </c>
      <c r="N381" s="89">
        <f>Rivers!R381*'SGE density'!N381</f>
        <v>28.247884066449174</v>
      </c>
      <c r="O381" s="89">
        <f>Rivers!S381*'SGE density'!O381</f>
        <v>26.497794774364085</v>
      </c>
      <c r="P381" s="89">
        <f>Rivers!T381*'SGE density'!P381</f>
        <v>36.334601913051941</v>
      </c>
      <c r="Q381" s="80">
        <f t="shared" si="1"/>
        <v>190.4822045896527</v>
      </c>
    </row>
    <row r="382" spans="1:17" ht="15.75" customHeight="1">
      <c r="A382" s="9">
        <v>380</v>
      </c>
      <c r="B382" s="50" t="s">
        <v>485</v>
      </c>
      <c r="C382" s="9" t="s">
        <v>38</v>
      </c>
      <c r="D382" s="3" t="s">
        <v>39</v>
      </c>
      <c r="E382" s="88">
        <f>Rivers!I382*'SGE density'!E382</f>
        <v>49.435961525213919</v>
      </c>
      <c r="F382" s="89">
        <f>Rivers!J382*'SGE density'!F382</f>
        <v>37.616917837224094</v>
      </c>
      <c r="G382" s="89">
        <f>Rivers!K382*'SGE density'!G382</f>
        <v>33.286970391745854</v>
      </c>
      <c r="H382" s="89">
        <f>Rivers!L382*'SGE density'!H382</f>
        <v>69.579157525714322</v>
      </c>
      <c r="I382" s="89">
        <f>Rivers!M382*'SGE density'!I382</f>
        <v>768.40123277596024</v>
      </c>
      <c r="J382" s="89">
        <f>Rivers!N382*'SGE density'!J382</f>
        <v>338.69084970141824</v>
      </c>
      <c r="K382" s="89">
        <f>Rivers!O382*'SGE density'!K382</f>
        <v>135.2790464854364</v>
      </c>
      <c r="L382" s="89">
        <f>Rivers!P382*'SGE density'!L382</f>
        <v>113.62130146799679</v>
      </c>
      <c r="M382" s="89">
        <f>Rivers!Q382*'SGE density'!M382</f>
        <v>149.91104692037919</v>
      </c>
      <c r="N382" s="89">
        <f>Rivers!R382*'SGE density'!N382</f>
        <v>174.60690799804715</v>
      </c>
      <c r="O382" s="89">
        <f>Rivers!S382*'SGE density'!O382</f>
        <v>137.73509334172093</v>
      </c>
      <c r="P382" s="89">
        <f>Rivers!T382*'SGE density'!P382</f>
        <v>72.959578928797114</v>
      </c>
      <c r="Q382" s="80">
        <f t="shared" si="1"/>
        <v>173.42700540830455</v>
      </c>
    </row>
    <row r="383" spans="1:17" ht="15.75" customHeight="1">
      <c r="A383" s="9">
        <v>381</v>
      </c>
      <c r="B383" s="50" t="s">
        <v>486</v>
      </c>
      <c r="C383" s="9" t="s">
        <v>173</v>
      </c>
      <c r="D383" s="3" t="s">
        <v>20</v>
      </c>
      <c r="E383" s="88">
        <f>Rivers!I383*'SGE density'!E383</f>
        <v>338.29259608889384</v>
      </c>
      <c r="F383" s="89">
        <f>Rivers!J383*'SGE density'!F383</f>
        <v>413.59195775015138</v>
      </c>
      <c r="G383" s="89">
        <f>Rivers!K383*'SGE density'!G383</f>
        <v>307.45875380801897</v>
      </c>
      <c r="H383" s="89">
        <f>Rivers!L383*'SGE density'!H383</f>
        <v>219.97817447281594</v>
      </c>
      <c r="I383" s="89">
        <f>Rivers!M383*'SGE density'!I383</f>
        <v>147.7285785783194</v>
      </c>
      <c r="J383" s="89">
        <f>Rivers!N383*'SGE density'!J383</f>
        <v>72.714403735863613</v>
      </c>
      <c r="K383" s="89">
        <f>Rivers!O383*'SGE density'!K383</f>
        <v>17.766794775231006</v>
      </c>
      <c r="L383" s="89">
        <f>Rivers!P383*'SGE density'!L383</f>
        <v>5.0349094499963041</v>
      </c>
      <c r="M383" s="89">
        <f>Rivers!Q383*'SGE density'!M383</f>
        <v>9.0931899439553643</v>
      </c>
      <c r="N383" s="89">
        <f>Rivers!R383*'SGE density'!N383</f>
        <v>54.286904878225037</v>
      </c>
      <c r="O383" s="89">
        <f>Rivers!S383*'SGE density'!O383</f>
        <v>144.15460353715582</v>
      </c>
      <c r="P383" s="89">
        <f>Rivers!T383*'SGE density'!P383</f>
        <v>257.36721232280456</v>
      </c>
      <c r="Q383" s="80">
        <f t="shared" si="1"/>
        <v>165.62233994511925</v>
      </c>
    </row>
    <row r="384" spans="1:17" ht="15.75" customHeight="1">
      <c r="A384" s="9">
        <v>382</v>
      </c>
      <c r="B384" s="50" t="s">
        <v>487</v>
      </c>
      <c r="C384" s="9" t="s">
        <v>18</v>
      </c>
      <c r="D384" s="3" t="s">
        <v>24</v>
      </c>
      <c r="E384" s="88">
        <f>Rivers!I384*'SGE density'!E384</f>
        <v>364.04319325167234</v>
      </c>
      <c r="F384" s="89">
        <f>Rivers!J384*'SGE density'!F384</f>
        <v>243.55749339297813</v>
      </c>
      <c r="G384" s="89">
        <f>Rivers!K384*'SGE density'!G384</f>
        <v>252.13983654054411</v>
      </c>
      <c r="H384" s="89">
        <f>Rivers!L384*'SGE density'!H384</f>
        <v>212.99179741621839</v>
      </c>
      <c r="I384" s="89">
        <f>Rivers!M384*'SGE density'!I384</f>
        <v>141.57646641305865</v>
      </c>
      <c r="J384" s="89">
        <f>Rivers!N384*'SGE density'!J384</f>
        <v>106.7616746711592</v>
      </c>
      <c r="K384" s="89">
        <f>Rivers!O384*'SGE density'!K384</f>
        <v>93.083844518067053</v>
      </c>
      <c r="L384" s="89">
        <f>Rivers!P384*'SGE density'!L384</f>
        <v>78.61720103462109</v>
      </c>
      <c r="M384" s="89">
        <f>Rivers!Q384*'SGE density'!M384</f>
        <v>80.548326612103267</v>
      </c>
      <c r="N384" s="89">
        <f>Rivers!R384*'SGE density'!N384</f>
        <v>109.06064045686546</v>
      </c>
      <c r="O384" s="89">
        <f>Rivers!S384*'SGE density'!O384</f>
        <v>245.31116104530446</v>
      </c>
      <c r="P384" s="89">
        <f>Rivers!T384*'SGE density'!P384</f>
        <v>376.38082261911029</v>
      </c>
      <c r="Q384" s="80">
        <f t="shared" si="1"/>
        <v>192.00603816430853</v>
      </c>
    </row>
    <row r="385" spans="1:17" ht="15.75" customHeight="1">
      <c r="A385" s="9">
        <v>383</v>
      </c>
      <c r="B385" s="50" t="s">
        <v>488</v>
      </c>
      <c r="C385" s="9" t="s">
        <v>386</v>
      </c>
      <c r="D385" s="3" t="s">
        <v>20</v>
      </c>
      <c r="E385" s="88">
        <f>Rivers!I385*'SGE density'!E385</f>
        <v>302.93112057405733</v>
      </c>
      <c r="F385" s="89">
        <f>Rivers!J385*'SGE density'!F385</f>
        <v>285.6592093892757</v>
      </c>
      <c r="G385" s="89">
        <f>Rivers!K385*'SGE density'!G385</f>
        <v>244.20369967938197</v>
      </c>
      <c r="H385" s="89">
        <f>Rivers!L385*'SGE density'!H385</f>
        <v>188.1450840789181</v>
      </c>
      <c r="I385" s="89">
        <f>Rivers!M385*'SGE density'!I385</f>
        <v>138.41281821740102</v>
      </c>
      <c r="J385" s="89">
        <f>Rivers!N385*'SGE density'!J385</f>
        <v>110.21590078466419</v>
      </c>
      <c r="K385" s="89">
        <f>Rivers!O385*'SGE density'!K385</f>
        <v>80.504263872065167</v>
      </c>
      <c r="L385" s="89">
        <f>Rivers!P385*'SGE density'!L385</f>
        <v>70.743952792336444</v>
      </c>
      <c r="M385" s="89">
        <f>Rivers!Q385*'SGE density'!M385</f>
        <v>78.916048897971081</v>
      </c>
      <c r="N385" s="89">
        <f>Rivers!R385*'SGE density'!N385</f>
        <v>110.7961110559682</v>
      </c>
      <c r="O385" s="89">
        <f>Rivers!S385*'SGE density'!O385</f>
        <v>169.90314075052038</v>
      </c>
      <c r="P385" s="89">
        <f>Rivers!T385*'SGE density'!P385</f>
        <v>246.20925217650503</v>
      </c>
      <c r="Q385" s="80">
        <f t="shared" si="1"/>
        <v>168.88671685575537</v>
      </c>
    </row>
    <row r="386" spans="1:17" ht="15.75" customHeight="1">
      <c r="A386" s="9">
        <v>384</v>
      </c>
      <c r="B386" s="50" t="s">
        <v>489</v>
      </c>
      <c r="C386" s="9" t="s">
        <v>18</v>
      </c>
      <c r="D386" s="3" t="s">
        <v>24</v>
      </c>
      <c r="E386" s="88">
        <f>Rivers!I386*'SGE density'!E386</f>
        <v>98.242299231020027</v>
      </c>
      <c r="F386" s="89">
        <f>Rivers!J386*'SGE density'!F386</f>
        <v>216.25595774108336</v>
      </c>
      <c r="G386" s="89">
        <f>Rivers!K386*'SGE density'!G386</f>
        <v>320.1801504453793</v>
      </c>
      <c r="H386" s="89">
        <f>Rivers!L386*'SGE density'!H386</f>
        <v>379.34387224075755</v>
      </c>
      <c r="I386" s="89">
        <f>Rivers!M386*'SGE density'!I386</f>
        <v>342.36511925532784</v>
      </c>
      <c r="J386" s="89">
        <f>Rivers!N386*'SGE density'!J386</f>
        <v>166.64062626539186</v>
      </c>
      <c r="K386" s="89">
        <f>Rivers!O386*'SGE density'!K386</f>
        <v>97.070027414056213</v>
      </c>
      <c r="L386" s="89">
        <f>Rivers!P386*'SGE density'!L386</f>
        <v>51.926798762745939</v>
      </c>
      <c r="M386" s="89">
        <f>Rivers!Q386*'SGE density'!M386</f>
        <v>28.149671392189802</v>
      </c>
      <c r="N386" s="89">
        <f>Rivers!R386*'SGE density'!N386</f>
        <v>15.258055241445621</v>
      </c>
      <c r="O386" s="89">
        <f>Rivers!S386*'SGE density'!O386</f>
        <v>12.431213562664945</v>
      </c>
      <c r="P386" s="89">
        <f>Rivers!T386*'SGE density'!P386</f>
        <v>21.706384802770945</v>
      </c>
      <c r="Q386" s="80">
        <f t="shared" si="1"/>
        <v>145.79751469623611</v>
      </c>
    </row>
    <row r="387" spans="1:17" ht="15.75" customHeight="1">
      <c r="A387" s="9">
        <v>385</v>
      </c>
      <c r="B387" s="50" t="s">
        <v>490</v>
      </c>
      <c r="C387" s="9" t="s">
        <v>93</v>
      </c>
      <c r="D387" s="3" t="s">
        <v>30</v>
      </c>
      <c r="E387" s="88">
        <f>Rivers!I387*'SGE density'!E387</f>
        <v>61.815039796137718</v>
      </c>
      <c r="F387" s="89">
        <f>Rivers!J387*'SGE density'!F387</f>
        <v>40.719610086775553</v>
      </c>
      <c r="G387" s="89">
        <f>Rivers!K387*'SGE density'!G387</f>
        <v>29.935572664516457</v>
      </c>
      <c r="H387" s="89">
        <f>Rivers!L387*'SGE density'!H387</f>
        <v>25.216264282827378</v>
      </c>
      <c r="I387" s="89">
        <f>Rivers!M387*'SGE density'!I387</f>
        <v>36.368362955172088</v>
      </c>
      <c r="J387" s="89">
        <f>Rivers!N387*'SGE density'!J387</f>
        <v>123.53330831112552</v>
      </c>
      <c r="K387" s="89">
        <f>Rivers!O387*'SGE density'!K387</f>
        <v>193.49840402467859</v>
      </c>
      <c r="L387" s="89">
        <f>Rivers!P387*'SGE density'!L387</f>
        <v>253.10706277976641</v>
      </c>
      <c r="M387" s="89">
        <f>Rivers!Q387*'SGE density'!M387</f>
        <v>444.90574780864353</v>
      </c>
      <c r="N387" s="89">
        <f>Rivers!R387*'SGE density'!N387</f>
        <v>372.71171974198694</v>
      </c>
      <c r="O387" s="89">
        <f>Rivers!S387*'SGE density'!O387</f>
        <v>151.41287017315867</v>
      </c>
      <c r="P387" s="89">
        <f>Rivers!T387*'SGE density'!P387</f>
        <v>88.52417474731854</v>
      </c>
      <c r="Q387" s="80">
        <f t="shared" si="1"/>
        <v>151.81234478100896</v>
      </c>
    </row>
    <row r="388" spans="1:17" ht="15.75" customHeight="1">
      <c r="A388" s="9">
        <v>386</v>
      </c>
      <c r="B388" s="50" t="s">
        <v>491</v>
      </c>
      <c r="C388" s="9" t="s">
        <v>38</v>
      </c>
      <c r="D388" s="3" t="s">
        <v>39</v>
      </c>
      <c r="E388" s="88">
        <f>Rivers!I388*'SGE density'!E388</f>
        <v>36.472117430521259</v>
      </c>
      <c r="F388" s="89">
        <f>Rivers!J388*'SGE density'!F388</f>
        <v>24.930014082922867</v>
      </c>
      <c r="G388" s="89">
        <f>Rivers!K388*'SGE density'!G388</f>
        <v>23.720060512601037</v>
      </c>
      <c r="H388" s="89">
        <f>Rivers!L388*'SGE density'!H388</f>
        <v>35.916885687459292</v>
      </c>
      <c r="I388" s="89">
        <f>Rivers!M388*'SGE density'!I388</f>
        <v>496.79878857052665</v>
      </c>
      <c r="J388" s="89">
        <f>Rivers!N388*'SGE density'!J388</f>
        <v>542.48719696415458</v>
      </c>
      <c r="K388" s="89">
        <f>Rivers!O388*'SGE density'!K388</f>
        <v>161.56994251382787</v>
      </c>
      <c r="L388" s="89">
        <f>Rivers!P388*'SGE density'!L388</f>
        <v>120.30095509066531</v>
      </c>
      <c r="M388" s="89">
        <f>Rivers!Q388*'SGE density'!M388</f>
        <v>154.80818961371722</v>
      </c>
      <c r="N388" s="89">
        <f>Rivers!R388*'SGE density'!N388</f>
        <v>148.55321636584543</v>
      </c>
      <c r="O388" s="89">
        <f>Rivers!S388*'SGE density'!O388</f>
        <v>75.511938298543157</v>
      </c>
      <c r="P388" s="89">
        <f>Rivers!T388*'SGE density'!P388</f>
        <v>41.061783083195024</v>
      </c>
      <c r="Q388" s="80">
        <f t="shared" si="1"/>
        <v>155.17759068449831</v>
      </c>
    </row>
    <row r="389" spans="1:17" ht="15.75" customHeight="1">
      <c r="A389" s="9">
        <v>387</v>
      </c>
      <c r="B389" s="50" t="s">
        <v>492</v>
      </c>
      <c r="C389" s="9" t="s">
        <v>235</v>
      </c>
      <c r="D389" s="3" t="s">
        <v>78</v>
      </c>
      <c r="E389" s="88">
        <f>Rivers!I389*'SGE density'!E389</f>
        <v>39.356738834786711</v>
      </c>
      <c r="F389" s="89">
        <f>Rivers!J389*'SGE density'!F389</f>
        <v>47.619092825911146</v>
      </c>
      <c r="G389" s="89">
        <f>Rivers!K389*'SGE density'!G389</f>
        <v>55.161269605351251</v>
      </c>
      <c r="H389" s="89">
        <f>Rivers!L389*'SGE density'!H389</f>
        <v>91.437987233510754</v>
      </c>
      <c r="I389" s="89">
        <f>Rivers!M389*'SGE density'!I389</f>
        <v>108.93528407232657</v>
      </c>
      <c r="J389" s="89">
        <f>Rivers!N389*'SGE density'!J389</f>
        <v>204.18237227881733</v>
      </c>
      <c r="K389" s="89">
        <f>Rivers!O389*'SGE density'!K389</f>
        <v>275.1466061705226</v>
      </c>
      <c r="L389" s="89">
        <f>Rivers!P389*'SGE density'!L389</f>
        <v>306.86287680968974</v>
      </c>
      <c r="M389" s="89">
        <f>Rivers!Q389*'SGE density'!M389</f>
        <v>237.94116263872036</v>
      </c>
      <c r="N389" s="89">
        <f>Rivers!R389*'SGE density'!N389</f>
        <v>195.72488295103943</v>
      </c>
      <c r="O389" s="89">
        <f>Rivers!S389*'SGE density'!O389</f>
        <v>108.61111692429792</v>
      </c>
      <c r="P389" s="89">
        <f>Rivers!T389*'SGE density'!P389</f>
        <v>78.599860036305984</v>
      </c>
      <c r="Q389" s="80">
        <f t="shared" si="1"/>
        <v>145.79827086510664</v>
      </c>
    </row>
    <row r="390" spans="1:17" ht="15.75" customHeight="1">
      <c r="A390" s="9">
        <v>388</v>
      </c>
      <c r="B390" s="50" t="s">
        <v>493</v>
      </c>
      <c r="C390" s="9" t="s">
        <v>88</v>
      </c>
      <c r="D390" s="3" t="s">
        <v>33</v>
      </c>
      <c r="E390" s="88">
        <f>Rivers!I390*'SGE density'!E390</f>
        <v>28.154321838735981</v>
      </c>
      <c r="F390" s="89">
        <f>Rivers!J390*'SGE density'!F390</f>
        <v>11.503201632539412</v>
      </c>
      <c r="G390" s="89">
        <f>Rivers!K390*'SGE density'!G390</f>
        <v>5.2502231120699454</v>
      </c>
      <c r="H390" s="89">
        <f>Rivers!L390*'SGE density'!H390</f>
        <v>3.5624882974402774</v>
      </c>
      <c r="I390" s="89">
        <f>Rivers!M390*'SGE density'!I390</f>
        <v>18.770663730319377</v>
      </c>
      <c r="J390" s="89">
        <f>Rivers!N390*'SGE density'!J390</f>
        <v>25.061955536252164</v>
      </c>
      <c r="K390" s="89">
        <f>Rivers!O390*'SGE density'!K390</f>
        <v>47.874842860047956</v>
      </c>
      <c r="L390" s="89">
        <f>Rivers!P390*'SGE density'!L390</f>
        <v>170.97121043455579</v>
      </c>
      <c r="M390" s="89">
        <f>Rivers!Q390*'SGE density'!M390</f>
        <v>288.4513580989796</v>
      </c>
      <c r="N390" s="89">
        <f>Rivers!R390*'SGE density'!N390</f>
        <v>404.56634801333195</v>
      </c>
      <c r="O390" s="89">
        <f>Rivers!S390*'SGE density'!O390</f>
        <v>481.94979414210343</v>
      </c>
      <c r="P390" s="89">
        <f>Rivers!T390*'SGE density'!P390</f>
        <v>223.01640590110065</v>
      </c>
      <c r="Q390" s="80">
        <f t="shared" si="1"/>
        <v>142.42773446645637</v>
      </c>
    </row>
    <row r="391" spans="1:17" ht="15.75" customHeight="1">
      <c r="A391" s="9">
        <v>389</v>
      </c>
      <c r="B391" s="50" t="s">
        <v>494</v>
      </c>
      <c r="C391" s="9" t="s">
        <v>167</v>
      </c>
      <c r="D391" s="3" t="s">
        <v>33</v>
      </c>
      <c r="E391" s="88">
        <f>Rivers!I391*'SGE density'!E391</f>
        <v>211.49738333443699</v>
      </c>
      <c r="F391" s="89">
        <f>Rivers!J391*'SGE density'!F391</f>
        <v>249.90729134777078</v>
      </c>
      <c r="G391" s="89">
        <f>Rivers!K391*'SGE density'!G391</f>
        <v>295.95437250021803</v>
      </c>
      <c r="H391" s="89">
        <f>Rivers!L391*'SGE density'!H391</f>
        <v>163.50374248796504</v>
      </c>
      <c r="I391" s="89">
        <f>Rivers!M391*'SGE density'!I391</f>
        <v>117.85397262532753</v>
      </c>
      <c r="J391" s="89">
        <f>Rivers!N391*'SGE density'!J391</f>
        <v>121.76786470808901</v>
      </c>
      <c r="K391" s="89">
        <f>Rivers!O391*'SGE density'!K391</f>
        <v>123.5000201081603</v>
      </c>
      <c r="L391" s="89">
        <f>Rivers!P391*'SGE density'!L391</f>
        <v>133.21834926970698</v>
      </c>
      <c r="M391" s="89">
        <f>Rivers!Q391*'SGE density'!M391</f>
        <v>100.13606380406708</v>
      </c>
      <c r="N391" s="89">
        <f>Rivers!R391*'SGE density'!N391</f>
        <v>79.896654633675126</v>
      </c>
      <c r="O391" s="89">
        <f>Rivers!S391*'SGE density'!O391</f>
        <v>95.935341211880441</v>
      </c>
      <c r="P391" s="89">
        <f>Rivers!T391*'SGE density'!P391</f>
        <v>146.7959150975054</v>
      </c>
      <c r="Q391" s="80">
        <f t="shared" si="1"/>
        <v>153.33058092740023</v>
      </c>
    </row>
    <row r="392" spans="1:17" ht="15.75" customHeight="1">
      <c r="A392" s="9">
        <v>390</v>
      </c>
      <c r="B392" s="50" t="s">
        <v>495</v>
      </c>
      <c r="C392" s="9" t="s">
        <v>386</v>
      </c>
      <c r="D392" s="3" t="s">
        <v>20</v>
      </c>
      <c r="E392" s="88">
        <f>Rivers!I392*'SGE density'!E392</f>
        <v>161.70272327594358</v>
      </c>
      <c r="F392" s="89">
        <f>Rivers!J392*'SGE density'!F392</f>
        <v>128.95036155741556</v>
      </c>
      <c r="G392" s="89">
        <f>Rivers!K392*'SGE density'!G392</f>
        <v>153.67874125864375</v>
      </c>
      <c r="H392" s="89">
        <f>Rivers!L392*'SGE density'!H392</f>
        <v>178.98428766255645</v>
      </c>
      <c r="I392" s="89">
        <f>Rivers!M392*'SGE density'!I392</f>
        <v>87.858223162179073</v>
      </c>
      <c r="J392" s="89">
        <f>Rivers!N392*'SGE density'!J392</f>
        <v>158.38602859170109</v>
      </c>
      <c r="K392" s="89">
        <f>Rivers!O392*'SGE density'!K392</f>
        <v>189.90015382405912</v>
      </c>
      <c r="L392" s="89">
        <f>Rivers!P392*'SGE density'!L392</f>
        <v>94.503732009775632</v>
      </c>
      <c r="M392" s="89">
        <f>Rivers!Q392*'SGE density'!M392</f>
        <v>132.64077819528779</v>
      </c>
      <c r="N392" s="89">
        <f>Rivers!R392*'SGE density'!N392</f>
        <v>117.27193527159302</v>
      </c>
      <c r="O392" s="89">
        <f>Rivers!S392*'SGE density'!O392</f>
        <v>91.094080499034789</v>
      </c>
      <c r="P392" s="89">
        <f>Rivers!T392*'SGE density'!P392</f>
        <v>143.74977654115219</v>
      </c>
      <c r="Q392" s="80">
        <f t="shared" si="1"/>
        <v>136.56006848744519</v>
      </c>
    </row>
    <row r="393" spans="1:17" ht="15.75" customHeight="1">
      <c r="A393" s="9">
        <v>391</v>
      </c>
      <c r="B393" s="50" t="s">
        <v>496</v>
      </c>
      <c r="C393" s="9" t="s">
        <v>35</v>
      </c>
      <c r="D393" s="3" t="s">
        <v>30</v>
      </c>
      <c r="E393" s="88">
        <f>Rivers!I393*'SGE density'!E393</f>
        <v>237.19653003346667</v>
      </c>
      <c r="F393" s="89">
        <f>Rivers!J393*'SGE density'!F393</f>
        <v>209.24503347314925</v>
      </c>
      <c r="G393" s="89">
        <f>Rivers!K393*'SGE density'!G393</f>
        <v>166.867689417728</v>
      </c>
      <c r="H393" s="89">
        <f>Rivers!L393*'SGE density'!H393</f>
        <v>121.79511725001861</v>
      </c>
      <c r="I393" s="89">
        <f>Rivers!M393*'SGE density'!I393</f>
        <v>80.102636512433918</v>
      </c>
      <c r="J393" s="89">
        <f>Rivers!N393*'SGE density'!J393</f>
        <v>60.478589175952195</v>
      </c>
      <c r="K393" s="89">
        <f>Rivers!O393*'SGE density'!K393</f>
        <v>40.466740550764683</v>
      </c>
      <c r="L393" s="89">
        <f>Rivers!P393*'SGE density'!L393</f>
        <v>47.021679946457844</v>
      </c>
      <c r="M393" s="89">
        <f>Rivers!Q393*'SGE density'!M393</f>
        <v>65.340155875634537</v>
      </c>
      <c r="N393" s="89">
        <f>Rivers!R393*'SGE density'!N393</f>
        <v>103.26466349398558</v>
      </c>
      <c r="O393" s="89">
        <f>Rivers!S393*'SGE density'!O393</f>
        <v>168.84016141996199</v>
      </c>
      <c r="P393" s="89">
        <f>Rivers!T393*'SGE density'!P393</f>
        <v>213.59414045720646</v>
      </c>
      <c r="Q393" s="80">
        <f t="shared" si="1"/>
        <v>126.18442813389665</v>
      </c>
    </row>
    <row r="394" spans="1:17" ht="15.75" customHeight="1">
      <c r="A394" s="9">
        <v>392</v>
      </c>
      <c r="B394" s="50" t="s">
        <v>497</v>
      </c>
      <c r="C394" s="9" t="s">
        <v>271</v>
      </c>
      <c r="D394" s="3" t="s">
        <v>30</v>
      </c>
      <c r="E394" s="88">
        <f>Rivers!I394*'SGE density'!E394</f>
        <v>18.279006614657941</v>
      </c>
      <c r="F394" s="89">
        <f>Rivers!J394*'SGE density'!F394</f>
        <v>16.99062262923087</v>
      </c>
      <c r="G394" s="89">
        <f>Rivers!K394*'SGE density'!G394</f>
        <v>14.786528667552178</v>
      </c>
      <c r="H394" s="89">
        <f>Rivers!L394*'SGE density'!H394</f>
        <v>23.143939541938089</v>
      </c>
      <c r="I394" s="89">
        <f>Rivers!M394*'SGE density'!I394</f>
        <v>103.93456635320484</v>
      </c>
      <c r="J394" s="89">
        <f>Rivers!N394*'SGE density'!J394</f>
        <v>246.66583657964594</v>
      </c>
      <c r="K394" s="89">
        <f>Rivers!O394*'SGE density'!K394</f>
        <v>317.8559484291186</v>
      </c>
      <c r="L394" s="89">
        <f>Rivers!P394*'SGE density'!L394</f>
        <v>338.5539921186072</v>
      </c>
      <c r="M394" s="89">
        <f>Rivers!Q394*'SGE density'!M394</f>
        <v>277.82737187606938</v>
      </c>
      <c r="N394" s="89">
        <f>Rivers!R394*'SGE density'!N394</f>
        <v>170.44270252085889</v>
      </c>
      <c r="O394" s="89">
        <f>Rivers!S394*'SGE density'!O394</f>
        <v>66.005675732746511</v>
      </c>
      <c r="P394" s="89">
        <f>Rivers!T394*'SGE density'!P394</f>
        <v>27.827406477117744</v>
      </c>
      <c r="Q394" s="80">
        <f t="shared" si="1"/>
        <v>135.19279979506237</v>
      </c>
    </row>
    <row r="395" spans="1:17" ht="15.75" customHeight="1">
      <c r="A395" s="9">
        <v>393</v>
      </c>
      <c r="B395" s="50" t="s">
        <v>498</v>
      </c>
      <c r="C395" s="9" t="s">
        <v>271</v>
      </c>
      <c r="D395" s="3" t="s">
        <v>30</v>
      </c>
      <c r="E395" s="88">
        <f>Rivers!I395*'SGE density'!E395</f>
        <v>123.45367070248309</v>
      </c>
      <c r="F395" s="89">
        <f>Rivers!J395*'SGE density'!F395</f>
        <v>156.55438778993181</v>
      </c>
      <c r="G395" s="89">
        <f>Rivers!K395*'SGE density'!G395</f>
        <v>242.67479662180222</v>
      </c>
      <c r="H395" s="89">
        <f>Rivers!L395*'SGE density'!H395</f>
        <v>293.82163695509917</v>
      </c>
      <c r="I395" s="89">
        <f>Rivers!M395*'SGE density'!I395</f>
        <v>265.79733448678411</v>
      </c>
      <c r="J395" s="89">
        <f>Rivers!N395*'SGE density'!J395</f>
        <v>395.81563354080293</v>
      </c>
      <c r="K395" s="89">
        <f>Rivers!O395*'SGE density'!K395</f>
        <v>516.59017870578862</v>
      </c>
      <c r="L395" s="89">
        <f>Rivers!P395*'SGE density'!L395</f>
        <v>404.99028729415926</v>
      </c>
      <c r="M395" s="89">
        <f>Rivers!Q395*'SGE density'!M395</f>
        <v>418.39510882321429</v>
      </c>
      <c r="N395" s="89">
        <f>Rivers!R395*'SGE density'!N395</f>
        <v>291.05716062775366</v>
      </c>
      <c r="O395" s="89">
        <f>Rivers!S395*'SGE density'!O395</f>
        <v>160.37597010800499</v>
      </c>
      <c r="P395" s="89">
        <f>Rivers!T395*'SGE density'!P395</f>
        <v>121.83912324862625</v>
      </c>
      <c r="Q395" s="80">
        <f t="shared" si="1"/>
        <v>282.61377407537083</v>
      </c>
    </row>
    <row r="396" spans="1:17" ht="15.75" customHeight="1">
      <c r="A396" s="9">
        <v>394</v>
      </c>
      <c r="B396" s="50" t="s">
        <v>499</v>
      </c>
      <c r="C396" s="9" t="s">
        <v>435</v>
      </c>
      <c r="D396" s="3" t="s">
        <v>45</v>
      </c>
      <c r="E396" s="88">
        <f>Rivers!I396*'SGE density'!E396</f>
        <v>28.141274693396014</v>
      </c>
      <c r="F396" s="89">
        <f>Rivers!J396*'SGE density'!F396</f>
        <v>28.371511786258957</v>
      </c>
      <c r="G396" s="89">
        <f>Rivers!K396*'SGE density'!G396</f>
        <v>38.12257206159051</v>
      </c>
      <c r="H396" s="89">
        <f>Rivers!L396*'SGE density'!H396</f>
        <v>51.635048060210828</v>
      </c>
      <c r="I396" s="89">
        <f>Rivers!M396*'SGE density'!I396</f>
        <v>111.28786571256227</v>
      </c>
      <c r="J396" s="89">
        <f>Rivers!N396*'SGE density'!J396</f>
        <v>279.4669930714669</v>
      </c>
      <c r="K396" s="89">
        <f>Rivers!O396*'SGE density'!K396</f>
        <v>248.52846208657667</v>
      </c>
      <c r="L396" s="89">
        <f>Rivers!P396*'SGE density'!L396</f>
        <v>302.85360513194149</v>
      </c>
      <c r="M396" s="89">
        <f>Rivers!Q396*'SGE density'!M396</f>
        <v>250.90711278804031</v>
      </c>
      <c r="N396" s="89">
        <f>Rivers!R396*'SGE density'!N396</f>
        <v>146.55052327682353</v>
      </c>
      <c r="O396" s="89">
        <f>Rivers!S396*'SGE density'!O396</f>
        <v>60.627760072386522</v>
      </c>
      <c r="P396" s="89">
        <f>Rivers!T396*'SGE density'!P396</f>
        <v>34.911365773639488</v>
      </c>
      <c r="Q396" s="80">
        <f t="shared" si="1"/>
        <v>131.78367454290779</v>
      </c>
    </row>
    <row r="397" spans="1:17" ht="15.75" customHeight="1">
      <c r="A397" s="9">
        <v>395</v>
      </c>
      <c r="B397" s="50" t="s">
        <v>500</v>
      </c>
      <c r="C397" s="9" t="s">
        <v>501</v>
      </c>
      <c r="D397" s="3" t="s">
        <v>30</v>
      </c>
      <c r="E397" s="88">
        <f>Rivers!I397*'SGE density'!E397</f>
        <v>19.350334528128649</v>
      </c>
      <c r="F397" s="89">
        <f>Rivers!J397*'SGE density'!F397</f>
        <v>21.529548083496181</v>
      </c>
      <c r="G397" s="89">
        <f>Rivers!K397*'SGE density'!G397</f>
        <v>42.377929602590434</v>
      </c>
      <c r="H397" s="89">
        <f>Rivers!L397*'SGE density'!H397</f>
        <v>167.27109105914721</v>
      </c>
      <c r="I397" s="89">
        <f>Rivers!M397*'SGE density'!I397</f>
        <v>113.4152147375014</v>
      </c>
      <c r="J397" s="89">
        <f>Rivers!N397*'SGE density'!J397</f>
        <v>135.19205534377076</v>
      </c>
      <c r="K397" s="89">
        <f>Rivers!O397*'SGE density'!K397</f>
        <v>614.36154791229035</v>
      </c>
      <c r="L397" s="89">
        <f>Rivers!P397*'SGE density'!L397</f>
        <v>770.29957850273684</v>
      </c>
      <c r="M397" s="89">
        <f>Rivers!Q397*'SGE density'!M397</f>
        <v>305.00804434437725</v>
      </c>
      <c r="N397" s="89">
        <f>Rivers!R397*'SGE density'!N397</f>
        <v>62.11410745635159</v>
      </c>
      <c r="O397" s="89">
        <f>Rivers!S397*'SGE density'!O397</f>
        <v>49.073834967150766</v>
      </c>
      <c r="P397" s="89">
        <f>Rivers!T397*'SGE density'!P397</f>
        <v>29.396121600301274</v>
      </c>
      <c r="Q397" s="80">
        <f t="shared" si="1"/>
        <v>194.11578401148688</v>
      </c>
    </row>
    <row r="398" spans="1:17" ht="15.75" customHeight="1">
      <c r="A398" s="9">
        <v>396</v>
      </c>
      <c r="B398" s="50" t="s">
        <v>502</v>
      </c>
      <c r="C398" s="9" t="s">
        <v>271</v>
      </c>
      <c r="D398" s="3" t="s">
        <v>30</v>
      </c>
      <c r="E398" s="88">
        <f>Rivers!I398*'SGE density'!E398</f>
        <v>51.870281651050135</v>
      </c>
      <c r="F398" s="89">
        <f>Rivers!J398*'SGE density'!F398</f>
        <v>84.699029437286512</v>
      </c>
      <c r="G398" s="89">
        <f>Rivers!K398*'SGE density'!G398</f>
        <v>78.413287895252552</v>
      </c>
      <c r="H398" s="89">
        <f>Rivers!L398*'SGE density'!H398</f>
        <v>140.98224389058626</v>
      </c>
      <c r="I398" s="89">
        <f>Rivers!M398*'SGE density'!I398</f>
        <v>151.48211056707314</v>
      </c>
      <c r="J398" s="89">
        <f>Rivers!N398*'SGE density'!J398</f>
        <v>196.95997134989634</v>
      </c>
      <c r="K398" s="89">
        <f>Rivers!O398*'SGE density'!K398</f>
        <v>274.44700758860046</v>
      </c>
      <c r="L398" s="89">
        <f>Rivers!P398*'SGE density'!L398</f>
        <v>97.932833428561992</v>
      </c>
      <c r="M398" s="89">
        <f>Rivers!Q398*'SGE density'!M398</f>
        <v>170.69407277490592</v>
      </c>
      <c r="N398" s="89">
        <f>Rivers!R398*'SGE density'!N398</f>
        <v>119.65798592926113</v>
      </c>
      <c r="O398" s="89">
        <f>Rivers!S398*'SGE density'!O398</f>
        <v>55.638018235837023</v>
      </c>
      <c r="P398" s="89">
        <f>Rivers!T398*'SGE density'!P398</f>
        <v>50.101801632281308</v>
      </c>
      <c r="Q398" s="80">
        <f t="shared" si="1"/>
        <v>122.73988703171604</v>
      </c>
    </row>
    <row r="399" spans="1:17" ht="15.75" customHeight="1">
      <c r="A399" s="9">
        <v>397</v>
      </c>
      <c r="B399" s="50" t="s">
        <v>503</v>
      </c>
      <c r="C399" s="9" t="s">
        <v>386</v>
      </c>
      <c r="D399" s="3" t="s">
        <v>20</v>
      </c>
      <c r="E399" s="88">
        <f>Rivers!I399*'SGE density'!E399</f>
        <v>173.66989506608843</v>
      </c>
      <c r="F399" s="89">
        <f>Rivers!J399*'SGE density'!F399</f>
        <v>145.28999187167656</v>
      </c>
      <c r="G399" s="89">
        <f>Rivers!K399*'SGE density'!G399</f>
        <v>143.30907326403297</v>
      </c>
      <c r="H399" s="89">
        <f>Rivers!L399*'SGE density'!H399</f>
        <v>124.79474902085057</v>
      </c>
      <c r="I399" s="89">
        <f>Rivers!M399*'SGE density'!I399</f>
        <v>90.304722932646129</v>
      </c>
      <c r="J399" s="89">
        <f>Rivers!N399*'SGE density'!J399</f>
        <v>79.841839086805322</v>
      </c>
      <c r="K399" s="89">
        <f>Rivers!O399*'SGE density'!K399</f>
        <v>77.180223607866054</v>
      </c>
      <c r="L399" s="89">
        <f>Rivers!P399*'SGE density'!L399</f>
        <v>60.10643621473929</v>
      </c>
      <c r="M399" s="89">
        <f>Rivers!Q399*'SGE density'!M399</f>
        <v>91.739189140717087</v>
      </c>
      <c r="N399" s="89">
        <f>Rivers!R399*'SGE density'!N399</f>
        <v>157.04578499111608</v>
      </c>
      <c r="O399" s="89">
        <f>Rivers!S399*'SGE density'!O399</f>
        <v>161.02434856228874</v>
      </c>
      <c r="P399" s="89">
        <f>Rivers!T399*'SGE density'!P399</f>
        <v>169.36728002041627</v>
      </c>
      <c r="Q399" s="80">
        <f t="shared" si="1"/>
        <v>122.80612781493694</v>
      </c>
    </row>
    <row r="400" spans="1:17" ht="15.75" customHeight="1">
      <c r="A400" s="9">
        <v>398</v>
      </c>
      <c r="B400" s="50" t="s">
        <v>504</v>
      </c>
      <c r="C400" s="9" t="s">
        <v>18</v>
      </c>
      <c r="D400" s="3" t="s">
        <v>24</v>
      </c>
      <c r="E400" s="88">
        <f>Rivers!I400*'SGE density'!E400</f>
        <v>374.53233347507017</v>
      </c>
      <c r="F400" s="89">
        <f>Rivers!J400*'SGE density'!F400</f>
        <v>495.75615650014862</v>
      </c>
      <c r="G400" s="89">
        <f>Rivers!K400*'SGE density'!G400</f>
        <v>375.5400089708163</v>
      </c>
      <c r="H400" s="89">
        <f>Rivers!L400*'SGE density'!H400</f>
        <v>277.67145117279927</v>
      </c>
      <c r="I400" s="89">
        <f>Rivers!M400*'SGE density'!I400</f>
        <v>278.46701186222464</v>
      </c>
      <c r="J400" s="89">
        <f>Rivers!N400*'SGE density'!J400</f>
        <v>230.86332657429134</v>
      </c>
      <c r="K400" s="89">
        <f>Rivers!O400*'SGE density'!K400</f>
        <v>243.34215271226785</v>
      </c>
      <c r="L400" s="89">
        <f>Rivers!P400*'SGE density'!L400</f>
        <v>247.52319419557236</v>
      </c>
      <c r="M400" s="89">
        <f>Rivers!Q400*'SGE density'!M400</f>
        <v>293.92091014105023</v>
      </c>
      <c r="N400" s="89">
        <f>Rivers!R400*'SGE density'!N400</f>
        <v>307.4229254424402</v>
      </c>
      <c r="O400" s="89">
        <f>Rivers!S400*'SGE density'!O400</f>
        <v>286.32184064639642</v>
      </c>
      <c r="P400" s="89">
        <f>Rivers!T400*'SGE density'!P400</f>
        <v>295.92358402268195</v>
      </c>
      <c r="Q400" s="80">
        <f t="shared" si="1"/>
        <v>308.94040797631328</v>
      </c>
    </row>
    <row r="401" spans="1:17" ht="15.75" customHeight="1">
      <c r="A401" s="9">
        <v>399</v>
      </c>
      <c r="B401" s="50" t="s">
        <v>505</v>
      </c>
      <c r="C401" s="9" t="s">
        <v>198</v>
      </c>
      <c r="D401" s="3" t="s">
        <v>150</v>
      </c>
      <c r="E401" s="88">
        <f>Rivers!I401*'SGE density'!E401</f>
        <v>86.114559512148304</v>
      </c>
      <c r="F401" s="89">
        <f>Rivers!J401*'SGE density'!F401</f>
        <v>68.763685909743444</v>
      </c>
      <c r="G401" s="89">
        <f>Rivers!K401*'SGE density'!G401</f>
        <v>100.66014615869777</v>
      </c>
      <c r="H401" s="89">
        <f>Rivers!L401*'SGE density'!H401</f>
        <v>304.2731211797585</v>
      </c>
      <c r="I401" s="89">
        <f>Rivers!M401*'SGE density'!I401</f>
        <v>167.02141825132162</v>
      </c>
      <c r="J401" s="89">
        <f>Rivers!N401*'SGE density'!J401</f>
        <v>77.9934062261013</v>
      </c>
      <c r="K401" s="89">
        <f>Rivers!O401*'SGE density'!K401</f>
        <v>77.412842774874136</v>
      </c>
      <c r="L401" s="89">
        <f>Rivers!P401*'SGE density'!L401</f>
        <v>76.5925400414949</v>
      </c>
      <c r="M401" s="89">
        <f>Rivers!Q401*'SGE density'!M401</f>
        <v>88.915784558938299</v>
      </c>
      <c r="N401" s="89">
        <f>Rivers!R401*'SGE density'!N401</f>
        <v>110.55436333902928</v>
      </c>
      <c r="O401" s="89">
        <f>Rivers!S401*'SGE density'!O401</f>
        <v>118.43548154874216</v>
      </c>
      <c r="P401" s="89">
        <f>Rivers!T401*'SGE density'!P401</f>
        <v>120.23985270707607</v>
      </c>
      <c r="Q401" s="80">
        <f t="shared" si="1"/>
        <v>116.4147668506605</v>
      </c>
    </row>
    <row r="402" spans="1:17" ht="15.75" customHeight="1">
      <c r="A402" s="9">
        <v>400</v>
      </c>
      <c r="B402" s="50" t="s">
        <v>506</v>
      </c>
      <c r="C402" s="9" t="s">
        <v>135</v>
      </c>
      <c r="D402" s="3" t="s">
        <v>33</v>
      </c>
      <c r="E402" s="88">
        <f>Rivers!I402*'SGE density'!E402</f>
        <v>129.63435573994275</v>
      </c>
      <c r="F402" s="89">
        <f>Rivers!J402*'SGE density'!F402</f>
        <v>84.73035445600992</v>
      </c>
      <c r="G402" s="89">
        <f>Rivers!K402*'SGE density'!G402</f>
        <v>128.7929494116128</v>
      </c>
      <c r="H402" s="89">
        <f>Rivers!L402*'SGE density'!H402</f>
        <v>393.22146474356202</v>
      </c>
      <c r="I402" s="89">
        <f>Rivers!M402*'SGE density'!I402</f>
        <v>310.24161538841832</v>
      </c>
      <c r="J402" s="89">
        <f>Rivers!N402*'SGE density'!J402</f>
        <v>122.87714069634502</v>
      </c>
      <c r="K402" s="89">
        <f>Rivers!O402*'SGE density'!K402</f>
        <v>59.082431692835947</v>
      </c>
      <c r="L402" s="89">
        <f>Rivers!P402*'SGE density'!L402</f>
        <v>37.583036732893845</v>
      </c>
      <c r="M402" s="89">
        <f>Rivers!Q402*'SGE density'!M402</f>
        <v>32.47934953868333</v>
      </c>
      <c r="N402" s="89">
        <f>Rivers!R402*'SGE density'!N402</f>
        <v>31.290354321933883</v>
      </c>
      <c r="O402" s="89">
        <f>Rivers!S402*'SGE density'!O402</f>
        <v>107.74184944529954</v>
      </c>
      <c r="P402" s="89">
        <f>Rivers!T402*'SGE density'!P402</f>
        <v>150.62569261284429</v>
      </c>
      <c r="Q402" s="80">
        <f t="shared" si="1"/>
        <v>132.35838289836514</v>
      </c>
    </row>
    <row r="403" spans="1:17" ht="15.75" customHeight="1">
      <c r="A403" s="9">
        <v>401</v>
      </c>
      <c r="B403" s="50" t="s">
        <v>507</v>
      </c>
      <c r="C403" s="9" t="s">
        <v>198</v>
      </c>
      <c r="D403" s="3" t="s">
        <v>150</v>
      </c>
      <c r="E403" s="88">
        <f>Rivers!I403*'SGE density'!E403</f>
        <v>118.69027499868822</v>
      </c>
      <c r="F403" s="89">
        <f>Rivers!J403*'SGE density'!F403</f>
        <v>102.72572978631037</v>
      </c>
      <c r="G403" s="89">
        <f>Rivers!K403*'SGE density'!G403</f>
        <v>175.97533342260894</v>
      </c>
      <c r="H403" s="89">
        <f>Rivers!L403*'SGE density'!H403</f>
        <v>259.10666534900383</v>
      </c>
      <c r="I403" s="89">
        <f>Rivers!M403*'SGE density'!I403</f>
        <v>75.808932517124063</v>
      </c>
      <c r="J403" s="89">
        <f>Rivers!N403*'SGE density'!J403</f>
        <v>40.593981700256847</v>
      </c>
      <c r="K403" s="89">
        <f>Rivers!O403*'SGE density'!K403</f>
        <v>34.975776213508176</v>
      </c>
      <c r="L403" s="89">
        <f>Rivers!P403*'SGE density'!L403</f>
        <v>44.564255711305378</v>
      </c>
      <c r="M403" s="89">
        <f>Rivers!Q403*'SGE density'!M403</f>
        <v>66.324937609398674</v>
      </c>
      <c r="N403" s="89">
        <f>Rivers!R403*'SGE density'!N403</f>
        <v>104.6991708829308</v>
      </c>
      <c r="O403" s="89">
        <f>Rivers!S403*'SGE density'!O403</f>
        <v>158.83870547712178</v>
      </c>
      <c r="P403" s="89">
        <f>Rivers!T403*'SGE density'!P403</f>
        <v>162.18565648808874</v>
      </c>
      <c r="Q403" s="80">
        <f t="shared" si="1"/>
        <v>112.04078501302881</v>
      </c>
    </row>
    <row r="404" spans="1:17" ht="15.75" customHeight="1">
      <c r="A404" s="9">
        <v>402</v>
      </c>
      <c r="B404" s="50" t="s">
        <v>508</v>
      </c>
      <c r="C404" s="9" t="s">
        <v>460</v>
      </c>
      <c r="D404" s="3" t="s">
        <v>20</v>
      </c>
      <c r="E404" s="88">
        <f>Rivers!I404*'SGE density'!E404</f>
        <v>62.564607507990878</v>
      </c>
      <c r="F404" s="89">
        <f>Rivers!J404*'SGE density'!F404</f>
        <v>40.191209573480734</v>
      </c>
      <c r="G404" s="89">
        <f>Rivers!K404*'SGE density'!G404</f>
        <v>58.072109519624412</v>
      </c>
      <c r="H404" s="89">
        <f>Rivers!L404*'SGE density'!H404</f>
        <v>152.88727923705258</v>
      </c>
      <c r="I404" s="89">
        <f>Rivers!M404*'SGE density'!I404</f>
        <v>272.93466341295209</v>
      </c>
      <c r="J404" s="89">
        <f>Rivers!N404*'SGE density'!J404</f>
        <v>219.19155431727185</v>
      </c>
      <c r="K404" s="89">
        <f>Rivers!O404*'SGE density'!K404</f>
        <v>95.626793970248244</v>
      </c>
      <c r="L404" s="89">
        <f>Rivers!P404*'SGE density'!L404</f>
        <v>65.733992057895705</v>
      </c>
      <c r="M404" s="89">
        <f>Rivers!Q404*'SGE density'!M404</f>
        <v>204.64377549257898</v>
      </c>
      <c r="N404" s="89">
        <f>Rivers!R404*'SGE density'!N404</f>
        <v>178.4264604186217</v>
      </c>
      <c r="O404" s="89">
        <f>Rivers!S404*'SGE density'!O404</f>
        <v>204.27360490025674</v>
      </c>
      <c r="P404" s="89">
        <f>Rivers!T404*'SGE density'!P404</f>
        <v>65.197849969342414</v>
      </c>
      <c r="Q404" s="80">
        <f t="shared" si="1"/>
        <v>134.97865836477635</v>
      </c>
    </row>
    <row r="405" spans="1:17" ht="15.75" customHeight="1">
      <c r="A405" s="9">
        <v>403</v>
      </c>
      <c r="B405" s="50" t="s">
        <v>509</v>
      </c>
      <c r="C405" s="9" t="s">
        <v>69</v>
      </c>
      <c r="D405" s="3" t="s">
        <v>20</v>
      </c>
      <c r="E405" s="88">
        <f>Rivers!I405*'SGE density'!E405</f>
        <v>208.2883521072456</v>
      </c>
      <c r="F405" s="89">
        <f>Rivers!J405*'SGE density'!F405</f>
        <v>199.94173912816922</v>
      </c>
      <c r="G405" s="89">
        <f>Rivers!K405*'SGE density'!G405</f>
        <v>235.60229550644542</v>
      </c>
      <c r="H405" s="89">
        <f>Rivers!L405*'SGE density'!H405</f>
        <v>264.47944167424259</v>
      </c>
      <c r="I405" s="89">
        <f>Rivers!M405*'SGE density'!I405</f>
        <v>278.04568364216493</v>
      </c>
      <c r="J405" s="89">
        <f>Rivers!N405*'SGE density'!J405</f>
        <v>198.91857485425433</v>
      </c>
      <c r="K405" s="89">
        <f>Rivers!O405*'SGE density'!K405</f>
        <v>151.15916139733116</v>
      </c>
      <c r="L405" s="89">
        <f>Rivers!P405*'SGE density'!L405</f>
        <v>134.14858899183935</v>
      </c>
      <c r="M405" s="89">
        <f>Rivers!Q405*'SGE density'!M405</f>
        <v>168.98902609162437</v>
      </c>
      <c r="N405" s="89">
        <f>Rivers!R405*'SGE density'!N405</f>
        <v>357.33971334294824</v>
      </c>
      <c r="O405" s="89">
        <f>Rivers!S405*'SGE density'!O405</f>
        <v>443.11888574436068</v>
      </c>
      <c r="P405" s="89">
        <f>Rivers!T405*'SGE density'!P405</f>
        <v>293.37558735174468</v>
      </c>
      <c r="Q405" s="80">
        <f t="shared" si="1"/>
        <v>244.45058748603091</v>
      </c>
    </row>
    <row r="406" spans="1:17" ht="15.75" customHeight="1">
      <c r="A406" s="9">
        <v>404</v>
      </c>
      <c r="B406" s="50" t="s">
        <v>510</v>
      </c>
      <c r="C406" s="9" t="s">
        <v>18</v>
      </c>
      <c r="D406" s="3" t="s">
        <v>24</v>
      </c>
      <c r="E406" s="88">
        <f>Rivers!I406*'SGE density'!E406</f>
        <v>246.35188509676971</v>
      </c>
      <c r="F406" s="89">
        <f>Rivers!J406*'SGE density'!F406</f>
        <v>193.639828600192</v>
      </c>
      <c r="G406" s="89">
        <f>Rivers!K406*'SGE density'!G406</f>
        <v>202.51028074606569</v>
      </c>
      <c r="H406" s="89">
        <f>Rivers!L406*'SGE density'!H406</f>
        <v>191.26499957526687</v>
      </c>
      <c r="I406" s="89">
        <f>Rivers!M406*'SGE density'!I406</f>
        <v>118.51570678726272</v>
      </c>
      <c r="J406" s="89">
        <f>Rivers!N406*'SGE density'!J406</f>
        <v>108.78883142707141</v>
      </c>
      <c r="K406" s="89">
        <f>Rivers!O406*'SGE density'!K406</f>
        <v>102.95430565245964</v>
      </c>
      <c r="L406" s="89">
        <f>Rivers!P406*'SGE density'!L406</f>
        <v>87.967483502728186</v>
      </c>
      <c r="M406" s="89">
        <f>Rivers!Q406*'SGE density'!M406</f>
        <v>71.865148366483098</v>
      </c>
      <c r="N406" s="89">
        <f>Rivers!R406*'SGE density'!N406</f>
        <v>98.64942525947275</v>
      </c>
      <c r="O406" s="89">
        <f>Rivers!S406*'SGE density'!O406</f>
        <v>211.8424296982765</v>
      </c>
      <c r="P406" s="89">
        <f>Rivers!T406*'SGE density'!P406</f>
        <v>314.32221592793076</v>
      </c>
      <c r="Q406" s="80">
        <f t="shared" si="1"/>
        <v>162.38937838666493</v>
      </c>
    </row>
    <row r="407" spans="1:17" ht="15.75" customHeight="1">
      <c r="A407" s="9">
        <v>405</v>
      </c>
      <c r="B407" s="50" t="s">
        <v>511</v>
      </c>
      <c r="C407" s="9" t="s">
        <v>18</v>
      </c>
      <c r="D407" s="3" t="s">
        <v>24</v>
      </c>
      <c r="E407" s="88">
        <f>Rivers!I407*'SGE density'!E407</f>
        <v>202.53831458305083</v>
      </c>
      <c r="F407" s="89">
        <f>Rivers!J407*'SGE density'!F407</f>
        <v>225.79432248390734</v>
      </c>
      <c r="G407" s="89">
        <f>Rivers!K407*'SGE density'!G407</f>
        <v>168.58878888509696</v>
      </c>
      <c r="H407" s="89">
        <f>Rivers!L407*'SGE density'!H407</f>
        <v>148.30468044264771</v>
      </c>
      <c r="I407" s="89">
        <f>Rivers!M407*'SGE density'!I407</f>
        <v>153.3834681756166</v>
      </c>
      <c r="J407" s="89">
        <f>Rivers!N407*'SGE density'!J407</f>
        <v>138.17364500281164</v>
      </c>
      <c r="K407" s="89">
        <f>Rivers!O407*'SGE density'!K407</f>
        <v>174.65389312537334</v>
      </c>
      <c r="L407" s="89">
        <f>Rivers!P407*'SGE density'!L407</f>
        <v>169.65465396617554</v>
      </c>
      <c r="M407" s="89">
        <f>Rivers!Q407*'SGE density'!M407</f>
        <v>209.03291207999101</v>
      </c>
      <c r="N407" s="89">
        <f>Rivers!R407*'SGE density'!N407</f>
        <v>190.94147453757589</v>
      </c>
      <c r="O407" s="89">
        <f>Rivers!S407*'SGE density'!O407</f>
        <v>177.65312653908859</v>
      </c>
      <c r="P407" s="89">
        <f>Rivers!T407*'SGE density'!P407</f>
        <v>163.87818306836931</v>
      </c>
      <c r="Q407" s="80">
        <f t="shared" si="1"/>
        <v>176.88312190747544</v>
      </c>
    </row>
    <row r="408" spans="1:17" ht="15.75" customHeight="1">
      <c r="A408" s="9">
        <v>406</v>
      </c>
      <c r="B408" s="50" t="s">
        <v>512</v>
      </c>
      <c r="C408" s="9" t="s">
        <v>513</v>
      </c>
      <c r="D408" s="3" t="s">
        <v>78</v>
      </c>
      <c r="E408" s="88">
        <f>Rivers!I408*'SGE density'!E408</f>
        <v>46.724813522241838</v>
      </c>
      <c r="F408" s="89">
        <f>Rivers!J408*'SGE density'!F408</f>
        <v>126.68564361828909</v>
      </c>
      <c r="G408" s="89">
        <f>Rivers!K408*'SGE density'!G408</f>
        <v>332.65023889320844</v>
      </c>
      <c r="H408" s="89">
        <f>Rivers!L408*'SGE density'!H408</f>
        <v>308.2600185564832</v>
      </c>
      <c r="I408" s="89">
        <f>Rivers!M408*'SGE density'!I408</f>
        <v>117.99982892687304</v>
      </c>
      <c r="J408" s="89">
        <f>Rivers!N408*'SGE density'!J408</f>
        <v>65.490601046791994</v>
      </c>
      <c r="K408" s="89">
        <f>Rivers!O408*'SGE density'!K408</f>
        <v>43.583456472619339</v>
      </c>
      <c r="L408" s="89">
        <f>Rivers!P408*'SGE density'!L408</f>
        <v>62.051023272803178</v>
      </c>
      <c r="M408" s="89">
        <f>Rivers!Q408*'SGE density'!M408</f>
        <v>109.90949403159405</v>
      </c>
      <c r="N408" s="89">
        <f>Rivers!R408*'SGE density'!N408</f>
        <v>89.652809956502196</v>
      </c>
      <c r="O408" s="89">
        <f>Rivers!S408*'SGE density'!O408</f>
        <v>133.39402843907303</v>
      </c>
      <c r="P408" s="89">
        <f>Rivers!T408*'SGE density'!P408</f>
        <v>110.23504614156766</v>
      </c>
      <c r="Q408" s="80">
        <f t="shared" si="1"/>
        <v>128.88641690650391</v>
      </c>
    </row>
    <row r="409" spans="1:17" ht="15.75" customHeight="1">
      <c r="A409" s="9">
        <v>407</v>
      </c>
      <c r="B409" s="50" t="s">
        <v>514</v>
      </c>
      <c r="C409" s="9" t="s">
        <v>380</v>
      </c>
      <c r="D409" s="3" t="s">
        <v>30</v>
      </c>
      <c r="E409" s="88">
        <f>Rivers!I409*'SGE density'!E409</f>
        <v>53.585355394096176</v>
      </c>
      <c r="F409" s="89">
        <f>Rivers!J409*'SGE density'!F409</f>
        <v>47.44224271356839</v>
      </c>
      <c r="G409" s="89">
        <f>Rivers!K409*'SGE density'!G409</f>
        <v>37.048169299319333</v>
      </c>
      <c r="H409" s="89">
        <f>Rivers!L409*'SGE density'!H409</f>
        <v>54.327940543023715</v>
      </c>
      <c r="I409" s="89">
        <f>Rivers!M409*'SGE density'!I409</f>
        <v>97.038122905200339</v>
      </c>
      <c r="J409" s="89">
        <f>Rivers!N409*'SGE density'!J409</f>
        <v>139.30702292290124</v>
      </c>
      <c r="K409" s="89">
        <f>Rivers!O409*'SGE density'!K409</f>
        <v>123.0327076137835</v>
      </c>
      <c r="L409" s="89">
        <f>Rivers!P409*'SGE density'!L409</f>
        <v>151.12026616958156</v>
      </c>
      <c r="M409" s="89">
        <f>Rivers!Q409*'SGE density'!M409</f>
        <v>200.16368016509665</v>
      </c>
      <c r="N409" s="89">
        <f>Rivers!R409*'SGE density'!N409</f>
        <v>232.41477658983905</v>
      </c>
      <c r="O409" s="89">
        <f>Rivers!S409*'SGE density'!O409</f>
        <v>189.02818985516774</v>
      </c>
      <c r="P409" s="89">
        <f>Rivers!T409*'SGE density'!P409</f>
        <v>96.182437058026878</v>
      </c>
      <c r="Q409" s="80">
        <f t="shared" si="1"/>
        <v>118.39090926913372</v>
      </c>
    </row>
    <row r="410" spans="1:17" ht="15.75" customHeight="1">
      <c r="A410" s="9">
        <v>408</v>
      </c>
      <c r="B410" s="50" t="s">
        <v>515</v>
      </c>
      <c r="C410" s="9" t="s">
        <v>50</v>
      </c>
      <c r="D410" s="3" t="s">
        <v>33</v>
      </c>
      <c r="E410" s="88">
        <f>Rivers!I410*'SGE density'!E410</f>
        <v>66.329243652971144</v>
      </c>
      <c r="F410" s="89">
        <f>Rivers!J410*'SGE density'!F410</f>
        <v>50.284168474321213</v>
      </c>
      <c r="G410" s="89">
        <f>Rivers!K410*'SGE density'!G410</f>
        <v>35.548605901579307</v>
      </c>
      <c r="H410" s="89">
        <f>Rivers!L410*'SGE density'!H410</f>
        <v>27.38543173323902</v>
      </c>
      <c r="I410" s="89">
        <f>Rivers!M410*'SGE density'!I410</f>
        <v>28.035909002631936</v>
      </c>
      <c r="J410" s="89">
        <f>Rivers!N410*'SGE density'!J410</f>
        <v>38.330099466457852</v>
      </c>
      <c r="K410" s="89">
        <f>Rivers!O410*'SGE density'!K410</f>
        <v>65.996362879448512</v>
      </c>
      <c r="L410" s="89">
        <f>Rivers!P410*'SGE density'!L410</f>
        <v>150.55972466005309</v>
      </c>
      <c r="M410" s="89">
        <f>Rivers!Q410*'SGE density'!M410</f>
        <v>251.665989987584</v>
      </c>
      <c r="N410" s="89">
        <f>Rivers!R410*'SGE density'!N410</f>
        <v>284.7756115730395</v>
      </c>
      <c r="O410" s="89">
        <f>Rivers!S410*'SGE density'!O410</f>
        <v>230.62804008384751</v>
      </c>
      <c r="P410" s="89">
        <f>Rivers!T410*'SGE density'!P410</f>
        <v>115.61151314561427</v>
      </c>
      <c r="Q410" s="80">
        <f t="shared" si="1"/>
        <v>112.09589171339894</v>
      </c>
    </row>
    <row r="411" spans="1:17" ht="15.75" customHeight="1">
      <c r="A411" s="9">
        <v>409</v>
      </c>
      <c r="B411" s="50" t="s">
        <v>516</v>
      </c>
      <c r="C411" s="9" t="s">
        <v>35</v>
      </c>
      <c r="D411" s="3" t="s">
        <v>20</v>
      </c>
      <c r="E411" s="88">
        <f>Rivers!I411*'SGE density'!E411</f>
        <v>152.30363026026049</v>
      </c>
      <c r="F411" s="89">
        <f>Rivers!J411*'SGE density'!F411</f>
        <v>205.35336569037571</v>
      </c>
      <c r="G411" s="89">
        <f>Rivers!K411*'SGE density'!G411</f>
        <v>280.6808119757946</v>
      </c>
      <c r="H411" s="89">
        <f>Rivers!L411*'SGE density'!H411</f>
        <v>225.72248071145188</v>
      </c>
      <c r="I411" s="89">
        <f>Rivers!M411*'SGE density'!I411</f>
        <v>75.3344389728355</v>
      </c>
      <c r="J411" s="89">
        <f>Rivers!N411*'SGE density'!J411</f>
        <v>56.701096035265557</v>
      </c>
      <c r="K411" s="89">
        <f>Rivers!O411*'SGE density'!K411</f>
        <v>49.656779842101862</v>
      </c>
      <c r="L411" s="89">
        <f>Rivers!P411*'SGE density'!L411</f>
        <v>48.311044929609309</v>
      </c>
      <c r="M411" s="89">
        <f>Rivers!Q411*'SGE density'!M411</f>
        <v>72.659365463448978</v>
      </c>
      <c r="N411" s="89">
        <f>Rivers!R411*'SGE density'!N411</f>
        <v>111.36635678494105</v>
      </c>
      <c r="O411" s="89">
        <f>Rivers!S411*'SGE density'!O411</f>
        <v>63.359422453051451</v>
      </c>
      <c r="P411" s="89">
        <f>Rivers!T411*'SGE density'!P411</f>
        <v>96.052660352102947</v>
      </c>
      <c r="Q411" s="80">
        <f t="shared" si="1"/>
        <v>119.79178778926995</v>
      </c>
    </row>
    <row r="412" spans="1:17" ht="15.75" customHeight="1">
      <c r="A412" s="9">
        <v>410</v>
      </c>
      <c r="B412" s="50" t="s">
        <v>517</v>
      </c>
      <c r="C412" s="9" t="s">
        <v>386</v>
      </c>
      <c r="D412" s="3" t="s">
        <v>20</v>
      </c>
      <c r="E412" s="88">
        <f>Rivers!I412*'SGE density'!E412</f>
        <v>214.57550314405938</v>
      </c>
      <c r="F412" s="89">
        <f>Rivers!J412*'SGE density'!F412</f>
        <v>185.62700635141769</v>
      </c>
      <c r="G412" s="89">
        <f>Rivers!K412*'SGE density'!G412</f>
        <v>127.03278336508849</v>
      </c>
      <c r="H412" s="89">
        <f>Rivers!L412*'SGE density'!H412</f>
        <v>89.264104669007409</v>
      </c>
      <c r="I412" s="89">
        <f>Rivers!M412*'SGE density'!I412</f>
        <v>70.636530009137857</v>
      </c>
      <c r="J412" s="89">
        <f>Rivers!N412*'SGE density'!J412</f>
        <v>56.103327774466194</v>
      </c>
      <c r="K412" s="89">
        <f>Rivers!O412*'SGE density'!K412</f>
        <v>43.156292609642058</v>
      </c>
      <c r="L412" s="89">
        <f>Rivers!P412*'SGE density'!L412</f>
        <v>54.761509774979658</v>
      </c>
      <c r="M412" s="89">
        <f>Rivers!Q412*'SGE density'!M412</f>
        <v>67.848007616665839</v>
      </c>
      <c r="N412" s="89">
        <f>Rivers!R412*'SGE density'!N412</f>
        <v>100.96374582980876</v>
      </c>
      <c r="O412" s="89">
        <f>Rivers!S412*'SGE density'!O412</f>
        <v>155.47390269188276</v>
      </c>
      <c r="P412" s="89">
        <f>Rivers!T412*'SGE density'!P412</f>
        <v>189.06254230201463</v>
      </c>
      <c r="Q412" s="80">
        <f t="shared" si="1"/>
        <v>112.87543801151423</v>
      </c>
    </row>
    <row r="413" spans="1:17" ht="15.75" customHeight="1">
      <c r="A413" s="9">
        <v>411</v>
      </c>
      <c r="B413" s="50" t="s">
        <v>518</v>
      </c>
      <c r="C413" s="9" t="s">
        <v>370</v>
      </c>
      <c r="D413" s="3" t="s">
        <v>33</v>
      </c>
      <c r="E413" s="88">
        <f>Rivers!I413*'SGE density'!E413</f>
        <v>71.834007147290947</v>
      </c>
      <c r="F413" s="89">
        <f>Rivers!J413*'SGE density'!F413</f>
        <v>56.777650269987184</v>
      </c>
      <c r="G413" s="89">
        <f>Rivers!K413*'SGE density'!G413</f>
        <v>71.103021011594734</v>
      </c>
      <c r="H413" s="89">
        <f>Rivers!L413*'SGE density'!H413</f>
        <v>114.46984910668868</v>
      </c>
      <c r="I413" s="89">
        <f>Rivers!M413*'SGE density'!I413</f>
        <v>198.02176945077954</v>
      </c>
      <c r="J413" s="89">
        <f>Rivers!N413*'SGE density'!J413</f>
        <v>163.88354190956807</v>
      </c>
      <c r="K413" s="89">
        <f>Rivers!O413*'SGE density'!K413</f>
        <v>107.23698610572721</v>
      </c>
      <c r="L413" s="89">
        <f>Rivers!P413*'SGE density'!L413</f>
        <v>96.75142318699308</v>
      </c>
      <c r="M413" s="89">
        <f>Rivers!Q413*'SGE density'!M413</f>
        <v>111.8367760898569</v>
      </c>
      <c r="N413" s="89">
        <f>Rivers!R413*'SGE density'!N413</f>
        <v>186.64612482517342</v>
      </c>
      <c r="O413" s="89">
        <f>Rivers!S413*'SGE density'!O413</f>
        <v>174.69648847070067</v>
      </c>
      <c r="P413" s="89">
        <f>Rivers!T413*'SGE density'!P413</f>
        <v>119.94208442404083</v>
      </c>
      <c r="Q413" s="80">
        <f t="shared" si="1"/>
        <v>122.76664349986676</v>
      </c>
    </row>
    <row r="414" spans="1:17" ht="15.75" customHeight="1">
      <c r="A414" s="9">
        <v>412</v>
      </c>
      <c r="B414" s="50" t="s">
        <v>519</v>
      </c>
      <c r="C414" s="9" t="s">
        <v>18</v>
      </c>
      <c r="D414" s="3" t="s">
        <v>24</v>
      </c>
      <c r="E414" s="88">
        <f>Rivers!I414*'SGE density'!E414</f>
        <v>52.568024942714345</v>
      </c>
      <c r="F414" s="89">
        <f>Rivers!J414*'SGE density'!F414</f>
        <v>173.55625401559104</v>
      </c>
      <c r="G414" s="89">
        <f>Rivers!K414*'SGE density'!G414</f>
        <v>259.8733776614547</v>
      </c>
      <c r="H414" s="89">
        <f>Rivers!L414*'SGE density'!H414</f>
        <v>327.30974692084595</v>
      </c>
      <c r="I414" s="89">
        <f>Rivers!M414*'SGE density'!I414</f>
        <v>298.98014746680002</v>
      </c>
      <c r="J414" s="89">
        <f>Rivers!N414*'SGE density'!J414</f>
        <v>125.81805533109151</v>
      </c>
      <c r="K414" s="89">
        <f>Rivers!O414*'SGE density'!K414</f>
        <v>56.966336616130327</v>
      </c>
      <c r="L414" s="89">
        <f>Rivers!P414*'SGE density'!L414</f>
        <v>24.138694956780945</v>
      </c>
      <c r="M414" s="89">
        <f>Rivers!Q414*'SGE density'!M414</f>
        <v>12.440774473849737</v>
      </c>
      <c r="N414" s="89">
        <f>Rivers!R414*'SGE density'!N414</f>
        <v>7.6220010639060858</v>
      </c>
      <c r="O414" s="89">
        <f>Rivers!S414*'SGE density'!O414</f>
        <v>5.8790680592292359</v>
      </c>
      <c r="P414" s="89">
        <f>Rivers!T414*'SGE density'!P414</f>
        <v>12.934157237614087</v>
      </c>
      <c r="Q414" s="80">
        <f t="shared" si="1"/>
        <v>113.17388656216731</v>
      </c>
    </row>
    <row r="415" spans="1:17" ht="15.75" customHeight="1">
      <c r="A415" s="9">
        <v>413</v>
      </c>
      <c r="B415" s="50" t="s">
        <v>520</v>
      </c>
      <c r="C415" s="9" t="s">
        <v>213</v>
      </c>
      <c r="D415" s="3" t="s">
        <v>150</v>
      </c>
      <c r="E415" s="88">
        <f>Rivers!I415*'SGE density'!E415</f>
        <v>134.63952664541321</v>
      </c>
      <c r="F415" s="89">
        <f>Rivers!J415*'SGE density'!F415</f>
        <v>126.40892861262299</v>
      </c>
      <c r="G415" s="89">
        <f>Rivers!K415*'SGE density'!G415</f>
        <v>128.58252690980518</v>
      </c>
      <c r="H415" s="89">
        <f>Rivers!L415*'SGE density'!H415</f>
        <v>129.51223160070171</v>
      </c>
      <c r="I415" s="89">
        <f>Rivers!M415*'SGE density'!I415</f>
        <v>114.53006801297856</v>
      </c>
      <c r="J415" s="89">
        <f>Rivers!N415*'SGE density'!J415</f>
        <v>76.508436846926273</v>
      </c>
      <c r="K415" s="89">
        <f>Rivers!O415*'SGE density'!K415</f>
        <v>63.559866345342954</v>
      </c>
      <c r="L415" s="89">
        <f>Rivers!P415*'SGE density'!L415</f>
        <v>70.319697406910009</v>
      </c>
      <c r="M415" s="89">
        <f>Rivers!Q415*'SGE density'!M415</f>
        <v>82.431511377374292</v>
      </c>
      <c r="N415" s="89">
        <f>Rivers!R415*'SGE density'!N415</f>
        <v>92.326025871286689</v>
      </c>
      <c r="O415" s="89">
        <f>Rivers!S415*'SGE density'!O415</f>
        <v>122.92516637940057</v>
      </c>
      <c r="P415" s="89">
        <f>Rivers!T415*'SGE density'!P415</f>
        <v>136.29767325795103</v>
      </c>
      <c r="Q415" s="80">
        <f t="shared" si="1"/>
        <v>106.50347160555945</v>
      </c>
    </row>
    <row r="416" spans="1:17" ht="15.75" customHeight="1">
      <c r="A416" s="9">
        <v>414</v>
      </c>
      <c r="B416" s="50" t="s">
        <v>521</v>
      </c>
      <c r="C416" s="9" t="s">
        <v>167</v>
      </c>
      <c r="D416" s="3" t="s">
        <v>33</v>
      </c>
      <c r="E416" s="88">
        <f>Rivers!I416*'SGE density'!E416</f>
        <v>403.76884134926138</v>
      </c>
      <c r="F416" s="89">
        <f>Rivers!J416*'SGE density'!F416</f>
        <v>315.03796111684545</v>
      </c>
      <c r="G416" s="89">
        <f>Rivers!K416*'SGE density'!G416</f>
        <v>225.85085954255823</v>
      </c>
      <c r="H416" s="89">
        <f>Rivers!L416*'SGE density'!H416</f>
        <v>74.572578110135538</v>
      </c>
      <c r="I416" s="89">
        <f>Rivers!M416*'SGE density'!I416</f>
        <v>40.624725843331994</v>
      </c>
      <c r="J416" s="89">
        <f>Rivers!N416*'SGE density'!J416</f>
        <v>28.652338503701504</v>
      </c>
      <c r="K416" s="89">
        <f>Rivers!O416*'SGE density'!K416</f>
        <v>22.715135971481285</v>
      </c>
      <c r="L416" s="89">
        <f>Rivers!P416*'SGE density'!L416</f>
        <v>22.079352962996719</v>
      </c>
      <c r="M416" s="89">
        <f>Rivers!Q416*'SGE density'!M416</f>
        <v>17.412826923824316</v>
      </c>
      <c r="N416" s="89">
        <f>Rivers!R416*'SGE density'!N416</f>
        <v>22.352226618820843</v>
      </c>
      <c r="O416" s="89">
        <f>Rivers!S416*'SGE density'!O416</f>
        <v>47.340305926433125</v>
      </c>
      <c r="P416" s="89">
        <f>Rivers!T416*'SGE density'!P416</f>
        <v>257.69364319510902</v>
      </c>
      <c r="Q416" s="80">
        <f t="shared" si="1"/>
        <v>123.17506633870825</v>
      </c>
    </row>
    <row r="417" spans="1:17" ht="15.75" customHeight="1">
      <c r="A417" s="9">
        <v>415</v>
      </c>
      <c r="B417" s="50" t="s">
        <v>522</v>
      </c>
      <c r="C417" s="9" t="s">
        <v>513</v>
      </c>
      <c r="D417" s="3" t="s">
        <v>78</v>
      </c>
      <c r="E417" s="88">
        <f>Rivers!I417*'SGE density'!E417</f>
        <v>169.12790190027542</v>
      </c>
      <c r="F417" s="89">
        <f>Rivers!J417*'SGE density'!F417</f>
        <v>102.30210599906827</v>
      </c>
      <c r="G417" s="89">
        <f>Rivers!K417*'SGE density'!G417</f>
        <v>224.5908734675551</v>
      </c>
      <c r="H417" s="89">
        <f>Rivers!L417*'SGE density'!H417</f>
        <v>280.50224671595873</v>
      </c>
      <c r="I417" s="89">
        <f>Rivers!M417*'SGE density'!I417</f>
        <v>112.13736166813933</v>
      </c>
      <c r="J417" s="89">
        <f>Rivers!N417*'SGE density'!J417</f>
        <v>83.618254906333618</v>
      </c>
      <c r="K417" s="89">
        <f>Rivers!O417*'SGE density'!K417</f>
        <v>58.434431970722521</v>
      </c>
      <c r="L417" s="89">
        <f>Rivers!P417*'SGE density'!L417</f>
        <v>73.10488108766377</v>
      </c>
      <c r="M417" s="89">
        <f>Rivers!Q417*'SGE density'!M417</f>
        <v>70.821015008782709</v>
      </c>
      <c r="N417" s="89">
        <f>Rivers!R417*'SGE density'!N417</f>
        <v>84.507588843037112</v>
      </c>
      <c r="O417" s="89">
        <f>Rivers!S417*'SGE density'!O417</f>
        <v>120.80124917633272</v>
      </c>
      <c r="P417" s="89">
        <f>Rivers!T417*'SGE density'!P417</f>
        <v>89.215087252319165</v>
      </c>
      <c r="Q417" s="80">
        <f t="shared" si="1"/>
        <v>122.43024983301569</v>
      </c>
    </row>
    <row r="418" spans="1:17" ht="15.75" customHeight="1">
      <c r="A418" s="9">
        <v>416</v>
      </c>
      <c r="B418" s="50" t="s">
        <v>523</v>
      </c>
      <c r="C418" s="9" t="s">
        <v>90</v>
      </c>
      <c r="D418" s="3" t="s">
        <v>45</v>
      </c>
      <c r="E418" s="88">
        <f>Rivers!I418*'SGE density'!E418</f>
        <v>90.823709135453271</v>
      </c>
      <c r="F418" s="89">
        <f>Rivers!J418*'SGE density'!F418</f>
        <v>73.019525461422631</v>
      </c>
      <c r="G418" s="89">
        <f>Rivers!K418*'SGE density'!G418</f>
        <v>81.930078185830055</v>
      </c>
      <c r="H418" s="89">
        <f>Rivers!L418*'SGE density'!H418</f>
        <v>115.58012145120362</v>
      </c>
      <c r="I418" s="89">
        <f>Rivers!M418*'SGE density'!I418</f>
        <v>129.50009353209555</v>
      </c>
      <c r="J418" s="89">
        <f>Rivers!N418*'SGE density'!J418</f>
        <v>82.305902058797741</v>
      </c>
      <c r="K418" s="89">
        <f>Rivers!O418*'SGE density'!K418</f>
        <v>60.62739616423228</v>
      </c>
      <c r="L418" s="89">
        <f>Rivers!P418*'SGE density'!L418</f>
        <v>58.005388111239583</v>
      </c>
      <c r="M418" s="89">
        <f>Rivers!Q418*'SGE density'!M418</f>
        <v>83.131059280445584</v>
      </c>
      <c r="N418" s="89">
        <f>Rivers!R418*'SGE density'!N418</f>
        <v>113.83028198064623</v>
      </c>
      <c r="O418" s="89">
        <f>Rivers!S418*'SGE density'!O418</f>
        <v>169.14988308567703</v>
      </c>
      <c r="P418" s="89">
        <f>Rivers!T418*'SGE density'!P418</f>
        <v>147.59531315705811</v>
      </c>
      <c r="Q418" s="80">
        <f t="shared" si="1"/>
        <v>100.45822930034181</v>
      </c>
    </row>
    <row r="419" spans="1:17" ht="15.75" customHeight="1">
      <c r="A419" s="9">
        <v>417</v>
      </c>
      <c r="B419" s="50" t="s">
        <v>524</v>
      </c>
      <c r="C419" s="9" t="s">
        <v>93</v>
      </c>
      <c r="D419" s="3" t="s">
        <v>20</v>
      </c>
      <c r="E419" s="88">
        <f>Rivers!I419*'SGE density'!E419</f>
        <v>41.852160063442518</v>
      </c>
      <c r="F419" s="89">
        <f>Rivers!J419*'SGE density'!F419</f>
        <v>27.929420029307622</v>
      </c>
      <c r="G419" s="89">
        <f>Rivers!K419*'SGE density'!G419</f>
        <v>21.192452661952792</v>
      </c>
      <c r="H419" s="89">
        <f>Rivers!L419*'SGE density'!H419</f>
        <v>18.074967375576946</v>
      </c>
      <c r="I419" s="89">
        <f>Rivers!M419*'SGE density'!I419</f>
        <v>24.756742096320988</v>
      </c>
      <c r="J419" s="89">
        <f>Rivers!N419*'SGE density'!J419</f>
        <v>180.5741213615743</v>
      </c>
      <c r="K419" s="89">
        <f>Rivers!O419*'SGE density'!K419</f>
        <v>279.56299213598237</v>
      </c>
      <c r="L419" s="89">
        <f>Rivers!P419*'SGE density'!L419</f>
        <v>218.43828784891767</v>
      </c>
      <c r="M419" s="89">
        <f>Rivers!Q419*'SGE density'!M419</f>
        <v>321.32323835322183</v>
      </c>
      <c r="N419" s="89">
        <f>Rivers!R419*'SGE density'!N419</f>
        <v>205.10137758967801</v>
      </c>
      <c r="O419" s="89">
        <f>Rivers!S419*'SGE density'!O419</f>
        <v>103.63127213548321</v>
      </c>
      <c r="P419" s="89">
        <f>Rivers!T419*'SGE density'!P419</f>
        <v>62.995315777380171</v>
      </c>
      <c r="Q419" s="80">
        <f t="shared" si="1"/>
        <v>125.45269561906986</v>
      </c>
    </row>
    <row r="420" spans="1:17" ht="15.75" customHeight="1">
      <c r="A420" s="9">
        <v>418</v>
      </c>
      <c r="B420" s="50" t="s">
        <v>525</v>
      </c>
      <c r="C420" s="9" t="s">
        <v>18</v>
      </c>
      <c r="D420" s="3" t="s">
        <v>24</v>
      </c>
      <c r="E420" s="88">
        <f>Rivers!I420*'SGE density'!E420</f>
        <v>489.78492040177315</v>
      </c>
      <c r="F420" s="89">
        <f>Rivers!J420*'SGE density'!F420</f>
        <v>343.16269470524855</v>
      </c>
      <c r="G420" s="89">
        <f>Rivers!K420*'SGE density'!G420</f>
        <v>357.81803536922524</v>
      </c>
      <c r="H420" s="89">
        <f>Rivers!L420*'SGE density'!H420</f>
        <v>287.24092570556098</v>
      </c>
      <c r="I420" s="89">
        <f>Rivers!M420*'SGE density'!I420</f>
        <v>205.51745935850457</v>
      </c>
      <c r="J420" s="89">
        <f>Rivers!N420*'SGE density'!J420</f>
        <v>153.22106318399139</v>
      </c>
      <c r="K420" s="89">
        <f>Rivers!O420*'SGE density'!K420</f>
        <v>140.52316831950336</v>
      </c>
      <c r="L420" s="89">
        <f>Rivers!P420*'SGE density'!L420</f>
        <v>122.79376823327188</v>
      </c>
      <c r="M420" s="89">
        <f>Rivers!Q420*'SGE density'!M420</f>
        <v>126.81744360257449</v>
      </c>
      <c r="N420" s="89">
        <f>Rivers!R420*'SGE density'!N420</f>
        <v>163.73863057850639</v>
      </c>
      <c r="O420" s="89">
        <f>Rivers!S420*'SGE density'!O420</f>
        <v>318.19906411667426</v>
      </c>
      <c r="P420" s="89">
        <f>Rivers!T420*'SGE density'!P420</f>
        <v>475.31221540787203</v>
      </c>
      <c r="Q420" s="80">
        <f t="shared" si="1"/>
        <v>265.34411574855886</v>
      </c>
    </row>
    <row r="421" spans="1:17" ht="15.75" customHeight="1">
      <c r="A421" s="9">
        <v>419</v>
      </c>
      <c r="B421" s="50" t="s">
        <v>526</v>
      </c>
      <c r="C421" s="9" t="s">
        <v>158</v>
      </c>
      <c r="D421" s="3" t="s">
        <v>20</v>
      </c>
      <c r="E421" s="88">
        <f>Rivers!I421*'SGE density'!E421</f>
        <v>201.06922191370077</v>
      </c>
      <c r="F421" s="89">
        <f>Rivers!J421*'SGE density'!F421</f>
        <v>212.72378169487294</v>
      </c>
      <c r="G421" s="89">
        <f>Rivers!K421*'SGE density'!G421</f>
        <v>153.69583740726165</v>
      </c>
      <c r="H421" s="89">
        <f>Rivers!L421*'SGE density'!H421</f>
        <v>87.700432021429478</v>
      </c>
      <c r="I421" s="89">
        <f>Rivers!M421*'SGE density'!I421</f>
        <v>72.760840975507321</v>
      </c>
      <c r="J421" s="89">
        <f>Rivers!N421*'SGE density'!J421</f>
        <v>45.902669150528084</v>
      </c>
      <c r="K421" s="89">
        <f>Rivers!O421*'SGE density'!K421</f>
        <v>30.86022461594828</v>
      </c>
      <c r="L421" s="89">
        <f>Rivers!P421*'SGE density'!L421</f>
        <v>32.470545432156335</v>
      </c>
      <c r="M421" s="89">
        <f>Rivers!Q421*'SGE density'!M421</f>
        <v>56.729825561170429</v>
      </c>
      <c r="N421" s="89">
        <f>Rivers!R421*'SGE density'!N421</f>
        <v>83.189176120009606</v>
      </c>
      <c r="O421" s="89">
        <f>Rivers!S421*'SGE density'!O421</f>
        <v>132.65182081747514</v>
      </c>
      <c r="P421" s="89">
        <f>Rivers!T421*'SGE density'!P421</f>
        <v>235.82269747159322</v>
      </c>
      <c r="Q421" s="80">
        <f t="shared" si="1"/>
        <v>112.13142276513777</v>
      </c>
    </row>
    <row r="422" spans="1:17" ht="15.75" customHeight="1">
      <c r="A422" s="9">
        <v>420</v>
      </c>
      <c r="B422" s="50" t="s">
        <v>527</v>
      </c>
      <c r="C422" s="9" t="s">
        <v>528</v>
      </c>
      <c r="D422" s="3" t="s">
        <v>20</v>
      </c>
      <c r="E422" s="88">
        <f>Rivers!I422*'SGE density'!E422</f>
        <v>208.9036628770848</v>
      </c>
      <c r="F422" s="89">
        <f>Rivers!J422*'SGE density'!F422</f>
        <v>229.87435254026224</v>
      </c>
      <c r="G422" s="89">
        <f>Rivers!K422*'SGE density'!G422</f>
        <v>210.39284687486122</v>
      </c>
      <c r="H422" s="89">
        <f>Rivers!L422*'SGE density'!H422</f>
        <v>168.85893210463627</v>
      </c>
      <c r="I422" s="89">
        <f>Rivers!M422*'SGE density'!I422</f>
        <v>115.16808567195689</v>
      </c>
      <c r="J422" s="89">
        <f>Rivers!N422*'SGE density'!J422</f>
        <v>72.745331355653988</v>
      </c>
      <c r="K422" s="89">
        <f>Rivers!O422*'SGE density'!K422</f>
        <v>67.433788462286273</v>
      </c>
      <c r="L422" s="89">
        <f>Rivers!P422*'SGE density'!L422</f>
        <v>48.999250081805272</v>
      </c>
      <c r="M422" s="89">
        <f>Rivers!Q422*'SGE density'!M422</f>
        <v>47.829983628554395</v>
      </c>
      <c r="N422" s="89">
        <f>Rivers!R422*'SGE density'!N422</f>
        <v>55.820645861348268</v>
      </c>
      <c r="O422" s="89">
        <f>Rivers!S422*'SGE density'!O422</f>
        <v>72.161211977475475</v>
      </c>
      <c r="P422" s="89">
        <f>Rivers!T422*'SGE density'!P422</f>
        <v>110.40482937608411</v>
      </c>
      <c r="Q422" s="80">
        <f t="shared" si="1"/>
        <v>117.38274340100077</v>
      </c>
    </row>
    <row r="423" spans="1:17" ht="15.75" customHeight="1">
      <c r="A423" s="9">
        <v>421</v>
      </c>
      <c r="B423" s="50" t="s">
        <v>529</v>
      </c>
      <c r="C423" s="9" t="s">
        <v>93</v>
      </c>
      <c r="D423" s="3" t="s">
        <v>20</v>
      </c>
      <c r="E423" s="88">
        <f>Rivers!I423*'SGE density'!E423</f>
        <v>106.17100968481154</v>
      </c>
      <c r="F423" s="89">
        <f>Rivers!J423*'SGE density'!F423</f>
        <v>76.868335209306693</v>
      </c>
      <c r="G423" s="89">
        <f>Rivers!K423*'SGE density'!G423</f>
        <v>65.911277587443124</v>
      </c>
      <c r="H423" s="89">
        <f>Rivers!L423*'SGE density'!H423</f>
        <v>52.164738774772736</v>
      </c>
      <c r="I423" s="89">
        <f>Rivers!M423*'SGE density'!I423</f>
        <v>59.639677359564935</v>
      </c>
      <c r="J423" s="89">
        <f>Rivers!N423*'SGE density'!J423</f>
        <v>138.45365239995181</v>
      </c>
      <c r="K423" s="89">
        <f>Rivers!O423*'SGE density'!K423</f>
        <v>119.40956645330628</v>
      </c>
      <c r="L423" s="89">
        <f>Rivers!P423*'SGE density'!L423</f>
        <v>129.80436766213765</v>
      </c>
      <c r="M423" s="89">
        <f>Rivers!Q423*'SGE density'!M423</f>
        <v>231.9942309151435</v>
      </c>
      <c r="N423" s="89">
        <f>Rivers!R423*'SGE density'!N423</f>
        <v>210.33395862027166</v>
      </c>
      <c r="O423" s="89">
        <f>Rivers!S423*'SGE density'!O423</f>
        <v>150.46705918511032</v>
      </c>
      <c r="P423" s="89">
        <f>Rivers!T423*'SGE density'!P423</f>
        <v>99.673824300199144</v>
      </c>
      <c r="Q423" s="80">
        <f t="shared" si="1"/>
        <v>120.07430817933493</v>
      </c>
    </row>
    <row r="424" spans="1:17" ht="15.75" customHeight="1">
      <c r="A424" s="9">
        <v>422</v>
      </c>
      <c r="B424" s="50" t="s">
        <v>530</v>
      </c>
      <c r="C424" s="9" t="s">
        <v>198</v>
      </c>
      <c r="D424" s="3" t="s">
        <v>150</v>
      </c>
      <c r="E424" s="88">
        <f>Rivers!I424*'SGE density'!E424</f>
        <v>101.2315955710165</v>
      </c>
      <c r="F424" s="89">
        <f>Rivers!J424*'SGE density'!F424</f>
        <v>105.93808318143557</v>
      </c>
      <c r="G424" s="89">
        <f>Rivers!K424*'SGE density'!G424</f>
        <v>260.59768296499237</v>
      </c>
      <c r="H424" s="89">
        <f>Rivers!L424*'SGE density'!H424</f>
        <v>423.83458633293333</v>
      </c>
      <c r="I424" s="89">
        <f>Rivers!M424*'SGE density'!I424</f>
        <v>123.5203778873036</v>
      </c>
      <c r="J424" s="89">
        <f>Rivers!N424*'SGE density'!J424</f>
        <v>69.415268864512498</v>
      </c>
      <c r="K424" s="89">
        <f>Rivers!O424*'SGE density'!K424</f>
        <v>55.457067808845231</v>
      </c>
      <c r="L424" s="89">
        <f>Rivers!P424*'SGE density'!L424</f>
        <v>68.573889184191458</v>
      </c>
      <c r="M424" s="89">
        <f>Rivers!Q424*'SGE density'!M424</f>
        <v>71.761509292511903</v>
      </c>
      <c r="N424" s="89">
        <f>Rivers!R424*'SGE density'!N424</f>
        <v>109.20448281941817</v>
      </c>
      <c r="O424" s="89">
        <f>Rivers!S424*'SGE density'!O424</f>
        <v>149.79619384255682</v>
      </c>
      <c r="P424" s="89">
        <f>Rivers!T424*'SGE density'!P424</f>
        <v>132.84457272700692</v>
      </c>
      <c r="Q424" s="80">
        <f t="shared" si="1"/>
        <v>139.34794253972703</v>
      </c>
    </row>
    <row r="425" spans="1:17" ht="15.75" customHeight="1">
      <c r="A425" s="9">
        <v>423</v>
      </c>
      <c r="B425" s="50" t="s">
        <v>531</v>
      </c>
      <c r="C425" s="9" t="s">
        <v>215</v>
      </c>
      <c r="D425" s="3" t="s">
        <v>30</v>
      </c>
      <c r="E425" s="88">
        <f>Rivers!I425*'SGE density'!E425</f>
        <v>41.499908807743637</v>
      </c>
      <c r="F425" s="89">
        <f>Rivers!J425*'SGE density'!F425</f>
        <v>64.945062123987</v>
      </c>
      <c r="G425" s="89">
        <f>Rivers!K425*'SGE density'!G425</f>
        <v>54.796877749948798</v>
      </c>
      <c r="H425" s="89">
        <f>Rivers!L425*'SGE density'!H425</f>
        <v>101.04804823944093</v>
      </c>
      <c r="I425" s="89">
        <f>Rivers!M425*'SGE density'!I425</f>
        <v>102.42184391840658</v>
      </c>
      <c r="J425" s="89">
        <f>Rivers!N425*'SGE density'!J425</f>
        <v>177.13547864979859</v>
      </c>
      <c r="K425" s="89">
        <f>Rivers!O425*'SGE density'!K425</f>
        <v>155.11128230549079</v>
      </c>
      <c r="L425" s="89">
        <f>Rivers!P425*'SGE density'!L425</f>
        <v>311.56596666836532</v>
      </c>
      <c r="M425" s="89">
        <f>Rivers!Q425*'SGE density'!M425</f>
        <v>119.21031836038389</v>
      </c>
      <c r="N425" s="89">
        <f>Rivers!R425*'SGE density'!N425</f>
        <v>48.889421268423227</v>
      </c>
      <c r="O425" s="89">
        <f>Rivers!S425*'SGE density'!O425</f>
        <v>39.037032936901475</v>
      </c>
      <c r="P425" s="89">
        <f>Rivers!T425*'SGE density'!P425</f>
        <v>27.590365395709867</v>
      </c>
      <c r="Q425" s="80">
        <f t="shared" si="1"/>
        <v>103.60430053538333</v>
      </c>
    </row>
    <row r="426" spans="1:17" ht="15.75" customHeight="1">
      <c r="A426" s="9">
        <v>424</v>
      </c>
      <c r="B426" s="50" t="s">
        <v>532</v>
      </c>
      <c r="C426" s="9" t="s">
        <v>18</v>
      </c>
      <c r="D426" s="3" t="s">
        <v>24</v>
      </c>
      <c r="E426" s="88">
        <f>Rivers!I426*'SGE density'!E426</f>
        <v>26.871032223212421</v>
      </c>
      <c r="F426" s="89">
        <f>Rivers!J426*'SGE density'!F426</f>
        <v>123.67294411584314</v>
      </c>
      <c r="G426" s="89">
        <f>Rivers!K426*'SGE density'!G426</f>
        <v>386.54021491801319</v>
      </c>
      <c r="H426" s="89">
        <f>Rivers!L426*'SGE density'!H426</f>
        <v>658.96639468784747</v>
      </c>
      <c r="I426" s="89">
        <f>Rivers!M426*'SGE density'!I426</f>
        <v>393.38362174972258</v>
      </c>
      <c r="J426" s="89">
        <f>Rivers!N426*'SGE density'!J426</f>
        <v>63.798029274911656</v>
      </c>
      <c r="K426" s="89">
        <f>Rivers!O426*'SGE density'!K426</f>
        <v>18.565756237469472</v>
      </c>
      <c r="L426" s="89">
        <f>Rivers!P426*'SGE density'!L426</f>
        <v>8.0770848936249386</v>
      </c>
      <c r="M426" s="89">
        <f>Rivers!Q426*'SGE density'!M426</f>
        <v>6.9448499522338061</v>
      </c>
      <c r="N426" s="89">
        <f>Rivers!R426*'SGE density'!N426</f>
        <v>6.5723655192978274</v>
      </c>
      <c r="O426" s="89">
        <f>Rivers!S426*'SGE density'!O426</f>
        <v>6.8665498545368298</v>
      </c>
      <c r="P426" s="89">
        <f>Rivers!T426*'SGE density'!P426</f>
        <v>7.7256169820664207</v>
      </c>
      <c r="Q426" s="80">
        <f t="shared" si="1"/>
        <v>142.33203836739833</v>
      </c>
    </row>
    <row r="427" spans="1:17" ht="15.75" customHeight="1">
      <c r="A427" s="9">
        <v>425</v>
      </c>
      <c r="B427" s="50" t="s">
        <v>533</v>
      </c>
      <c r="C427" s="9" t="s">
        <v>41</v>
      </c>
      <c r="D427" s="3" t="s">
        <v>24</v>
      </c>
      <c r="E427" s="88">
        <f>Rivers!I427*'SGE density'!E427</f>
        <v>52.31560429391773</v>
      </c>
      <c r="F427" s="89">
        <f>Rivers!J427*'SGE density'!F427</f>
        <v>104.50695584423444</v>
      </c>
      <c r="G427" s="89">
        <f>Rivers!K427*'SGE density'!G427</f>
        <v>62.874437863402576</v>
      </c>
      <c r="H427" s="89">
        <f>Rivers!L427*'SGE density'!H427</f>
        <v>79.920976073326912</v>
      </c>
      <c r="I427" s="89">
        <f>Rivers!M427*'SGE density'!I427</f>
        <v>114.1490570133704</v>
      </c>
      <c r="J427" s="89">
        <f>Rivers!N427*'SGE density'!J427</f>
        <v>145.37816928859309</v>
      </c>
      <c r="K427" s="89">
        <f>Rivers!O427*'SGE density'!K427</f>
        <v>170.90190941563705</v>
      </c>
      <c r="L427" s="89">
        <f>Rivers!P427*'SGE density'!L427</f>
        <v>190.8807031292688</v>
      </c>
      <c r="M427" s="89">
        <f>Rivers!Q427*'SGE density'!M427</f>
        <v>140.50312766452834</v>
      </c>
      <c r="N427" s="89">
        <f>Rivers!R427*'SGE density'!N427</f>
        <v>89.098393131103848</v>
      </c>
      <c r="O427" s="89">
        <f>Rivers!S427*'SGE density'!O427</f>
        <v>59.708619939894746</v>
      </c>
      <c r="P427" s="89">
        <f>Rivers!T427*'SGE density'!P427</f>
        <v>37.260503806927467</v>
      </c>
      <c r="Q427" s="80">
        <f t="shared" si="1"/>
        <v>103.9582047886838</v>
      </c>
    </row>
    <row r="428" spans="1:17" ht="15.75" customHeight="1">
      <c r="A428" s="9">
        <v>426</v>
      </c>
      <c r="B428" s="50" t="s">
        <v>534</v>
      </c>
      <c r="C428" s="9" t="s">
        <v>38</v>
      </c>
      <c r="D428" s="3" t="s">
        <v>30</v>
      </c>
      <c r="E428" s="88">
        <f>Rivers!I428*'SGE density'!E428</f>
        <v>22.605899788933392</v>
      </c>
      <c r="F428" s="89">
        <f>Rivers!J428*'SGE density'!F428</f>
        <v>20.424904375212254</v>
      </c>
      <c r="G428" s="89">
        <f>Rivers!K428*'SGE density'!G428</f>
        <v>19.227736702945343</v>
      </c>
      <c r="H428" s="89">
        <f>Rivers!L428*'SGE density'!H428</f>
        <v>56.181609646990267</v>
      </c>
      <c r="I428" s="89">
        <f>Rivers!M428*'SGE density'!I428</f>
        <v>406.54225352438448</v>
      </c>
      <c r="J428" s="89">
        <f>Rivers!N428*'SGE density'!J428</f>
        <v>234.21675514772164</v>
      </c>
      <c r="K428" s="89">
        <f>Rivers!O428*'SGE density'!K428</f>
        <v>79.668298346002189</v>
      </c>
      <c r="L428" s="89">
        <f>Rivers!P428*'SGE density'!L428</f>
        <v>72.198167044539957</v>
      </c>
      <c r="M428" s="89">
        <f>Rivers!Q428*'SGE density'!M428</f>
        <v>98.929231066576023</v>
      </c>
      <c r="N428" s="89">
        <f>Rivers!R428*'SGE density'!N428</f>
        <v>125.06787068800399</v>
      </c>
      <c r="O428" s="89">
        <f>Rivers!S428*'SGE density'!O428</f>
        <v>57.336347116610149</v>
      </c>
      <c r="P428" s="89">
        <f>Rivers!T428*'SGE density'!P428</f>
        <v>33.13859424430845</v>
      </c>
      <c r="Q428" s="80">
        <f t="shared" si="1"/>
        <v>102.12813897435234</v>
      </c>
    </row>
    <row r="429" spans="1:17" ht="15.75" customHeight="1">
      <c r="A429" s="9">
        <v>427</v>
      </c>
      <c r="B429" s="50" t="s">
        <v>535</v>
      </c>
      <c r="C429" s="9" t="s">
        <v>206</v>
      </c>
      <c r="D429" s="3" t="s">
        <v>78</v>
      </c>
      <c r="E429" s="88">
        <f>Rivers!I429*'SGE density'!E429</f>
        <v>87.489577723709161</v>
      </c>
      <c r="F429" s="89">
        <f>Rivers!J429*'SGE density'!F429</f>
        <v>66.296289339112036</v>
      </c>
      <c r="G429" s="89">
        <f>Rivers!K429*'SGE density'!G429</f>
        <v>76.315797992793478</v>
      </c>
      <c r="H429" s="89">
        <f>Rivers!L429*'SGE density'!H429</f>
        <v>72.903603237439</v>
      </c>
      <c r="I429" s="89">
        <f>Rivers!M429*'SGE density'!I429</f>
        <v>80.173999856635348</v>
      </c>
      <c r="J429" s="89">
        <f>Rivers!N429*'SGE density'!J429</f>
        <v>127.47116369933011</v>
      </c>
      <c r="K429" s="89">
        <f>Rivers!O429*'SGE density'!K429</f>
        <v>134.61895977154066</v>
      </c>
      <c r="L429" s="89">
        <f>Rivers!P429*'SGE density'!L429</f>
        <v>159.97119379527948</v>
      </c>
      <c r="M429" s="89">
        <f>Rivers!Q429*'SGE density'!M429</f>
        <v>125.62853942911538</v>
      </c>
      <c r="N429" s="89">
        <f>Rivers!R429*'SGE density'!N429</f>
        <v>132.40293689303277</v>
      </c>
      <c r="O429" s="89">
        <f>Rivers!S429*'SGE density'!O429</f>
        <v>111.82094881742179</v>
      </c>
      <c r="P429" s="89">
        <f>Rivers!T429*'SGE density'!P429</f>
        <v>103.71020349965255</v>
      </c>
      <c r="Q429" s="80">
        <f t="shared" si="1"/>
        <v>106.56693450458847</v>
      </c>
    </row>
    <row r="430" spans="1:17" ht="15.75" customHeight="1">
      <c r="A430" s="9">
        <v>428</v>
      </c>
      <c r="B430" s="50" t="s">
        <v>536</v>
      </c>
      <c r="C430" s="9" t="s">
        <v>380</v>
      </c>
      <c r="D430" s="3" t="s">
        <v>30</v>
      </c>
      <c r="E430" s="88">
        <f>Rivers!I430*'SGE density'!E430</f>
        <v>34.856297109130871</v>
      </c>
      <c r="F430" s="89">
        <f>Rivers!J430*'SGE density'!F430</f>
        <v>23.274581754252395</v>
      </c>
      <c r="G430" s="89">
        <f>Rivers!K430*'SGE density'!G430</f>
        <v>17.41792369262399</v>
      </c>
      <c r="H430" s="89">
        <f>Rivers!L430*'SGE density'!H430</f>
        <v>20.046499158093333</v>
      </c>
      <c r="I430" s="89">
        <f>Rivers!M430*'SGE density'!I430</f>
        <v>54.707618243314506</v>
      </c>
      <c r="J430" s="89">
        <f>Rivers!N430*'SGE density'!J430</f>
        <v>119.25236538547746</v>
      </c>
      <c r="K430" s="89">
        <f>Rivers!O430*'SGE density'!K430</f>
        <v>111.2136664785961</v>
      </c>
      <c r="L430" s="89">
        <f>Rivers!P430*'SGE density'!L430</f>
        <v>129.43915861294838</v>
      </c>
      <c r="M430" s="89">
        <f>Rivers!Q430*'SGE density'!M430</f>
        <v>178.78362428234593</v>
      </c>
      <c r="N430" s="89">
        <f>Rivers!R430*'SGE density'!N430</f>
        <v>235.39209259858697</v>
      </c>
      <c r="O430" s="89">
        <f>Rivers!S430*'SGE density'!O430</f>
        <v>175.75185487075566</v>
      </c>
      <c r="P430" s="89">
        <f>Rivers!T430*'SGE density'!P430</f>
        <v>75.607621838654921</v>
      </c>
      <c r="Q430" s="80">
        <f t="shared" si="1"/>
        <v>97.978608668731695</v>
      </c>
    </row>
    <row r="431" spans="1:17" ht="15.75" customHeight="1">
      <c r="A431" s="9">
        <v>429</v>
      </c>
      <c r="B431" s="50" t="s">
        <v>537</v>
      </c>
      <c r="C431" s="9" t="s">
        <v>93</v>
      </c>
      <c r="D431" s="3" t="s">
        <v>30</v>
      </c>
      <c r="E431" s="88">
        <f>Rivers!I431*'SGE density'!E431</f>
        <v>102.52450012855238</v>
      </c>
      <c r="F431" s="89">
        <f>Rivers!J431*'SGE density'!F431</f>
        <v>52.311121855512077</v>
      </c>
      <c r="G431" s="89">
        <f>Rivers!K431*'SGE density'!G431</f>
        <v>31.832406782513164</v>
      </c>
      <c r="H431" s="89">
        <f>Rivers!L431*'SGE density'!H431</f>
        <v>30.589782255796386</v>
      </c>
      <c r="I431" s="89">
        <f>Rivers!M431*'SGE density'!I431</f>
        <v>31.250949800837454</v>
      </c>
      <c r="J431" s="89">
        <f>Rivers!N431*'SGE density'!J431</f>
        <v>26.000034332127321</v>
      </c>
      <c r="K431" s="89">
        <f>Rivers!O431*'SGE density'!K431</f>
        <v>121.10933159151932</v>
      </c>
      <c r="L431" s="89">
        <f>Rivers!P431*'SGE density'!L431</f>
        <v>294.7067684755628</v>
      </c>
      <c r="M431" s="89">
        <f>Rivers!Q431*'SGE density'!M431</f>
        <v>325.76278442270234</v>
      </c>
      <c r="N431" s="89">
        <f>Rivers!R431*'SGE density'!N431</f>
        <v>178.90096737305717</v>
      </c>
      <c r="O431" s="89">
        <f>Rivers!S431*'SGE density'!O431</f>
        <v>75.637140800045444</v>
      </c>
      <c r="P431" s="89">
        <f>Rivers!T431*'SGE density'!P431</f>
        <v>32.888512756169575</v>
      </c>
      <c r="Q431" s="80">
        <f t="shared" si="1"/>
        <v>108.62619171453296</v>
      </c>
    </row>
    <row r="432" spans="1:17" ht="15.75" customHeight="1">
      <c r="A432" s="9">
        <v>430</v>
      </c>
      <c r="B432" s="50" t="s">
        <v>538</v>
      </c>
      <c r="C432" s="9" t="s">
        <v>539</v>
      </c>
      <c r="D432" s="3" t="s">
        <v>65</v>
      </c>
      <c r="E432" s="88">
        <f>Rivers!I432*'SGE density'!E432</f>
        <v>178.28091079123107</v>
      </c>
      <c r="F432" s="89">
        <f>Rivers!J432*'SGE density'!F432</f>
        <v>168.01814841870291</v>
      </c>
      <c r="G432" s="89">
        <f>Rivers!K432*'SGE density'!G432</f>
        <v>161.94747696502623</v>
      </c>
      <c r="H432" s="89">
        <f>Rivers!L432*'SGE density'!H432</f>
        <v>197.39240497772636</v>
      </c>
      <c r="I432" s="89">
        <f>Rivers!M432*'SGE density'!I432</f>
        <v>135.19030287345024</v>
      </c>
      <c r="J432" s="89">
        <f>Rivers!N432*'SGE density'!J432</f>
        <v>51.094421221244978</v>
      </c>
      <c r="K432" s="89">
        <f>Rivers!O432*'SGE density'!K432</f>
        <v>23.424058450114345</v>
      </c>
      <c r="L432" s="89">
        <f>Rivers!P432*'SGE density'!L432</f>
        <v>14.481892948028101</v>
      </c>
      <c r="M432" s="89">
        <f>Rivers!Q432*'SGE density'!M432</f>
        <v>15.725374192645976</v>
      </c>
      <c r="N432" s="89">
        <f>Rivers!R432*'SGE density'!N432</f>
        <v>42.337972559680189</v>
      </c>
      <c r="O432" s="89">
        <f>Rivers!S432*'SGE density'!O432</f>
        <v>132.38072594625936</v>
      </c>
      <c r="P432" s="89">
        <f>Rivers!T432*'SGE density'!P432</f>
        <v>215.13315549658049</v>
      </c>
      <c r="Q432" s="80">
        <f t="shared" si="1"/>
        <v>111.28390373672418</v>
      </c>
    </row>
    <row r="433" spans="1:17" ht="15.75" customHeight="1">
      <c r="A433" s="9">
        <v>431</v>
      </c>
      <c r="B433" s="50" t="s">
        <v>540</v>
      </c>
      <c r="C433" s="9" t="s">
        <v>158</v>
      </c>
      <c r="D433" s="3" t="s">
        <v>20</v>
      </c>
      <c r="E433" s="88">
        <f>Rivers!I433*'SGE density'!E433</f>
        <v>150.53244812129705</v>
      </c>
      <c r="F433" s="89">
        <f>Rivers!J433*'SGE density'!F433</f>
        <v>140.12186175698869</v>
      </c>
      <c r="G433" s="89">
        <f>Rivers!K433*'SGE density'!G433</f>
        <v>101.1111657860171</v>
      </c>
      <c r="H433" s="89">
        <f>Rivers!L433*'SGE density'!H433</f>
        <v>68.545200558150739</v>
      </c>
      <c r="I433" s="89">
        <f>Rivers!M433*'SGE density'!I433</f>
        <v>47.192277655797305</v>
      </c>
      <c r="J433" s="89">
        <f>Rivers!N433*'SGE density'!J433</f>
        <v>29.402337718453428</v>
      </c>
      <c r="K433" s="89">
        <f>Rivers!O433*'SGE density'!K433</f>
        <v>21.473034963637975</v>
      </c>
      <c r="L433" s="89">
        <f>Rivers!P433*'SGE density'!L433</f>
        <v>40.864037890405648</v>
      </c>
      <c r="M433" s="89">
        <f>Rivers!Q433*'SGE density'!M433</f>
        <v>53.698975342795464</v>
      </c>
      <c r="N433" s="89">
        <f>Rivers!R433*'SGE density'!N433</f>
        <v>87.681831314934769</v>
      </c>
      <c r="O433" s="89">
        <f>Rivers!S433*'SGE density'!O433</f>
        <v>140.9684383722568</v>
      </c>
      <c r="P433" s="89">
        <f>Rivers!T433*'SGE density'!P433</f>
        <v>172.0638107459385</v>
      </c>
      <c r="Q433" s="80">
        <f t="shared" si="1"/>
        <v>87.804618352222789</v>
      </c>
    </row>
    <row r="434" spans="1:17" ht="15.75" customHeight="1">
      <c r="A434" s="9">
        <v>432</v>
      </c>
      <c r="B434" s="50" t="s">
        <v>541</v>
      </c>
      <c r="C434" s="9" t="s">
        <v>415</v>
      </c>
      <c r="D434" s="3" t="s">
        <v>78</v>
      </c>
      <c r="E434" s="88">
        <f>Rivers!I434*'SGE density'!E434</f>
        <v>190.65441769698114</v>
      </c>
      <c r="F434" s="89">
        <f>Rivers!J434*'SGE density'!F434</f>
        <v>302.67524801008608</v>
      </c>
      <c r="G434" s="89">
        <f>Rivers!K434*'SGE density'!G434</f>
        <v>329.40106742598459</v>
      </c>
      <c r="H434" s="89">
        <f>Rivers!L434*'SGE density'!H434</f>
        <v>149.92665207729343</v>
      </c>
      <c r="I434" s="89">
        <f>Rivers!M434*'SGE density'!I434</f>
        <v>64.602139120181249</v>
      </c>
      <c r="J434" s="89">
        <f>Rivers!N434*'SGE density'!J434</f>
        <v>38.048486651404986</v>
      </c>
      <c r="K434" s="89">
        <f>Rivers!O434*'SGE density'!K434</f>
        <v>27.957284734130425</v>
      </c>
      <c r="L434" s="89">
        <f>Rivers!P434*'SGE density'!L434</f>
        <v>22.091600299576942</v>
      </c>
      <c r="M434" s="89">
        <f>Rivers!Q434*'SGE density'!M434</f>
        <v>19.842894714832447</v>
      </c>
      <c r="N434" s="89">
        <f>Rivers!R434*'SGE density'!N434</f>
        <v>23.586287530515431</v>
      </c>
      <c r="O434" s="89">
        <f>Rivers!S434*'SGE density'!O434</f>
        <v>40.034073340161036</v>
      </c>
      <c r="P434" s="89">
        <f>Rivers!T434*'SGE density'!P434</f>
        <v>71.30204408919694</v>
      </c>
      <c r="Q434" s="80">
        <f t="shared" si="1"/>
        <v>106.67684964086203</v>
      </c>
    </row>
    <row r="435" spans="1:17" ht="15.75" customHeight="1">
      <c r="A435" s="9">
        <v>433</v>
      </c>
      <c r="B435" s="50" t="s">
        <v>542</v>
      </c>
      <c r="C435" s="9" t="s">
        <v>235</v>
      </c>
      <c r="D435" s="3" t="s">
        <v>78</v>
      </c>
      <c r="E435" s="88">
        <f>Rivers!I435*'SGE density'!E435</f>
        <v>49.868264024518247</v>
      </c>
      <c r="F435" s="89">
        <f>Rivers!J435*'SGE density'!F435</f>
        <v>48.263343329165451</v>
      </c>
      <c r="G435" s="89">
        <f>Rivers!K435*'SGE density'!G435</f>
        <v>44.822482636159897</v>
      </c>
      <c r="H435" s="89">
        <f>Rivers!L435*'SGE density'!H435</f>
        <v>58.61605476310708</v>
      </c>
      <c r="I435" s="89">
        <f>Rivers!M435*'SGE density'!I435</f>
        <v>60.591530417657218</v>
      </c>
      <c r="J435" s="89">
        <f>Rivers!N435*'SGE density'!J435</f>
        <v>100.87938240245171</v>
      </c>
      <c r="K435" s="89">
        <f>Rivers!O435*'SGE density'!K435</f>
        <v>106.63774636610759</v>
      </c>
      <c r="L435" s="89">
        <f>Rivers!P435*'SGE density'!L435</f>
        <v>91.812625462821032</v>
      </c>
      <c r="M435" s="89">
        <f>Rivers!Q435*'SGE density'!M435</f>
        <v>107.58775043910843</v>
      </c>
      <c r="N435" s="89">
        <f>Rivers!R435*'SGE density'!N435</f>
        <v>132.27368482571936</v>
      </c>
      <c r="O435" s="89">
        <f>Rivers!S435*'SGE density'!O435</f>
        <v>107.00748735181297</v>
      </c>
      <c r="P435" s="89">
        <f>Rivers!T435*'SGE density'!P435</f>
        <v>69.631118902497079</v>
      </c>
      <c r="Q435" s="80">
        <f t="shared" si="1"/>
        <v>81.499289243427171</v>
      </c>
    </row>
    <row r="436" spans="1:17" ht="15.75" customHeight="1">
      <c r="A436" s="9">
        <v>434</v>
      </c>
      <c r="B436" s="50" t="s">
        <v>543</v>
      </c>
      <c r="C436" s="9" t="s">
        <v>539</v>
      </c>
      <c r="D436" s="3" t="s">
        <v>65</v>
      </c>
      <c r="E436" s="88">
        <f>Rivers!I436*'SGE density'!E436</f>
        <v>219.98234353776073</v>
      </c>
      <c r="F436" s="89">
        <f>Rivers!J436*'SGE density'!F436</f>
        <v>264.86047642152806</v>
      </c>
      <c r="G436" s="89">
        <f>Rivers!K436*'SGE density'!G436</f>
        <v>280.86910571014516</v>
      </c>
      <c r="H436" s="89">
        <f>Rivers!L436*'SGE density'!H436</f>
        <v>290.35942681899581</v>
      </c>
      <c r="I436" s="89">
        <f>Rivers!M436*'SGE density'!I436</f>
        <v>213.97809354773551</v>
      </c>
      <c r="J436" s="89">
        <f>Rivers!N436*'SGE density'!J436</f>
        <v>91.410424956506233</v>
      </c>
      <c r="K436" s="89">
        <f>Rivers!O436*'SGE density'!K436</f>
        <v>39.436781675076098</v>
      </c>
      <c r="L436" s="89">
        <f>Rivers!P436*'SGE density'!L436</f>
        <v>24.530871646861733</v>
      </c>
      <c r="M436" s="89">
        <f>Rivers!Q436*'SGE density'!M436</f>
        <v>26.589852492872847</v>
      </c>
      <c r="N436" s="89">
        <f>Rivers!R436*'SGE density'!N436</f>
        <v>59.798336423620498</v>
      </c>
      <c r="O436" s="89">
        <f>Rivers!S436*'SGE density'!O436</f>
        <v>143.9198794404011</v>
      </c>
      <c r="P436" s="89">
        <f>Rivers!T436*'SGE density'!P436</f>
        <v>243.86923401748604</v>
      </c>
      <c r="Q436" s="80">
        <f t="shared" si="1"/>
        <v>158.30040222408243</v>
      </c>
    </row>
    <row r="437" spans="1:17" ht="15.75" customHeight="1">
      <c r="A437" s="9">
        <v>435</v>
      </c>
      <c r="B437" s="50" t="s">
        <v>544</v>
      </c>
      <c r="C437" s="9" t="s">
        <v>271</v>
      </c>
      <c r="D437" s="3" t="s">
        <v>30</v>
      </c>
      <c r="E437" s="88">
        <f>Rivers!I437*'SGE density'!E437</f>
        <v>8.3623859965649725</v>
      </c>
      <c r="F437" s="89">
        <f>Rivers!J437*'SGE density'!F437</f>
        <v>22.370867898228905</v>
      </c>
      <c r="G437" s="89">
        <f>Rivers!K437*'SGE density'!G437</f>
        <v>35.308056939308607</v>
      </c>
      <c r="H437" s="89">
        <f>Rivers!L437*'SGE density'!H437</f>
        <v>88.063790472025062</v>
      </c>
      <c r="I437" s="89">
        <f>Rivers!M437*'SGE density'!I437</f>
        <v>84.806594470589403</v>
      </c>
      <c r="J437" s="89">
        <f>Rivers!N437*'SGE density'!J437</f>
        <v>155.26417746248768</v>
      </c>
      <c r="K437" s="89">
        <f>Rivers!O437*'SGE density'!K437</f>
        <v>193.70222069136545</v>
      </c>
      <c r="L437" s="89">
        <f>Rivers!P437*'SGE density'!L437</f>
        <v>268.77039854895139</v>
      </c>
      <c r="M437" s="89">
        <f>Rivers!Q437*'SGE density'!M437</f>
        <v>189.69253643358871</v>
      </c>
      <c r="N437" s="89">
        <f>Rivers!R437*'SGE density'!N437</f>
        <v>57.798033653025549</v>
      </c>
      <c r="O437" s="89">
        <f>Rivers!S437*'SGE density'!O437</f>
        <v>28.612563012103763</v>
      </c>
      <c r="P437" s="89">
        <f>Rivers!T437*'SGE density'!P437</f>
        <v>9.5030120785184646</v>
      </c>
      <c r="Q437" s="80">
        <f t="shared" si="1"/>
        <v>95.187886471396496</v>
      </c>
    </row>
    <row r="438" spans="1:17" ht="15.75" customHeight="1">
      <c r="A438" s="9">
        <v>436</v>
      </c>
      <c r="B438" s="50" t="s">
        <v>545</v>
      </c>
      <c r="C438" s="9" t="s">
        <v>28</v>
      </c>
      <c r="D438" s="3" t="s">
        <v>30</v>
      </c>
      <c r="E438" s="88">
        <f>Rivers!I438*'SGE density'!E438</f>
        <v>19.181768289234473</v>
      </c>
      <c r="F438" s="89">
        <f>Rivers!J438*'SGE density'!F438</f>
        <v>18.108817799159436</v>
      </c>
      <c r="G438" s="89">
        <f>Rivers!K438*'SGE density'!G438</f>
        <v>73.4975135624518</v>
      </c>
      <c r="H438" s="89">
        <f>Rivers!L438*'SGE density'!H438</f>
        <v>151.71782430784887</v>
      </c>
      <c r="I438" s="89">
        <f>Rivers!M438*'SGE density'!I438</f>
        <v>199.54540949901144</v>
      </c>
      <c r="J438" s="89">
        <f>Rivers!N438*'SGE density'!J438</f>
        <v>231.49860885702103</v>
      </c>
      <c r="K438" s="89">
        <f>Rivers!O438*'SGE density'!K438</f>
        <v>481.97402755778324</v>
      </c>
      <c r="L438" s="89">
        <f>Rivers!P438*'SGE density'!L438</f>
        <v>703.65172763568887</v>
      </c>
      <c r="M438" s="89">
        <f>Rivers!Q438*'SGE density'!M438</f>
        <v>252.29501306107252</v>
      </c>
      <c r="N438" s="89">
        <f>Rivers!R438*'SGE density'!N438</f>
        <v>120.33877027847805</v>
      </c>
      <c r="O438" s="89">
        <f>Rivers!S438*'SGE density'!O438</f>
        <v>73.785115454340016</v>
      </c>
      <c r="P438" s="89">
        <f>Rivers!T438*'SGE density'!P438</f>
        <v>34.576915408510409</v>
      </c>
      <c r="Q438" s="80">
        <f t="shared" si="1"/>
        <v>196.68095930921666</v>
      </c>
    </row>
    <row r="439" spans="1:17" ht="15.75" customHeight="1">
      <c r="A439" s="9">
        <v>437</v>
      </c>
      <c r="B439" s="50" t="s">
        <v>546</v>
      </c>
      <c r="C439" s="9" t="s">
        <v>167</v>
      </c>
      <c r="D439" s="3" t="s">
        <v>33</v>
      </c>
      <c r="E439" s="88">
        <f>Rivers!I439*'SGE density'!E439</f>
        <v>304.60839202684389</v>
      </c>
      <c r="F439" s="89">
        <f>Rivers!J439*'SGE density'!F439</f>
        <v>307.76235414643634</v>
      </c>
      <c r="G439" s="89">
        <f>Rivers!K439*'SGE density'!G439</f>
        <v>173.13856356256417</v>
      </c>
      <c r="H439" s="89">
        <f>Rivers!L439*'SGE density'!H439</f>
        <v>46.518283098012695</v>
      </c>
      <c r="I439" s="89">
        <f>Rivers!M439*'SGE density'!I439</f>
        <v>27.55493237351148</v>
      </c>
      <c r="J439" s="89">
        <f>Rivers!N439*'SGE density'!J439</f>
        <v>25.337397182968225</v>
      </c>
      <c r="K439" s="89">
        <f>Rivers!O439*'SGE density'!K439</f>
        <v>24.040614898591372</v>
      </c>
      <c r="L439" s="89">
        <f>Rivers!P439*'SGE density'!L439</f>
        <v>20.539084163457918</v>
      </c>
      <c r="M439" s="89">
        <f>Rivers!Q439*'SGE density'!M439</f>
        <v>18.794795657659044</v>
      </c>
      <c r="N439" s="89">
        <f>Rivers!R439*'SGE density'!N439</f>
        <v>18.618789488906611</v>
      </c>
      <c r="O439" s="89">
        <f>Rivers!S439*'SGE density'!O439</f>
        <v>36.665086187361126</v>
      </c>
      <c r="P439" s="89">
        <f>Rivers!T439*'SGE density'!P439</f>
        <v>202.22537250186005</v>
      </c>
      <c r="Q439" s="80">
        <f t="shared" si="1"/>
        <v>100.48363877401441</v>
      </c>
    </row>
    <row r="440" spans="1:17" ht="15.75" customHeight="1">
      <c r="A440" s="9">
        <v>438</v>
      </c>
      <c r="B440" s="50" t="s">
        <v>547</v>
      </c>
      <c r="C440" s="9" t="s">
        <v>38</v>
      </c>
      <c r="D440" s="3" t="s">
        <v>39</v>
      </c>
      <c r="E440" s="88">
        <f>Rivers!I440*'SGE density'!E440</f>
        <v>7.5628738486486489</v>
      </c>
      <c r="F440" s="89">
        <f>Rivers!J440*'SGE density'!F440</f>
        <v>3.8679859878009712</v>
      </c>
      <c r="G440" s="89">
        <f>Rivers!K440*'SGE density'!G440</f>
        <v>2.0648611723916277</v>
      </c>
      <c r="H440" s="89">
        <f>Rivers!L440*'SGE density'!H440</f>
        <v>1.0920464455005929</v>
      </c>
      <c r="I440" s="89">
        <f>Rivers!M440*'SGE density'!I440</f>
        <v>32.009162646780076</v>
      </c>
      <c r="J440" s="89">
        <f>Rivers!N440*'SGE density'!J440</f>
        <v>206.73206701377336</v>
      </c>
      <c r="K440" s="89">
        <f>Rivers!O440*'SGE density'!K440</f>
        <v>238.14483307748915</v>
      </c>
      <c r="L440" s="89">
        <f>Rivers!P440*'SGE density'!L440</f>
        <v>184.81955324560295</v>
      </c>
      <c r="M440" s="89">
        <f>Rivers!Q440*'SGE density'!M440</f>
        <v>143.79610925646131</v>
      </c>
      <c r="N440" s="89">
        <f>Rivers!R440*'SGE density'!N440</f>
        <v>102.21048101131449</v>
      </c>
      <c r="O440" s="89">
        <f>Rivers!S440*'SGE density'!O440</f>
        <v>49.846117891771527</v>
      </c>
      <c r="P440" s="89">
        <f>Rivers!T440*'SGE density'!P440</f>
        <v>16.164323374307177</v>
      </c>
      <c r="Q440" s="80">
        <f t="shared" si="1"/>
        <v>82.359201247653488</v>
      </c>
    </row>
    <row r="441" spans="1:17" ht="15.75" customHeight="1">
      <c r="A441" s="9">
        <v>439</v>
      </c>
      <c r="B441" s="50" t="s">
        <v>548</v>
      </c>
      <c r="C441" s="9" t="s">
        <v>18</v>
      </c>
      <c r="D441" s="3" t="s">
        <v>24</v>
      </c>
      <c r="E441" s="88">
        <f>Rivers!I441*'SGE density'!E441</f>
        <v>85.933894789671427</v>
      </c>
      <c r="F441" s="89">
        <f>Rivers!J441*'SGE density'!F441</f>
        <v>95.568337181572005</v>
      </c>
      <c r="G441" s="89">
        <f>Rivers!K441*'SGE density'!G441</f>
        <v>111.64497455595853</v>
      </c>
      <c r="H441" s="89">
        <f>Rivers!L441*'SGE density'!H441</f>
        <v>90.499297279024788</v>
      </c>
      <c r="I441" s="89">
        <f>Rivers!M441*'SGE density'!I441</f>
        <v>90.673485101104816</v>
      </c>
      <c r="J441" s="89">
        <f>Rivers!N441*'SGE density'!J441</f>
        <v>80.580494504428501</v>
      </c>
      <c r="K441" s="89">
        <f>Rivers!O441*'SGE density'!K441</f>
        <v>84.74775176597052</v>
      </c>
      <c r="L441" s="89">
        <f>Rivers!P441*'SGE density'!L441</f>
        <v>91.89124600599321</v>
      </c>
      <c r="M441" s="89">
        <f>Rivers!Q441*'SGE density'!M441</f>
        <v>90.992280013552687</v>
      </c>
      <c r="N441" s="89">
        <f>Rivers!R441*'SGE density'!N441</f>
        <v>103.15572752922105</v>
      </c>
      <c r="O441" s="89">
        <f>Rivers!S441*'SGE density'!O441</f>
        <v>96.183036062944822</v>
      </c>
      <c r="P441" s="89">
        <f>Rivers!T441*'SGE density'!P441</f>
        <v>76.364633186159409</v>
      </c>
      <c r="Q441" s="80">
        <f t="shared" si="1"/>
        <v>91.519596497966816</v>
      </c>
    </row>
    <row r="442" spans="1:17" ht="15.75" customHeight="1">
      <c r="A442" s="9">
        <v>440</v>
      </c>
      <c r="B442" s="50" t="s">
        <v>549</v>
      </c>
      <c r="C442" s="9" t="s">
        <v>550</v>
      </c>
      <c r="D442" s="3" t="s">
        <v>150</v>
      </c>
      <c r="E442" s="88">
        <f>Rivers!I442*'SGE density'!E442</f>
        <v>59.032388567916435</v>
      </c>
      <c r="F442" s="89">
        <f>Rivers!J442*'SGE density'!F442</f>
        <v>38.608676432291105</v>
      </c>
      <c r="G442" s="89">
        <f>Rivers!K442*'SGE density'!G442</f>
        <v>69.382114589021526</v>
      </c>
      <c r="H442" s="89">
        <f>Rivers!L442*'SGE density'!H442</f>
        <v>231.63442880924319</v>
      </c>
      <c r="I442" s="89">
        <f>Rivers!M442*'SGE density'!I442</f>
        <v>102.23807727098045</v>
      </c>
      <c r="J442" s="89">
        <f>Rivers!N442*'SGE density'!J442</f>
        <v>48.207148743166726</v>
      </c>
      <c r="K442" s="89">
        <f>Rivers!O442*'SGE density'!K442</f>
        <v>39.168984815936518</v>
      </c>
      <c r="L442" s="89">
        <f>Rivers!P442*'SGE density'!L442</f>
        <v>50.310265754988833</v>
      </c>
      <c r="M442" s="89">
        <f>Rivers!Q442*'SGE density'!M442</f>
        <v>62.114469268929362</v>
      </c>
      <c r="N442" s="89">
        <f>Rivers!R442*'SGE density'!N442</f>
        <v>92.701526075114074</v>
      </c>
      <c r="O442" s="89">
        <f>Rivers!S442*'SGE density'!O442</f>
        <v>121.55966459130035</v>
      </c>
      <c r="P442" s="89">
        <f>Rivers!T442*'SGE density'!P442</f>
        <v>94.243929113095916</v>
      </c>
      <c r="Q442" s="80">
        <f t="shared" si="1"/>
        <v>84.100139502665357</v>
      </c>
    </row>
    <row r="443" spans="1:17" ht="15.75" customHeight="1">
      <c r="A443" s="9">
        <v>441</v>
      </c>
      <c r="B443" s="50" t="s">
        <v>551</v>
      </c>
      <c r="C443" s="9" t="s">
        <v>35</v>
      </c>
      <c r="D443" s="3" t="s">
        <v>30</v>
      </c>
      <c r="E443" s="88">
        <f>Rivers!I443*'SGE density'!E443</f>
        <v>37.66373517576703</v>
      </c>
      <c r="F443" s="89">
        <f>Rivers!J443*'SGE density'!F443</f>
        <v>30.646427003564774</v>
      </c>
      <c r="G443" s="89">
        <f>Rivers!K443*'SGE density'!G443</f>
        <v>28.932300222319093</v>
      </c>
      <c r="H443" s="89">
        <f>Rivers!L443*'SGE density'!H443</f>
        <v>36.415841109011687</v>
      </c>
      <c r="I443" s="89">
        <f>Rivers!M443*'SGE density'!I443</f>
        <v>84.588793290719934</v>
      </c>
      <c r="J443" s="89">
        <f>Rivers!N443*'SGE density'!J443</f>
        <v>121.41089504659413</v>
      </c>
      <c r="K443" s="89">
        <f>Rivers!O443*'SGE density'!K443</f>
        <v>136.12560886437751</v>
      </c>
      <c r="L443" s="89">
        <f>Rivers!P443*'SGE density'!L443</f>
        <v>129.88654471603923</v>
      </c>
      <c r="M443" s="89">
        <f>Rivers!Q443*'SGE density'!M443</f>
        <v>136.13341092956006</v>
      </c>
      <c r="N443" s="89">
        <f>Rivers!R443*'SGE density'!N443</f>
        <v>126.24181455254248</v>
      </c>
      <c r="O443" s="89">
        <f>Rivers!S443*'SGE density'!O443</f>
        <v>58.392651514709364</v>
      </c>
      <c r="P443" s="89">
        <f>Rivers!T443*'SGE density'!P443</f>
        <v>35.038373588882017</v>
      </c>
      <c r="Q443" s="80">
        <f t="shared" si="1"/>
        <v>80.123033001173937</v>
      </c>
    </row>
    <row r="444" spans="1:17" ht="15.75" customHeight="1">
      <c r="A444" s="9">
        <v>442</v>
      </c>
      <c r="B444" s="50" t="s">
        <v>552</v>
      </c>
      <c r="C444" s="9" t="s">
        <v>41</v>
      </c>
      <c r="D444" s="3" t="s">
        <v>24</v>
      </c>
      <c r="E444" s="88">
        <f>Rivers!I444*'SGE density'!E444</f>
        <v>43.06022014065325</v>
      </c>
      <c r="F444" s="89">
        <f>Rivers!J444*'SGE density'!F444</f>
        <v>28.675801230845511</v>
      </c>
      <c r="G444" s="89">
        <f>Rivers!K444*'SGE density'!G444</f>
        <v>29.025079524439892</v>
      </c>
      <c r="H444" s="89">
        <f>Rivers!L444*'SGE density'!H444</f>
        <v>40.19720826818741</v>
      </c>
      <c r="I444" s="89">
        <f>Rivers!M444*'SGE density'!I444</f>
        <v>63.450965421000021</v>
      </c>
      <c r="J444" s="89">
        <f>Rivers!N444*'SGE density'!J444</f>
        <v>118.90109700000461</v>
      </c>
      <c r="K444" s="89">
        <f>Rivers!O444*'SGE density'!K444</f>
        <v>138.19455275993644</v>
      </c>
      <c r="L444" s="89">
        <f>Rivers!P444*'SGE density'!L444</f>
        <v>154.83887267023692</v>
      </c>
      <c r="M444" s="89">
        <f>Rivers!Q444*'SGE density'!M444</f>
        <v>145.97074198968008</v>
      </c>
      <c r="N444" s="89">
        <f>Rivers!R444*'SGE density'!N444</f>
        <v>149.47564252271127</v>
      </c>
      <c r="O444" s="89">
        <f>Rivers!S444*'SGE density'!O444</f>
        <v>135.24264246693068</v>
      </c>
      <c r="P444" s="89">
        <f>Rivers!T444*'SGE density'!P444</f>
        <v>74.090560611303943</v>
      </c>
      <c r="Q444" s="80">
        <f t="shared" si="1"/>
        <v>93.42694871716084</v>
      </c>
    </row>
    <row r="445" spans="1:17" ht="15.75" customHeight="1">
      <c r="A445" s="9">
        <v>443</v>
      </c>
      <c r="B445" s="50" t="s">
        <v>553</v>
      </c>
      <c r="C445" s="9" t="s">
        <v>235</v>
      </c>
      <c r="D445" s="3" t="s">
        <v>33</v>
      </c>
      <c r="E445" s="88">
        <f>Rivers!I445*'SGE density'!E445</f>
        <v>51.115240981413876</v>
      </c>
      <c r="F445" s="89">
        <f>Rivers!J445*'SGE density'!F445</f>
        <v>31.118145574796984</v>
      </c>
      <c r="G445" s="89">
        <f>Rivers!K445*'SGE density'!G445</f>
        <v>39.883125714327356</v>
      </c>
      <c r="H445" s="89">
        <f>Rivers!L445*'SGE density'!H445</f>
        <v>90.254175811782346</v>
      </c>
      <c r="I445" s="89">
        <f>Rivers!M445*'SGE density'!I445</f>
        <v>118.8293916395876</v>
      </c>
      <c r="J445" s="89">
        <f>Rivers!N445*'SGE density'!J445</f>
        <v>109.87970331860015</v>
      </c>
      <c r="K445" s="89">
        <f>Rivers!O445*'SGE density'!K445</f>
        <v>130.56258206818524</v>
      </c>
      <c r="L445" s="89">
        <f>Rivers!P445*'SGE density'!L445</f>
        <v>134.56713083844389</v>
      </c>
      <c r="M445" s="89">
        <f>Rivers!Q445*'SGE density'!M445</f>
        <v>122.87874231488961</v>
      </c>
      <c r="N445" s="89">
        <f>Rivers!R445*'SGE density'!N445</f>
        <v>104.46567743765411</v>
      </c>
      <c r="O445" s="89">
        <f>Rivers!S445*'SGE density'!O445</f>
        <v>90.673562666761498</v>
      </c>
      <c r="P445" s="89">
        <f>Rivers!T445*'SGE density'!P445</f>
        <v>72.685307750508841</v>
      </c>
      <c r="Q445" s="80">
        <f t="shared" si="1"/>
        <v>91.409398843079273</v>
      </c>
    </row>
    <row r="446" spans="1:17" ht="15.75" customHeight="1">
      <c r="A446" s="9">
        <v>444</v>
      </c>
      <c r="B446" s="50" t="s">
        <v>554</v>
      </c>
      <c r="C446" s="9" t="s">
        <v>35</v>
      </c>
      <c r="D446" s="3" t="s">
        <v>20</v>
      </c>
      <c r="E446" s="88">
        <f>Rivers!I446*'SGE density'!E446</f>
        <v>117.4160918835957</v>
      </c>
      <c r="F446" s="89">
        <f>Rivers!J446*'SGE density'!F446</f>
        <v>131.1962998365135</v>
      </c>
      <c r="G446" s="89">
        <f>Rivers!K446*'SGE density'!G446</f>
        <v>149.15773434295124</v>
      </c>
      <c r="H446" s="89">
        <f>Rivers!L446*'SGE density'!H446</f>
        <v>138.02260851431132</v>
      </c>
      <c r="I446" s="89">
        <f>Rivers!M446*'SGE density'!I446</f>
        <v>112.04711185934751</v>
      </c>
      <c r="J446" s="89">
        <f>Rivers!N446*'SGE density'!J446</f>
        <v>83.84820821781382</v>
      </c>
      <c r="K446" s="89">
        <f>Rivers!O446*'SGE density'!K446</f>
        <v>48.704638888451527</v>
      </c>
      <c r="L446" s="89">
        <f>Rivers!P446*'SGE density'!L446</f>
        <v>51.770228408371722</v>
      </c>
      <c r="M446" s="89">
        <f>Rivers!Q446*'SGE density'!M446</f>
        <v>55.525897496787479</v>
      </c>
      <c r="N446" s="89">
        <f>Rivers!R446*'SGE density'!N446</f>
        <v>62.606722292526641</v>
      </c>
      <c r="O446" s="89">
        <f>Rivers!S446*'SGE density'!O446</f>
        <v>73.796943004502779</v>
      </c>
      <c r="P446" s="89">
        <f>Rivers!T446*'SGE density'!P446</f>
        <v>93.441817807184805</v>
      </c>
      <c r="Q446" s="80">
        <f t="shared" si="1"/>
        <v>93.127858546029856</v>
      </c>
    </row>
    <row r="447" spans="1:17" ht="15.75" customHeight="1">
      <c r="A447" s="9">
        <v>445</v>
      </c>
      <c r="B447" s="50" t="s">
        <v>555</v>
      </c>
      <c r="C447" s="9" t="s">
        <v>28</v>
      </c>
      <c r="D447" s="3" t="s">
        <v>30</v>
      </c>
      <c r="E447" s="88">
        <f>Rivers!I447*'SGE density'!E447</f>
        <v>19.481441615583698</v>
      </c>
      <c r="F447" s="89">
        <f>Rivers!J447*'SGE density'!F447</f>
        <v>24.168659841794224</v>
      </c>
      <c r="G447" s="89">
        <f>Rivers!K447*'SGE density'!G447</f>
        <v>63.732457971181418</v>
      </c>
      <c r="H447" s="89">
        <f>Rivers!L447*'SGE density'!H447</f>
        <v>43.95135443244488</v>
      </c>
      <c r="I447" s="89">
        <f>Rivers!M447*'SGE density'!I447</f>
        <v>27.960818667483277</v>
      </c>
      <c r="J447" s="89">
        <f>Rivers!N447*'SGE density'!J447</f>
        <v>81.161810085786186</v>
      </c>
      <c r="K447" s="89">
        <f>Rivers!O447*'SGE density'!K447</f>
        <v>267.72709458430364</v>
      </c>
      <c r="L447" s="89">
        <f>Rivers!P447*'SGE density'!L447</f>
        <v>256.81574052262079</v>
      </c>
      <c r="M447" s="89">
        <f>Rivers!Q447*'SGE density'!M447</f>
        <v>101.49213100889843</v>
      </c>
      <c r="N447" s="89">
        <f>Rivers!R447*'SGE density'!N447</f>
        <v>57.838522583381291</v>
      </c>
      <c r="O447" s="89">
        <f>Rivers!S447*'SGE density'!O447</f>
        <v>47.500838157125557</v>
      </c>
      <c r="P447" s="89">
        <f>Rivers!T447*'SGE density'!P447</f>
        <v>24.061398665018302</v>
      </c>
      <c r="Q447" s="80">
        <f t="shared" si="1"/>
        <v>84.657689011301812</v>
      </c>
    </row>
    <row r="448" spans="1:17" ht="15.75" customHeight="1">
      <c r="A448" s="9">
        <v>446</v>
      </c>
      <c r="B448" s="50" t="s">
        <v>556</v>
      </c>
      <c r="C448" s="9" t="s">
        <v>35</v>
      </c>
      <c r="D448" s="3" t="s">
        <v>39</v>
      </c>
      <c r="E448" s="88">
        <f>Rivers!I448*'SGE density'!E448</f>
        <v>3.6190178405992861</v>
      </c>
      <c r="F448" s="89">
        <f>Rivers!J448*'SGE density'!F448</f>
        <v>2.8693644765621014</v>
      </c>
      <c r="G448" s="89">
        <f>Rivers!K448*'SGE density'!G448</f>
        <v>2.8750951948308412</v>
      </c>
      <c r="H448" s="89">
        <f>Rivers!L448*'SGE density'!H448</f>
        <v>2.5026009106859193</v>
      </c>
      <c r="I448" s="89">
        <f>Rivers!M448*'SGE density'!I448</f>
        <v>68.856334292827469</v>
      </c>
      <c r="J448" s="89">
        <f>Rivers!N448*'SGE density'!J448</f>
        <v>261.37201394804902</v>
      </c>
      <c r="K448" s="89">
        <f>Rivers!O448*'SGE density'!K448</f>
        <v>195.91307602706007</v>
      </c>
      <c r="L448" s="89">
        <f>Rivers!P448*'SGE density'!L448</f>
        <v>167.56165748740591</v>
      </c>
      <c r="M448" s="89">
        <f>Rivers!Q448*'SGE density'!M448</f>
        <v>82.240979293257425</v>
      </c>
      <c r="N448" s="89">
        <f>Rivers!R448*'SGE density'!N448</f>
        <v>26.885544745479336</v>
      </c>
      <c r="O448" s="89">
        <f>Rivers!S448*'SGE density'!O448</f>
        <v>11.221216213236639</v>
      </c>
      <c r="P448" s="89">
        <f>Rivers!T448*'SGE density'!P448</f>
        <v>5.4958911887897104</v>
      </c>
      <c r="Q448" s="80">
        <f t="shared" si="1"/>
        <v>69.284399301565315</v>
      </c>
    </row>
    <row r="449" spans="1:17" ht="15.75" customHeight="1">
      <c r="A449" s="9">
        <v>447</v>
      </c>
      <c r="B449" s="50" t="s">
        <v>557</v>
      </c>
      <c r="C449" s="9" t="s">
        <v>305</v>
      </c>
      <c r="D449" s="3" t="s">
        <v>33</v>
      </c>
      <c r="E449" s="88">
        <f>Rivers!I449*'SGE density'!E449</f>
        <v>135.17380474956141</v>
      </c>
      <c r="F449" s="89">
        <f>Rivers!J449*'SGE density'!F449</f>
        <v>156.44750809683174</v>
      </c>
      <c r="G449" s="89">
        <f>Rivers!K449*'SGE density'!G449</f>
        <v>147.23783788603706</v>
      </c>
      <c r="H449" s="89">
        <f>Rivers!L449*'SGE density'!H449</f>
        <v>114.25196006022715</v>
      </c>
      <c r="I449" s="89">
        <f>Rivers!M449*'SGE density'!I449</f>
        <v>96.856777658167005</v>
      </c>
      <c r="J449" s="89">
        <f>Rivers!N449*'SGE density'!J449</f>
        <v>70.577961094629018</v>
      </c>
      <c r="K449" s="89">
        <f>Rivers!O449*'SGE density'!K449</f>
        <v>44.569909478762739</v>
      </c>
      <c r="L449" s="89">
        <f>Rivers!P449*'SGE density'!L449</f>
        <v>30.367965269721477</v>
      </c>
      <c r="M449" s="89">
        <f>Rivers!Q449*'SGE density'!M449</f>
        <v>37.821005209017265</v>
      </c>
      <c r="N449" s="89">
        <f>Rivers!R449*'SGE density'!N449</f>
        <v>60.426029758418686</v>
      </c>
      <c r="O449" s="89">
        <f>Rivers!S449*'SGE density'!O449</f>
        <v>81.350160342015585</v>
      </c>
      <c r="P449" s="89">
        <f>Rivers!T449*'SGE density'!P449</f>
        <v>95.441022520062646</v>
      </c>
      <c r="Q449" s="80">
        <f t="shared" si="1"/>
        <v>89.21016184362098</v>
      </c>
    </row>
    <row r="450" spans="1:17" ht="15.75" customHeight="1">
      <c r="A450" s="9">
        <v>448</v>
      </c>
      <c r="B450" s="50" t="s">
        <v>558</v>
      </c>
      <c r="C450" s="9" t="s">
        <v>93</v>
      </c>
      <c r="D450" s="3" t="s">
        <v>30</v>
      </c>
      <c r="E450" s="88">
        <f>Rivers!I450*'SGE density'!E450</f>
        <v>80.105936521307711</v>
      </c>
      <c r="F450" s="89">
        <f>Rivers!J450*'SGE density'!F450</f>
        <v>32.450955275230463</v>
      </c>
      <c r="G450" s="89">
        <f>Rivers!K450*'SGE density'!G450</f>
        <v>10.578335932864078</v>
      </c>
      <c r="H450" s="89">
        <f>Rivers!L450*'SGE density'!H450</f>
        <v>6.8037104901181555</v>
      </c>
      <c r="I450" s="89">
        <f>Rivers!M450*'SGE density'!I450</f>
        <v>3.5638521633636162</v>
      </c>
      <c r="J450" s="89">
        <f>Rivers!N450*'SGE density'!J450</f>
        <v>14.023585809168303</v>
      </c>
      <c r="K450" s="89">
        <f>Rivers!O450*'SGE density'!K450</f>
        <v>147.13448759015557</v>
      </c>
      <c r="L450" s="89">
        <f>Rivers!P450*'SGE density'!L450</f>
        <v>264.59450755111601</v>
      </c>
      <c r="M450" s="89">
        <f>Rivers!Q450*'SGE density'!M450</f>
        <v>292.29308056547757</v>
      </c>
      <c r="N450" s="89">
        <f>Rivers!R450*'SGE density'!N450</f>
        <v>188.85692071643842</v>
      </c>
      <c r="O450" s="89">
        <f>Rivers!S450*'SGE density'!O450</f>
        <v>57.125889735246638</v>
      </c>
      <c r="P450" s="89">
        <f>Rivers!T450*'SGE density'!P450</f>
        <v>41.631392266579105</v>
      </c>
      <c r="Q450" s="80">
        <f t="shared" si="1"/>
        <v>94.930221218088789</v>
      </c>
    </row>
    <row r="451" spans="1:17" ht="15.75" customHeight="1">
      <c r="A451" s="9">
        <v>449</v>
      </c>
      <c r="B451" s="50" t="s">
        <v>559</v>
      </c>
      <c r="C451" s="9" t="s">
        <v>93</v>
      </c>
      <c r="D451" s="3" t="s">
        <v>20</v>
      </c>
      <c r="E451" s="88">
        <f>Rivers!I451*'SGE density'!E451</f>
        <v>29.538905243017386</v>
      </c>
      <c r="F451" s="89">
        <f>Rivers!J451*'SGE density'!F451</f>
        <v>24.971795384175536</v>
      </c>
      <c r="G451" s="89">
        <f>Rivers!K451*'SGE density'!G451</f>
        <v>21.120064327170866</v>
      </c>
      <c r="H451" s="89">
        <f>Rivers!L451*'SGE density'!H451</f>
        <v>16.7621364253439</v>
      </c>
      <c r="I451" s="89">
        <f>Rivers!M451*'SGE density'!I451</f>
        <v>31.178836847745337</v>
      </c>
      <c r="J451" s="89">
        <f>Rivers!N451*'SGE density'!J451</f>
        <v>100.19397579329917</v>
      </c>
      <c r="K451" s="89">
        <f>Rivers!O451*'SGE density'!K451</f>
        <v>160.20996440272174</v>
      </c>
      <c r="L451" s="89">
        <f>Rivers!P451*'SGE density'!L451</f>
        <v>208.19888012560932</v>
      </c>
      <c r="M451" s="89">
        <f>Rivers!Q451*'SGE density'!M451</f>
        <v>270.98859963290334</v>
      </c>
      <c r="N451" s="89">
        <f>Rivers!R451*'SGE density'!N451</f>
        <v>188.87658417130194</v>
      </c>
      <c r="O451" s="89">
        <f>Rivers!S451*'SGE density'!O451</f>
        <v>88.047885339852172</v>
      </c>
      <c r="P451" s="89">
        <f>Rivers!T451*'SGE density'!P451</f>
        <v>42.597065455604273</v>
      </c>
      <c r="Q451" s="80">
        <f t="shared" si="1"/>
        <v>98.557057762395416</v>
      </c>
    </row>
    <row r="452" spans="1:17" ht="15.75" customHeight="1">
      <c r="A452" s="9">
        <v>450</v>
      </c>
      <c r="B452" s="50" t="s">
        <v>560</v>
      </c>
      <c r="C452" s="9" t="s">
        <v>370</v>
      </c>
      <c r="D452" s="3" t="s">
        <v>33</v>
      </c>
      <c r="E452" s="88">
        <f>Rivers!I452*'SGE density'!E452</f>
        <v>95.39909689331094</v>
      </c>
      <c r="F452" s="89">
        <f>Rivers!J452*'SGE density'!F452</f>
        <v>69.104129615905322</v>
      </c>
      <c r="G452" s="89">
        <f>Rivers!K452*'SGE density'!G452</f>
        <v>88.047875700647694</v>
      </c>
      <c r="H452" s="89">
        <f>Rivers!L452*'SGE density'!H452</f>
        <v>157.58700921915599</v>
      </c>
      <c r="I452" s="89">
        <f>Rivers!M452*'SGE density'!I452</f>
        <v>114.58654925538195</v>
      </c>
      <c r="J452" s="89">
        <f>Rivers!N452*'SGE density'!J452</f>
        <v>67.271718274727021</v>
      </c>
      <c r="K452" s="89">
        <f>Rivers!O452*'SGE density'!K452</f>
        <v>42.386089037702597</v>
      </c>
      <c r="L452" s="89">
        <f>Rivers!P452*'SGE density'!L452</f>
        <v>38.325325796847402</v>
      </c>
      <c r="M452" s="89">
        <f>Rivers!Q452*'SGE density'!M452</f>
        <v>41.383401590488262</v>
      </c>
      <c r="N452" s="89">
        <f>Rivers!R452*'SGE density'!N452</f>
        <v>79.263993184951289</v>
      </c>
      <c r="O452" s="89">
        <f>Rivers!S452*'SGE density'!O452</f>
        <v>147.85624435947105</v>
      </c>
      <c r="P452" s="89">
        <f>Rivers!T452*'SGE density'!P452</f>
        <v>130.50957124992985</v>
      </c>
      <c r="Q452" s="80">
        <f t="shared" si="1"/>
        <v>89.31008368154329</v>
      </c>
    </row>
    <row r="453" spans="1:17" ht="15.75" customHeight="1">
      <c r="A453" s="9">
        <v>451</v>
      </c>
      <c r="B453" s="50" t="s">
        <v>561</v>
      </c>
      <c r="C453" s="9" t="s">
        <v>215</v>
      </c>
      <c r="D453" s="3" t="s">
        <v>30</v>
      </c>
      <c r="E453" s="88">
        <f>Rivers!I453*'SGE density'!E453</f>
        <v>22.170073532605794</v>
      </c>
      <c r="F453" s="89">
        <f>Rivers!J453*'SGE density'!F453</f>
        <v>19.903264374550279</v>
      </c>
      <c r="G453" s="89">
        <f>Rivers!K453*'SGE density'!G453</f>
        <v>52.916956706444196</v>
      </c>
      <c r="H453" s="89">
        <f>Rivers!L453*'SGE density'!H453</f>
        <v>92.616143868623539</v>
      </c>
      <c r="I453" s="89">
        <f>Rivers!M453*'SGE density'!I453</f>
        <v>72.910103683235306</v>
      </c>
      <c r="J453" s="89">
        <f>Rivers!N453*'SGE density'!J453</f>
        <v>115.44145494914302</v>
      </c>
      <c r="K453" s="89">
        <f>Rivers!O453*'SGE density'!K453</f>
        <v>235.33567255342692</v>
      </c>
      <c r="L453" s="89">
        <f>Rivers!P453*'SGE density'!L453</f>
        <v>175.42963684738203</v>
      </c>
      <c r="M453" s="89">
        <f>Rivers!Q453*'SGE density'!M453</f>
        <v>101.79867249263967</v>
      </c>
      <c r="N453" s="89">
        <f>Rivers!R453*'SGE density'!N453</f>
        <v>57.676513786913482</v>
      </c>
      <c r="O453" s="89">
        <f>Rivers!S453*'SGE density'!O453</f>
        <v>32.634700231373628</v>
      </c>
      <c r="P453" s="89">
        <f>Rivers!T453*'SGE density'!P453</f>
        <v>22.001524363395564</v>
      </c>
      <c r="Q453" s="80">
        <f t="shared" si="1"/>
        <v>83.402893115811096</v>
      </c>
    </row>
    <row r="454" spans="1:17" ht="15.75" customHeight="1">
      <c r="A454" s="9">
        <v>452</v>
      </c>
      <c r="B454" s="50" t="s">
        <v>562</v>
      </c>
      <c r="C454" s="9" t="s">
        <v>211</v>
      </c>
      <c r="D454" s="3" t="s">
        <v>150</v>
      </c>
      <c r="E454" s="88">
        <f>Rivers!I454*'SGE density'!E454</f>
        <v>35.323756379708122</v>
      </c>
      <c r="F454" s="89">
        <f>Rivers!J454*'SGE density'!F454</f>
        <v>21.79311966140742</v>
      </c>
      <c r="G454" s="89">
        <f>Rivers!K454*'SGE density'!G454</f>
        <v>31.827061622545894</v>
      </c>
      <c r="H454" s="89">
        <f>Rivers!L454*'SGE density'!H454</f>
        <v>200.1731988939147</v>
      </c>
      <c r="I454" s="89">
        <f>Rivers!M454*'SGE density'!I454</f>
        <v>188.77138296676409</v>
      </c>
      <c r="J454" s="89">
        <f>Rivers!N454*'SGE density'!J454</f>
        <v>72.96900724555617</v>
      </c>
      <c r="K454" s="89">
        <f>Rivers!O454*'SGE density'!K454</f>
        <v>43.22716558293061</v>
      </c>
      <c r="L454" s="89">
        <f>Rivers!P454*'SGE density'!L454</f>
        <v>46.380373638537449</v>
      </c>
      <c r="M454" s="89">
        <f>Rivers!Q454*'SGE density'!M454</f>
        <v>59.103207132278357</v>
      </c>
      <c r="N454" s="89">
        <f>Rivers!R454*'SGE density'!N454</f>
        <v>87.154581756149</v>
      </c>
      <c r="O454" s="89">
        <f>Rivers!S454*'SGE density'!O454</f>
        <v>92.493503036355378</v>
      </c>
      <c r="P454" s="89">
        <f>Rivers!T454*'SGE density'!P454</f>
        <v>65.699265514859349</v>
      </c>
      <c r="Q454" s="80">
        <f t="shared" si="1"/>
        <v>78.742968619250561</v>
      </c>
    </row>
    <row r="455" spans="1:17" ht="15.75" customHeight="1">
      <c r="A455" s="9">
        <v>453</v>
      </c>
      <c r="B455" s="50" t="s">
        <v>563</v>
      </c>
      <c r="C455" s="9" t="s">
        <v>235</v>
      </c>
      <c r="D455" s="3" t="s">
        <v>33</v>
      </c>
      <c r="E455" s="88">
        <f>Rivers!I455*'SGE density'!E455</f>
        <v>42.854532467379272</v>
      </c>
      <c r="F455" s="89">
        <f>Rivers!J455*'SGE density'!F455</f>
        <v>36.420704726236231</v>
      </c>
      <c r="G455" s="89">
        <f>Rivers!K455*'SGE density'!G455</f>
        <v>50.32625511432483</v>
      </c>
      <c r="H455" s="89">
        <f>Rivers!L455*'SGE density'!H455</f>
        <v>86.890762431930213</v>
      </c>
      <c r="I455" s="89">
        <f>Rivers!M455*'SGE density'!I455</f>
        <v>105.74209098800165</v>
      </c>
      <c r="J455" s="89">
        <f>Rivers!N455*'SGE density'!J455</f>
        <v>91.204687876864853</v>
      </c>
      <c r="K455" s="89">
        <f>Rivers!O455*'SGE density'!K455</f>
        <v>117.60718037576133</v>
      </c>
      <c r="L455" s="89">
        <f>Rivers!P455*'SGE density'!L455</f>
        <v>119.93085983532808</v>
      </c>
      <c r="M455" s="89">
        <f>Rivers!Q455*'SGE density'!M455</f>
        <v>115.6902313354291</v>
      </c>
      <c r="N455" s="89">
        <f>Rivers!R455*'SGE density'!N455</f>
        <v>91.563971600836609</v>
      </c>
      <c r="O455" s="89">
        <f>Rivers!S455*'SGE density'!O455</f>
        <v>76.135494824497158</v>
      </c>
      <c r="P455" s="89">
        <f>Rivers!T455*'SGE density'!P455</f>
        <v>69.179857689320443</v>
      </c>
      <c r="Q455" s="80">
        <f t="shared" si="1"/>
        <v>83.628885772159137</v>
      </c>
    </row>
    <row r="456" spans="1:17" ht="15.75" customHeight="1">
      <c r="A456" s="9">
        <v>454</v>
      </c>
      <c r="B456" s="50" t="s">
        <v>564</v>
      </c>
      <c r="C456" s="9" t="s">
        <v>386</v>
      </c>
      <c r="D456" s="3" t="s">
        <v>20</v>
      </c>
      <c r="E456" s="88">
        <f>Rivers!I456*'SGE density'!E456</f>
        <v>152.2208297074265</v>
      </c>
      <c r="F456" s="89">
        <f>Rivers!J456*'SGE density'!F456</f>
        <v>127.22770653857248</v>
      </c>
      <c r="G456" s="89">
        <f>Rivers!K456*'SGE density'!G456</f>
        <v>105.82423590583409</v>
      </c>
      <c r="H456" s="89">
        <f>Rivers!L456*'SGE density'!H456</f>
        <v>72.243219214290718</v>
      </c>
      <c r="I456" s="89">
        <f>Rivers!M456*'SGE density'!I456</f>
        <v>49.180355535826337</v>
      </c>
      <c r="J456" s="89">
        <f>Rivers!N456*'SGE density'!J456</f>
        <v>38.10462026425072</v>
      </c>
      <c r="K456" s="89">
        <f>Rivers!O456*'SGE density'!K456</f>
        <v>42.078569830613915</v>
      </c>
      <c r="L456" s="89">
        <f>Rivers!P456*'SGE density'!L456</f>
        <v>55.13548510683674</v>
      </c>
      <c r="M456" s="89">
        <f>Rivers!Q456*'SGE density'!M456</f>
        <v>65.724165910315605</v>
      </c>
      <c r="N456" s="89">
        <f>Rivers!R456*'SGE density'!N456</f>
        <v>95.754573786788868</v>
      </c>
      <c r="O456" s="89">
        <f>Rivers!S456*'SGE density'!O456</f>
        <v>131.23283112516518</v>
      </c>
      <c r="P456" s="89">
        <f>Rivers!T456*'SGE density'!P456</f>
        <v>148.722790763245</v>
      </c>
      <c r="Q456" s="80">
        <f t="shared" si="1"/>
        <v>90.287448640763841</v>
      </c>
    </row>
    <row r="457" spans="1:17" ht="15.75" customHeight="1">
      <c r="A457" s="9">
        <v>455</v>
      </c>
      <c r="B457" s="50" t="s">
        <v>565</v>
      </c>
      <c r="C457" s="9" t="s">
        <v>211</v>
      </c>
      <c r="D457" s="3" t="s">
        <v>150</v>
      </c>
      <c r="E457" s="88">
        <f>Rivers!I457*'SGE density'!E457</f>
        <v>31.522885361083226</v>
      </c>
      <c r="F457" s="89">
        <f>Rivers!J457*'SGE density'!F457</f>
        <v>18.756551884933376</v>
      </c>
      <c r="G457" s="89">
        <f>Rivers!K457*'SGE density'!G457</f>
        <v>15.580347737292009</v>
      </c>
      <c r="H457" s="89">
        <f>Rivers!L457*'SGE density'!H457</f>
        <v>103.92985327285773</v>
      </c>
      <c r="I457" s="89">
        <f>Rivers!M457*'SGE density'!I457</f>
        <v>289.06115746235611</v>
      </c>
      <c r="J457" s="89">
        <f>Rivers!N457*'SGE density'!J457</f>
        <v>120.76104252492379</v>
      </c>
      <c r="K457" s="89">
        <f>Rivers!O457*'SGE density'!K457</f>
        <v>53.270483926253569</v>
      </c>
      <c r="L457" s="89">
        <f>Rivers!P457*'SGE density'!L457</f>
        <v>51.054318242778017</v>
      </c>
      <c r="M457" s="89">
        <f>Rivers!Q457*'SGE density'!M457</f>
        <v>63.94774689013812</v>
      </c>
      <c r="N457" s="89">
        <f>Rivers!R457*'SGE density'!N457</f>
        <v>79.257339478249833</v>
      </c>
      <c r="O457" s="89">
        <f>Rivers!S457*'SGE density'!O457</f>
        <v>80.756801853766675</v>
      </c>
      <c r="P457" s="89">
        <f>Rivers!T457*'SGE density'!P457</f>
        <v>56.266875647912762</v>
      </c>
      <c r="Q457" s="80">
        <f t="shared" si="1"/>
        <v>80.347117023545422</v>
      </c>
    </row>
    <row r="458" spans="1:17" ht="15.75" customHeight="1">
      <c r="A458" s="9">
        <v>456</v>
      </c>
      <c r="B458" s="50" t="s">
        <v>566</v>
      </c>
      <c r="C458" s="9" t="s">
        <v>93</v>
      </c>
      <c r="D458" s="3" t="s">
        <v>20</v>
      </c>
      <c r="E458" s="88">
        <f>Rivers!I458*'SGE density'!E458</f>
        <v>46.389367584681011</v>
      </c>
      <c r="F458" s="89">
        <f>Rivers!J458*'SGE density'!F458</f>
        <v>38.77727023620897</v>
      </c>
      <c r="G458" s="89">
        <f>Rivers!K458*'SGE density'!G458</f>
        <v>36.303460986523753</v>
      </c>
      <c r="H458" s="89">
        <f>Rivers!L458*'SGE density'!H458</f>
        <v>30.467883206270258</v>
      </c>
      <c r="I458" s="89">
        <f>Rivers!M458*'SGE density'!I458</f>
        <v>47.352275504373992</v>
      </c>
      <c r="J458" s="89">
        <f>Rivers!N458*'SGE density'!J458</f>
        <v>137.68125149601258</v>
      </c>
      <c r="K458" s="89">
        <f>Rivers!O458*'SGE density'!K458</f>
        <v>273.53436752731506</v>
      </c>
      <c r="L458" s="89">
        <f>Rivers!P458*'SGE density'!L458</f>
        <v>104.32861880668648</v>
      </c>
      <c r="M458" s="11" t="s">
        <v>328</v>
      </c>
      <c r="N458" s="89">
        <f>Rivers!R458*'SGE density'!N458</f>
        <v>126.80478379438043</v>
      </c>
      <c r="O458" s="89">
        <f>Rivers!S458*'SGE density'!O458</f>
        <v>187.57901011640087</v>
      </c>
      <c r="P458" s="89">
        <f>Rivers!T458*'SGE density'!P458</f>
        <v>118.03138955491026</v>
      </c>
      <c r="Q458" s="80">
        <f t="shared" si="1"/>
        <v>104.29542534670578</v>
      </c>
    </row>
    <row r="459" spans="1:17" ht="15.75" customHeight="1">
      <c r="A459" s="9">
        <v>457</v>
      </c>
      <c r="B459" s="50" t="s">
        <v>567</v>
      </c>
      <c r="C459" s="9" t="s">
        <v>117</v>
      </c>
      <c r="D459" s="3" t="s">
        <v>65</v>
      </c>
      <c r="E459" s="88">
        <f>Rivers!I459*'SGE density'!E459</f>
        <v>72.023678908450208</v>
      </c>
      <c r="F459" s="89">
        <f>Rivers!J459*'SGE density'!F459</f>
        <v>89.605621321170403</v>
      </c>
      <c r="G459" s="89">
        <f>Rivers!K459*'SGE density'!G459</f>
        <v>110.47023385115713</v>
      </c>
      <c r="H459" s="89">
        <f>Rivers!L459*'SGE density'!H459</f>
        <v>95.507415288866255</v>
      </c>
      <c r="I459" s="89">
        <f>Rivers!M459*'SGE density'!I459</f>
        <v>155.38055734789972</v>
      </c>
      <c r="J459" s="89">
        <f>Rivers!N459*'SGE density'!J459</f>
        <v>170.3823559226937</v>
      </c>
      <c r="K459" s="89">
        <f>Rivers!O459*'SGE density'!K459</f>
        <v>87.195534538462127</v>
      </c>
      <c r="L459" s="89">
        <f>Rivers!P459*'SGE density'!L459</f>
        <v>51.391577661734594</v>
      </c>
      <c r="M459" s="89">
        <f>Rivers!Q459*'SGE density'!M459</f>
        <v>39.183453199794215</v>
      </c>
      <c r="N459" s="89">
        <f>Rivers!R459*'SGE density'!N459</f>
        <v>118.91170025213664</v>
      </c>
      <c r="O459" s="89">
        <f>Rivers!S459*'SGE density'!O459</f>
        <v>66.360342829323855</v>
      </c>
      <c r="P459" s="89">
        <f>Rivers!T459*'SGE density'!P459</f>
        <v>48.034077404960875</v>
      </c>
      <c r="Q459" s="80">
        <f t="shared" si="1"/>
        <v>92.037212377220825</v>
      </c>
    </row>
    <row r="460" spans="1:17" ht="15.75" customHeight="1">
      <c r="A460" s="9">
        <v>458</v>
      </c>
      <c r="B460" s="50" t="s">
        <v>568</v>
      </c>
      <c r="C460" s="9" t="s">
        <v>215</v>
      </c>
      <c r="D460" s="3" t="s">
        <v>30</v>
      </c>
      <c r="E460" s="88">
        <f>Rivers!I460*'SGE density'!E460</f>
        <v>32.823346888141799</v>
      </c>
      <c r="F460" s="89">
        <f>Rivers!J460*'SGE density'!F460</f>
        <v>61.915313004592008</v>
      </c>
      <c r="G460" s="89">
        <f>Rivers!K460*'SGE density'!G460</f>
        <v>47.741483627736415</v>
      </c>
      <c r="H460" s="89">
        <f>Rivers!L460*'SGE density'!H460</f>
        <v>100.7485695476314</v>
      </c>
      <c r="I460" s="89">
        <f>Rivers!M460*'SGE density'!I460</f>
        <v>61.580343328832321</v>
      </c>
      <c r="J460" s="89">
        <f>Rivers!N460*'SGE density'!J460</f>
        <v>174.21709911299627</v>
      </c>
      <c r="K460" s="89">
        <f>Rivers!O460*'SGE density'!K460</f>
        <v>97.079865206106348</v>
      </c>
      <c r="L460" s="89">
        <f>Rivers!P460*'SGE density'!L460</f>
        <v>142.39317192800345</v>
      </c>
      <c r="M460" s="89">
        <f>Rivers!Q460*'SGE density'!M460</f>
        <v>100.85343706055311</v>
      </c>
      <c r="N460" s="89">
        <f>Rivers!R460*'SGE density'!N460</f>
        <v>45.728743196623689</v>
      </c>
      <c r="O460" s="89">
        <f>Rivers!S460*'SGE density'!O460</f>
        <v>40.295931265078352</v>
      </c>
      <c r="P460" s="89">
        <f>Rivers!T460*'SGE density'!P460</f>
        <v>36.59090091219462</v>
      </c>
      <c r="Q460" s="80">
        <f t="shared" si="1"/>
        <v>78.497350423207479</v>
      </c>
    </row>
    <row r="461" spans="1:17" ht="15.75" customHeight="1">
      <c r="A461" s="9">
        <v>459</v>
      </c>
      <c r="B461" s="50" t="s">
        <v>569</v>
      </c>
      <c r="C461" s="9" t="s">
        <v>570</v>
      </c>
      <c r="D461" s="3" t="s">
        <v>30</v>
      </c>
      <c r="E461" s="88">
        <f>Rivers!I461*'SGE density'!E461</f>
        <v>20.28843659089285</v>
      </c>
      <c r="F461" s="89">
        <f>Rivers!J461*'SGE density'!F461</f>
        <v>13.012794064807677</v>
      </c>
      <c r="G461" s="89">
        <f>Rivers!K461*'SGE density'!G461</f>
        <v>10.071783776483583</v>
      </c>
      <c r="H461" s="89">
        <f>Rivers!L461*'SGE density'!H461</f>
        <v>12.1527438865789</v>
      </c>
      <c r="I461" s="89">
        <f>Rivers!M461*'SGE density'!I461</f>
        <v>89.824313333133347</v>
      </c>
      <c r="J461" s="89">
        <f>Rivers!N461*'SGE density'!J461</f>
        <v>80.48011294579085</v>
      </c>
      <c r="K461" s="89">
        <f>Rivers!O461*'SGE density'!K461</f>
        <v>77.833174699540365</v>
      </c>
      <c r="L461" s="89">
        <f>Rivers!P461*'SGE density'!L461</f>
        <v>96.905605595803507</v>
      </c>
      <c r="M461" s="89">
        <f>Rivers!Q461*'SGE density'!M461</f>
        <v>157.68783968468668</v>
      </c>
      <c r="N461" s="89">
        <f>Rivers!R461*'SGE density'!N461</f>
        <v>153.52480867969442</v>
      </c>
      <c r="O461" s="89">
        <f>Rivers!S461*'SGE density'!O461</f>
        <v>49.11943278243394</v>
      </c>
      <c r="P461" s="89">
        <f>Rivers!T461*'SGE density'!P461</f>
        <v>27.038946476366657</v>
      </c>
      <c r="Q461" s="80">
        <f t="shared" si="1"/>
        <v>65.661666043017718</v>
      </c>
    </row>
    <row r="462" spans="1:17" ht="15.75" customHeight="1">
      <c r="A462" s="9">
        <v>460</v>
      </c>
      <c r="B462" s="50" t="s">
        <v>571</v>
      </c>
      <c r="C462" s="9" t="s">
        <v>38</v>
      </c>
      <c r="D462" s="3" t="s">
        <v>39</v>
      </c>
      <c r="E462" s="88">
        <f>Rivers!I462*'SGE density'!E462</f>
        <v>1.9150574523115701E-3</v>
      </c>
      <c r="F462" s="89">
        <f>Rivers!J462*'SGE density'!F462</f>
        <v>1.69474309547189E-3</v>
      </c>
      <c r="G462" s="89">
        <f>Rivers!K462*'SGE density'!G462</f>
        <v>1.6831957249109799E-3</v>
      </c>
      <c r="H462" s="89">
        <f>Rivers!L462*'SGE density'!H462</f>
        <v>1.71914161885852E-3</v>
      </c>
      <c r="I462" s="89">
        <f>Rivers!M462*'SGE density'!I462</f>
        <v>22.377408855894206</v>
      </c>
      <c r="J462" s="89">
        <f>Rivers!N462*'SGE density'!J462</f>
        <v>332.76002520023491</v>
      </c>
      <c r="K462" s="89">
        <f>Rivers!O462*'SGE density'!K462</f>
        <v>211.48078748744905</v>
      </c>
      <c r="L462" s="89">
        <f>Rivers!P462*'SGE density'!L462</f>
        <v>172.95463109329063</v>
      </c>
      <c r="M462" s="89">
        <f>Rivers!Q462*'SGE density'!M462</f>
        <v>79.418709804802432</v>
      </c>
      <c r="N462" s="89">
        <f>Rivers!R462*'SGE density'!N462</f>
        <v>21.628005913812242</v>
      </c>
      <c r="O462" s="89">
        <f>Rivers!S462*'SGE density'!O462</f>
        <v>4.3962921364868652</v>
      </c>
      <c r="P462" s="89">
        <f>Rivers!T462*'SGE density'!P462</f>
        <v>0.19812732136901309</v>
      </c>
      <c r="Q462" s="80">
        <f t="shared" si="1"/>
        <v>70.435083329269247</v>
      </c>
    </row>
    <row r="463" spans="1:17" ht="15.75" customHeight="1">
      <c r="A463" s="9">
        <v>461</v>
      </c>
      <c r="B463" s="50" t="s">
        <v>572</v>
      </c>
      <c r="C463" s="9" t="s">
        <v>271</v>
      </c>
      <c r="D463" s="3" t="s">
        <v>30</v>
      </c>
      <c r="E463" s="88">
        <f>Rivers!I463*'SGE density'!E463</f>
        <v>31.395952903745286</v>
      </c>
      <c r="F463" s="89">
        <f>Rivers!J463*'SGE density'!F463</f>
        <v>31.522358668751053</v>
      </c>
      <c r="G463" s="89">
        <f>Rivers!K463*'SGE density'!G463</f>
        <v>38.15467585948474</v>
      </c>
      <c r="H463" s="89">
        <f>Rivers!L463*'SGE density'!H463</f>
        <v>51.419008711722718</v>
      </c>
      <c r="I463" s="89">
        <f>Rivers!M463*'SGE density'!I463</f>
        <v>73.736824049529702</v>
      </c>
      <c r="J463" s="89">
        <f>Rivers!N463*'SGE density'!J463</f>
        <v>129.4232903380651</v>
      </c>
      <c r="K463" s="89">
        <f>Rivers!O463*'SGE density'!K463</f>
        <v>233.86629909348301</v>
      </c>
      <c r="L463" s="89">
        <f>Rivers!P463*'SGE density'!L463</f>
        <v>107.89402121807237</v>
      </c>
      <c r="M463" s="89">
        <f>Rivers!Q463*'SGE density'!M463</f>
        <v>71.410263129131792</v>
      </c>
      <c r="N463" s="89">
        <f>Rivers!R463*'SGE density'!N463</f>
        <v>54.575966479309216</v>
      </c>
      <c r="O463" s="89">
        <f>Rivers!S463*'SGE density'!O463</f>
        <v>45.830659522322712</v>
      </c>
      <c r="P463" s="89">
        <f>Rivers!T463*'SGE density'!P463</f>
        <v>34.415640921801831</v>
      </c>
      <c r="Q463" s="80">
        <f t="shared" si="1"/>
        <v>75.303746741284954</v>
      </c>
    </row>
    <row r="464" spans="1:17" ht="15.75" customHeight="1">
      <c r="A464" s="9">
        <v>462</v>
      </c>
      <c r="B464" s="50" t="s">
        <v>573</v>
      </c>
      <c r="C464" s="9" t="s">
        <v>93</v>
      </c>
      <c r="D464" s="3" t="s">
        <v>20</v>
      </c>
      <c r="E464" s="88">
        <f>Rivers!I464*'SGE density'!E464</f>
        <v>63.127872160068542</v>
      </c>
      <c r="F464" s="89">
        <f>Rivers!J464*'SGE density'!F464</f>
        <v>43.275131427175204</v>
      </c>
      <c r="G464" s="89">
        <f>Rivers!K464*'SGE density'!G464</f>
        <v>42.04107988520299</v>
      </c>
      <c r="H464" s="89">
        <f>Rivers!L464*'SGE density'!H464</f>
        <v>35.795287831583749</v>
      </c>
      <c r="I464" s="89">
        <f>Rivers!M464*'SGE density'!I464</f>
        <v>32.705832403773449</v>
      </c>
      <c r="J464" s="89">
        <f>Rivers!N464*'SGE density'!J464</f>
        <v>43.230908994034479</v>
      </c>
      <c r="K464" s="89">
        <f>Rivers!O464*'SGE density'!K464</f>
        <v>73.24615571588356</v>
      </c>
      <c r="L464" s="89">
        <f>Rivers!P464*'SGE density'!L464</f>
        <v>72.287438916524707</v>
      </c>
      <c r="M464" s="89">
        <f>Rivers!Q464*'SGE density'!M464</f>
        <v>132.4584601952219</v>
      </c>
      <c r="N464" s="89">
        <f>Rivers!R464*'SGE density'!N464</f>
        <v>205.1703427528017</v>
      </c>
      <c r="O464" s="89">
        <f>Rivers!S464*'SGE density'!O464</f>
        <v>180.09915177974733</v>
      </c>
      <c r="P464" s="89">
        <f>Rivers!T464*'SGE density'!P464</f>
        <v>133.67187060551143</v>
      </c>
      <c r="Q464" s="80">
        <f t="shared" si="1"/>
        <v>88.092461055627425</v>
      </c>
    </row>
    <row r="465" spans="1:17" ht="15.75" customHeight="1">
      <c r="A465" s="9">
        <v>463</v>
      </c>
      <c r="B465" s="50" t="s">
        <v>574</v>
      </c>
      <c r="C465" s="9" t="s">
        <v>18</v>
      </c>
      <c r="D465" s="3" t="s">
        <v>24</v>
      </c>
      <c r="E465" s="88">
        <f>Rivers!I465*'SGE density'!E465</f>
        <v>81.929795144403798</v>
      </c>
      <c r="F465" s="89">
        <f>Rivers!J465*'SGE density'!F465</f>
        <v>81.390891671934355</v>
      </c>
      <c r="G465" s="89">
        <f>Rivers!K465*'SGE density'!G465</f>
        <v>88.244317433015397</v>
      </c>
      <c r="H465" s="89">
        <f>Rivers!L465*'SGE density'!H465</f>
        <v>111.37074302862398</v>
      </c>
      <c r="I465" s="89">
        <f>Rivers!M465*'SGE density'!I465</f>
        <v>96.644182615229255</v>
      </c>
      <c r="J465" s="89">
        <f>Rivers!N465*'SGE density'!J465</f>
        <v>104.7356777825357</v>
      </c>
      <c r="K465" s="89">
        <f>Rivers!O465*'SGE density'!K465</f>
        <v>120.76522698490851</v>
      </c>
      <c r="L465" s="89">
        <f>Rivers!P465*'SGE density'!L465</f>
        <v>117.27332806702529</v>
      </c>
      <c r="M465" s="89">
        <f>Rivers!Q465*'SGE density'!M465</f>
        <v>93.971219308866822</v>
      </c>
      <c r="N465" s="89">
        <f>Rivers!R465*'SGE density'!N465</f>
        <v>84.657108472535626</v>
      </c>
      <c r="O465" s="89">
        <f>Rivers!S465*'SGE density'!O465</f>
        <v>93.287526382681548</v>
      </c>
      <c r="P465" s="89">
        <f>Rivers!T465*'SGE density'!P465</f>
        <v>97.926380297961089</v>
      </c>
      <c r="Q465" s="80">
        <f t="shared" si="1"/>
        <v>97.683033099143429</v>
      </c>
    </row>
    <row r="466" spans="1:17" ht="15.75" customHeight="1">
      <c r="A466" s="9">
        <v>464</v>
      </c>
      <c r="B466" s="50" t="s">
        <v>575</v>
      </c>
      <c r="C466" s="9" t="s">
        <v>93</v>
      </c>
      <c r="D466" s="3" t="s">
        <v>30</v>
      </c>
      <c r="E466" s="88">
        <f>Rivers!I466*'SGE density'!E466</f>
        <v>95.824172028474123</v>
      </c>
      <c r="F466" s="89">
        <f>Rivers!J466*'SGE density'!F466</f>
        <v>47.021324195597188</v>
      </c>
      <c r="G466" s="89">
        <f>Rivers!K466*'SGE density'!G466</f>
        <v>24.330799821212278</v>
      </c>
      <c r="H466" s="89">
        <f>Rivers!L466*'SGE density'!H466</f>
        <v>9.8449929603436637</v>
      </c>
      <c r="I466" s="89">
        <f>Rivers!M466*'SGE density'!I466</f>
        <v>8.8116525895131286</v>
      </c>
      <c r="J466" s="89">
        <f>Rivers!N466*'SGE density'!J466</f>
        <v>23.686779518608301</v>
      </c>
      <c r="K466" s="89">
        <f>Rivers!O466*'SGE density'!K466</f>
        <v>158.53714390282758</v>
      </c>
      <c r="L466" s="89">
        <f>Rivers!P466*'SGE density'!L466</f>
        <v>252.32880040889978</v>
      </c>
      <c r="M466" s="89">
        <f>Rivers!Q466*'SGE density'!M466</f>
        <v>207.61493100512203</v>
      </c>
      <c r="N466" s="89">
        <f>Rivers!R466*'SGE density'!N466</f>
        <v>92.137875756118845</v>
      </c>
      <c r="O466" s="89">
        <f>Rivers!S466*'SGE density'!O466</f>
        <v>32.323942171355839</v>
      </c>
      <c r="P466" s="89">
        <f>Rivers!T466*'SGE density'!P466</f>
        <v>70.429161578808262</v>
      </c>
      <c r="Q466" s="80">
        <f t="shared" si="1"/>
        <v>85.24096466140675</v>
      </c>
    </row>
    <row r="467" spans="1:17" ht="15.75" customHeight="1">
      <c r="A467" s="9">
        <v>465</v>
      </c>
      <c r="B467" s="50" t="s">
        <v>576</v>
      </c>
      <c r="C467" s="9" t="s">
        <v>147</v>
      </c>
      <c r="D467" s="3" t="s">
        <v>45</v>
      </c>
      <c r="E467" s="88">
        <f>Rivers!I467*'SGE density'!E467</f>
        <v>87.51622020631693</v>
      </c>
      <c r="F467" s="89">
        <f>Rivers!J467*'SGE density'!F467</f>
        <v>22.901907777278993</v>
      </c>
      <c r="G467" s="89">
        <f>Rivers!K467*'SGE density'!G467</f>
        <v>13.791190129309175</v>
      </c>
      <c r="H467" s="89">
        <f>Rivers!L467*'SGE density'!H467</f>
        <v>12.95944101500557</v>
      </c>
      <c r="I467" s="89">
        <f>Rivers!M467*'SGE density'!I467</f>
        <v>29.537392732498926</v>
      </c>
      <c r="J467" s="89">
        <f>Rivers!N467*'SGE density'!J467</f>
        <v>39.040009181365257</v>
      </c>
      <c r="K467" s="89">
        <f>Rivers!O467*'SGE density'!K467</f>
        <v>67.032187810780329</v>
      </c>
      <c r="L467" s="89">
        <f>Rivers!P467*'SGE density'!L467</f>
        <v>63.151376734586059</v>
      </c>
      <c r="M467" s="89">
        <f>Rivers!Q467*'SGE density'!M467</f>
        <v>90.012286726183774</v>
      </c>
      <c r="N467" s="89">
        <f>Rivers!R467*'SGE density'!N467</f>
        <v>127.14899610443783</v>
      </c>
      <c r="O467" s="89">
        <f>Rivers!S467*'SGE density'!O467</f>
        <v>189.5319999364398</v>
      </c>
      <c r="P467" s="89">
        <f>Rivers!T467*'SGE density'!P467</f>
        <v>145.69065747778851</v>
      </c>
      <c r="Q467" s="80">
        <f t="shared" si="1"/>
        <v>74.026138819332587</v>
      </c>
    </row>
    <row r="468" spans="1:17" ht="15.75" customHeight="1">
      <c r="A468" s="9">
        <v>466</v>
      </c>
      <c r="B468" s="50" t="s">
        <v>577</v>
      </c>
      <c r="C468" s="9" t="s">
        <v>271</v>
      </c>
      <c r="D468" s="3" t="s">
        <v>30</v>
      </c>
      <c r="E468" s="88">
        <f>Rivers!I468*'SGE density'!E468</f>
        <v>27.172808477785129</v>
      </c>
      <c r="F468" s="89">
        <f>Rivers!J468*'SGE density'!F468</f>
        <v>28.36358497470794</v>
      </c>
      <c r="G468" s="89">
        <f>Rivers!K468*'SGE density'!G468</f>
        <v>33.620730550450915</v>
      </c>
      <c r="H468" s="89">
        <f>Rivers!L468*'SGE density'!H468</f>
        <v>46.207839900282856</v>
      </c>
      <c r="I468" s="89">
        <f>Rivers!M468*'SGE density'!I468</f>
        <v>47.071578330097083</v>
      </c>
      <c r="J468" s="89">
        <f>Rivers!N468*'SGE density'!J468</f>
        <v>154.67646514686302</v>
      </c>
      <c r="K468" s="89">
        <f>Rivers!O468*'SGE density'!K468</f>
        <v>269.52592169018516</v>
      </c>
      <c r="L468" s="89">
        <f>Rivers!P468*'SGE density'!L468</f>
        <v>134.47088774434778</v>
      </c>
      <c r="M468" s="89">
        <f>Rivers!Q468*'SGE density'!M468</f>
        <v>80.242351859053684</v>
      </c>
      <c r="N468" s="89">
        <f>Rivers!R468*'SGE density'!N468</f>
        <v>38.608534943854899</v>
      </c>
      <c r="O468" s="89">
        <f>Rivers!S468*'SGE density'!O468</f>
        <v>32.863559218692771</v>
      </c>
      <c r="P468" s="89">
        <f>Rivers!T468*'SGE density'!P468</f>
        <v>28.875055973752524</v>
      </c>
      <c r="Q468" s="80">
        <f t="shared" si="1"/>
        <v>76.808276567506155</v>
      </c>
    </row>
    <row r="469" spans="1:17" ht="15.75" customHeight="1">
      <c r="A469" s="9">
        <v>467</v>
      </c>
      <c r="B469" s="50" t="s">
        <v>578</v>
      </c>
      <c r="C469" s="9" t="s">
        <v>226</v>
      </c>
      <c r="D469" s="3" t="s">
        <v>65</v>
      </c>
      <c r="E469" s="88">
        <f>Rivers!I469*'SGE density'!E469</f>
        <v>96.973966645841458</v>
      </c>
      <c r="F469" s="89">
        <f>Rivers!J469*'SGE density'!F469</f>
        <v>97.111736251579202</v>
      </c>
      <c r="G469" s="89">
        <f>Rivers!K469*'SGE density'!G469</f>
        <v>97.330089812322058</v>
      </c>
      <c r="H469" s="89">
        <f>Rivers!L469*'SGE density'!H469</f>
        <v>90.01585015073637</v>
      </c>
      <c r="I469" s="89">
        <f>Rivers!M469*'SGE density'!I469</f>
        <v>95.402770374567467</v>
      </c>
      <c r="J469" s="89">
        <f>Rivers!N469*'SGE density'!J469</f>
        <v>93.04060615523349</v>
      </c>
      <c r="K469" s="89">
        <f>Rivers!O469*'SGE density'!K469</f>
        <v>100.148009418223</v>
      </c>
      <c r="L469" s="89">
        <f>Rivers!P469*'SGE density'!L469</f>
        <v>96.492257577963613</v>
      </c>
      <c r="M469" s="89">
        <f>Rivers!Q469*'SGE density'!M469</f>
        <v>85.1959649372927</v>
      </c>
      <c r="N469" s="89">
        <f>Rivers!R469*'SGE density'!N469</f>
        <v>91.587977392366426</v>
      </c>
      <c r="O469" s="89">
        <f>Rivers!S469*'SGE density'!O469</f>
        <v>85.13916944296642</v>
      </c>
      <c r="P469" s="89">
        <f>Rivers!T469*'SGE density'!P469</f>
        <v>87.0825784875816</v>
      </c>
      <c r="Q469" s="80">
        <f t="shared" si="1"/>
        <v>92.960081387222814</v>
      </c>
    </row>
    <row r="470" spans="1:17" ht="15.75" customHeight="1">
      <c r="A470" s="9">
        <v>468</v>
      </c>
      <c r="B470" s="50" t="s">
        <v>579</v>
      </c>
      <c r="C470" s="9" t="s">
        <v>539</v>
      </c>
      <c r="D470" s="3" t="s">
        <v>65</v>
      </c>
      <c r="E470" s="88">
        <f>Rivers!I470*'SGE density'!E470</f>
        <v>86.467887505111008</v>
      </c>
      <c r="F470" s="89">
        <f>Rivers!J470*'SGE density'!F470</f>
        <v>127.0874992046556</v>
      </c>
      <c r="G470" s="89">
        <f>Rivers!K470*'SGE density'!G470</f>
        <v>120.44336313275278</v>
      </c>
      <c r="H470" s="89">
        <f>Rivers!L470*'SGE density'!H470</f>
        <v>150.10592057306278</v>
      </c>
      <c r="I470" s="89">
        <f>Rivers!M470*'SGE density'!I470</f>
        <v>146.11142731423976</v>
      </c>
      <c r="J470" s="89">
        <f>Rivers!N470*'SGE density'!J470</f>
        <v>105.75317946227521</v>
      </c>
      <c r="K470" s="89">
        <f>Rivers!O470*'SGE density'!K470</f>
        <v>46.019460830606292</v>
      </c>
      <c r="L470" s="89">
        <f>Rivers!P470*'SGE density'!L470</f>
        <v>25.414472558267551</v>
      </c>
      <c r="M470" s="89">
        <f>Rivers!Q470*'SGE density'!M470</f>
        <v>26.564378089937513</v>
      </c>
      <c r="N470" s="89">
        <f>Rivers!R470*'SGE density'!N470</f>
        <v>36.078817078213788</v>
      </c>
      <c r="O470" s="89">
        <f>Rivers!S470*'SGE density'!O470</f>
        <v>60.611354172566415</v>
      </c>
      <c r="P470" s="89">
        <f>Rivers!T470*'SGE density'!P470</f>
        <v>97.337681699879909</v>
      </c>
      <c r="Q470" s="80">
        <f t="shared" si="1"/>
        <v>85.666286801797369</v>
      </c>
    </row>
    <row r="471" spans="1:17" ht="15.75" customHeight="1">
      <c r="A471" s="9">
        <v>469</v>
      </c>
      <c r="B471" s="50" t="s">
        <v>580</v>
      </c>
      <c r="C471" s="9" t="s">
        <v>211</v>
      </c>
      <c r="D471" s="3" t="s">
        <v>150</v>
      </c>
      <c r="E471" s="88">
        <f>Rivers!I471*'SGE density'!E471</f>
        <v>27.74797402450352</v>
      </c>
      <c r="F471" s="89">
        <f>Rivers!J471*'SGE density'!F471</f>
        <v>20.138071493737407</v>
      </c>
      <c r="G471" s="89">
        <f>Rivers!K471*'SGE density'!G471</f>
        <v>19.537038729780498</v>
      </c>
      <c r="H471" s="89">
        <f>Rivers!L471*'SGE density'!H471</f>
        <v>145.73974646237207</v>
      </c>
      <c r="I471" s="89">
        <f>Rivers!M471*'SGE density'!I471</f>
        <v>251.82600440980821</v>
      </c>
      <c r="J471" s="89">
        <f>Rivers!N471*'SGE density'!J471</f>
        <v>68.204764746827649</v>
      </c>
      <c r="K471" s="89">
        <f>Rivers!O471*'SGE density'!K471</f>
        <v>39.488236786848766</v>
      </c>
      <c r="L471" s="89">
        <f>Rivers!P471*'SGE density'!L471</f>
        <v>38.894635762405159</v>
      </c>
      <c r="M471" s="89">
        <f>Rivers!Q471*'SGE density'!M471</f>
        <v>47.450555261321313</v>
      </c>
      <c r="N471" s="89">
        <f>Rivers!R471*'SGE density'!N471</f>
        <v>64.212348884756437</v>
      </c>
      <c r="O471" s="89">
        <f>Rivers!S471*'SGE density'!O471</f>
        <v>68.606388085804781</v>
      </c>
      <c r="P471" s="89">
        <f>Rivers!T471*'SGE density'!P471</f>
        <v>51.761164669382474</v>
      </c>
      <c r="Q471" s="80">
        <f t="shared" si="1"/>
        <v>70.300577443129029</v>
      </c>
    </row>
    <row r="472" spans="1:17" ht="15.75" customHeight="1">
      <c r="A472" s="9">
        <v>470</v>
      </c>
      <c r="B472" s="50" t="s">
        <v>581</v>
      </c>
      <c r="C472" s="9" t="s">
        <v>35</v>
      </c>
      <c r="D472" s="3" t="s">
        <v>39</v>
      </c>
      <c r="E472" s="88">
        <f>Rivers!I472*'SGE density'!E472</f>
        <v>5.7425566883619696E-2</v>
      </c>
      <c r="F472" s="89">
        <f>Rivers!J472*'SGE density'!F472</f>
        <v>6.0350293063652173E-2</v>
      </c>
      <c r="G472" s="89">
        <f>Rivers!K472*'SGE density'!G472</f>
        <v>5.995470448658468E-2</v>
      </c>
      <c r="H472" s="89">
        <f>Rivers!L472*'SGE density'!H472</f>
        <v>5.847973656548807E-2</v>
      </c>
      <c r="I472" s="89">
        <f>Rivers!M472*'SGE density'!I472</f>
        <v>118.74541327351287</v>
      </c>
      <c r="J472" s="89">
        <f>Rivers!N472*'SGE density'!J472</f>
        <v>442.81898787053478</v>
      </c>
      <c r="K472" s="89">
        <f>Rivers!O472*'SGE density'!K472</f>
        <v>51.646749785881973</v>
      </c>
      <c r="L472" s="89">
        <f>Rivers!P472*'SGE density'!L472</f>
        <v>78.464842796536942</v>
      </c>
      <c r="M472" s="89">
        <f>Rivers!Q472*'SGE density'!M472</f>
        <v>82.278666724539178</v>
      </c>
      <c r="N472" s="89">
        <f>Rivers!R472*'SGE density'!N472</f>
        <v>18.111931235866649</v>
      </c>
      <c r="O472" s="89">
        <f>Rivers!S472*'SGE density'!O472</f>
        <v>1.5137158065868337</v>
      </c>
      <c r="P472" s="89">
        <f>Rivers!T472*'SGE density'!P472</f>
        <v>0.19046737997650501</v>
      </c>
      <c r="Q472" s="80">
        <f t="shared" si="1"/>
        <v>66.167248764536268</v>
      </c>
    </row>
    <row r="473" spans="1:17" ht="15.75" customHeight="1">
      <c r="A473" s="9">
        <v>471</v>
      </c>
      <c r="B473" s="50" t="s">
        <v>582</v>
      </c>
      <c r="C473" s="9" t="s">
        <v>386</v>
      </c>
      <c r="D473" s="3" t="s">
        <v>20</v>
      </c>
      <c r="E473" s="88">
        <f>Rivers!I473*'SGE density'!E473</f>
        <v>116.57802738239425</v>
      </c>
      <c r="F473" s="89">
        <f>Rivers!J473*'SGE density'!F473</f>
        <v>88.770211903217501</v>
      </c>
      <c r="G473" s="89">
        <f>Rivers!K473*'SGE density'!G473</f>
        <v>78.963632303755432</v>
      </c>
      <c r="H473" s="89">
        <f>Rivers!L473*'SGE density'!H473</f>
        <v>63.6656467637128</v>
      </c>
      <c r="I473" s="89">
        <f>Rivers!M473*'SGE density'!I473</f>
        <v>45.244514635583208</v>
      </c>
      <c r="J473" s="89">
        <f>Rivers!N473*'SGE density'!J473</f>
        <v>42.083395414444041</v>
      </c>
      <c r="K473" s="89">
        <f>Rivers!O473*'SGE density'!K473</f>
        <v>35.366388724305125</v>
      </c>
      <c r="L473" s="89">
        <f>Rivers!P473*'SGE density'!L473</f>
        <v>31.154839702958007</v>
      </c>
      <c r="M473" s="89">
        <f>Rivers!Q473*'SGE density'!M473</f>
        <v>32.762375181405339</v>
      </c>
      <c r="N473" s="89">
        <f>Rivers!R473*'SGE density'!N473</f>
        <v>38.829679420261741</v>
      </c>
      <c r="O473" s="89">
        <f>Rivers!S473*'SGE density'!O473</f>
        <v>70.918898212461272</v>
      </c>
      <c r="P473" s="89">
        <f>Rivers!T473*'SGE density'!P473</f>
        <v>118.79991597565912</v>
      </c>
      <c r="Q473" s="80">
        <f t="shared" si="1"/>
        <v>63.59479380167982</v>
      </c>
    </row>
    <row r="474" spans="1:17" ht="15.75" customHeight="1">
      <c r="A474" s="9">
        <v>472</v>
      </c>
      <c r="B474" s="50" t="s">
        <v>583</v>
      </c>
      <c r="C474" s="9" t="s">
        <v>271</v>
      </c>
      <c r="D474" s="3" t="s">
        <v>30</v>
      </c>
      <c r="E474" s="88">
        <f>Rivers!I474*'SGE density'!E474</f>
        <v>120.60294428887887</v>
      </c>
      <c r="F474" s="89">
        <f>Rivers!J474*'SGE density'!F474</f>
        <v>89.383648852216737</v>
      </c>
      <c r="G474" s="89">
        <f>Rivers!K474*'SGE density'!G474</f>
        <v>79.24794400490255</v>
      </c>
      <c r="H474" s="89">
        <f>Rivers!L474*'SGE density'!H474</f>
        <v>60.946474256482013</v>
      </c>
      <c r="I474" s="89">
        <f>Rivers!M474*'SGE density'!I474</f>
        <v>42.02360022718134</v>
      </c>
      <c r="J474" s="89">
        <f>Rivers!N474*'SGE density'!J474</f>
        <v>29.520945993382988</v>
      </c>
      <c r="K474" s="89">
        <f>Rivers!O474*'SGE density'!K474</f>
        <v>24.254638835504263</v>
      </c>
      <c r="L474" s="89">
        <f>Rivers!P474*'SGE density'!L474</f>
        <v>36.564235449500472</v>
      </c>
      <c r="M474" s="89">
        <f>Rivers!Q474*'SGE density'!M474</f>
        <v>49.930289034989649</v>
      </c>
      <c r="N474" s="89">
        <f>Rivers!R474*'SGE density'!N474</f>
        <v>88.868063898210039</v>
      </c>
      <c r="O474" s="89">
        <f>Rivers!S474*'SGE density'!O474</f>
        <v>115.49439942375957</v>
      </c>
      <c r="P474" s="89">
        <f>Rivers!T474*'SGE density'!P474</f>
        <v>125.03194865986666</v>
      </c>
      <c r="Q474" s="80">
        <f t="shared" si="1"/>
        <v>71.822427743739595</v>
      </c>
    </row>
    <row r="475" spans="1:17" ht="15.75" customHeight="1">
      <c r="A475" s="9">
        <v>473</v>
      </c>
      <c r="B475" s="50" t="s">
        <v>584</v>
      </c>
      <c r="C475" s="9" t="s">
        <v>93</v>
      </c>
      <c r="D475" s="3" t="s">
        <v>30</v>
      </c>
      <c r="E475" s="88">
        <f>Rivers!I475*'SGE density'!E475</f>
        <v>29.231044341029445</v>
      </c>
      <c r="F475" s="89">
        <f>Rivers!J475*'SGE density'!F475</f>
        <v>20.337889666332476</v>
      </c>
      <c r="G475" s="89">
        <f>Rivers!K475*'SGE density'!G475</f>
        <v>14.247546508110229</v>
      </c>
      <c r="H475" s="89">
        <f>Rivers!L475*'SGE density'!H475</f>
        <v>11.956199602101336</v>
      </c>
      <c r="I475" s="89">
        <f>Rivers!M475*'SGE density'!I475</f>
        <v>13.059581348617357</v>
      </c>
      <c r="J475" s="89">
        <f>Rivers!N475*'SGE density'!J475</f>
        <v>36.315529692410344</v>
      </c>
      <c r="K475" s="89">
        <f>Rivers!O475*'SGE density'!K475</f>
        <v>157.48372550741033</v>
      </c>
      <c r="L475" s="89">
        <f>Rivers!P475*'SGE density'!L475</f>
        <v>165.36296747744885</v>
      </c>
      <c r="M475" s="89">
        <f>Rivers!Q475*'SGE density'!M475</f>
        <v>242.25739752258605</v>
      </c>
      <c r="N475" s="89">
        <f>Rivers!R475*'SGE density'!N475</f>
        <v>134.58733420302423</v>
      </c>
      <c r="O475" s="89">
        <f>Rivers!S475*'SGE density'!O475</f>
        <v>67.015633560883472</v>
      </c>
      <c r="P475" s="89">
        <f>Rivers!T475*'SGE density'!P475</f>
        <v>38.051942852764476</v>
      </c>
      <c r="Q475" s="80">
        <f t="shared" si="1"/>
        <v>77.492232690226544</v>
      </c>
    </row>
    <row r="476" spans="1:17" ht="15.75" customHeight="1">
      <c r="A476" s="9">
        <v>474</v>
      </c>
      <c r="B476" s="50" t="s">
        <v>585</v>
      </c>
      <c r="C476" s="9" t="s">
        <v>206</v>
      </c>
      <c r="D476" s="3" t="s">
        <v>78</v>
      </c>
      <c r="E476" s="88">
        <f>Rivers!I476*'SGE density'!E476</f>
        <v>57.155866682030386</v>
      </c>
      <c r="F476" s="89">
        <f>Rivers!J476*'SGE density'!F476</f>
        <v>46.398844736977793</v>
      </c>
      <c r="G476" s="89">
        <f>Rivers!K476*'SGE density'!G476</f>
        <v>66.034856215961753</v>
      </c>
      <c r="H476" s="89">
        <f>Rivers!L476*'SGE density'!H476</f>
        <v>59.104163102773917</v>
      </c>
      <c r="I476" s="89">
        <f>Rivers!M476*'SGE density'!I476</f>
        <v>64.433048275382191</v>
      </c>
      <c r="J476" s="89">
        <f>Rivers!N476*'SGE density'!J476</f>
        <v>89.474479440348176</v>
      </c>
      <c r="K476" s="89">
        <f>Rivers!O476*'SGE density'!K476</f>
        <v>102.75742425940705</v>
      </c>
      <c r="L476" s="89">
        <f>Rivers!P476*'SGE density'!L476</f>
        <v>113.25085154557685</v>
      </c>
      <c r="M476" s="89">
        <f>Rivers!Q476*'SGE density'!M476</f>
        <v>102.92062972065189</v>
      </c>
      <c r="N476" s="89">
        <f>Rivers!R476*'SGE density'!N476</f>
        <v>70.502332219987906</v>
      </c>
      <c r="O476" s="89">
        <f>Rivers!S476*'SGE density'!O476</f>
        <v>64.175347675528101</v>
      </c>
      <c r="P476" s="89">
        <f>Rivers!T476*'SGE density'!P476</f>
        <v>75.375452563460016</v>
      </c>
      <c r="Q476" s="80">
        <f t="shared" si="1"/>
        <v>75.965274703173833</v>
      </c>
    </row>
    <row r="477" spans="1:17" ht="15.75" customHeight="1">
      <c r="A477" s="9">
        <v>475</v>
      </c>
      <c r="B477" s="50" t="s">
        <v>586</v>
      </c>
      <c r="C477" s="9" t="s">
        <v>52</v>
      </c>
      <c r="D477" s="3" t="s">
        <v>39</v>
      </c>
      <c r="E477" s="88">
        <f>Rivers!I477*'SGE density'!E477</f>
        <v>0</v>
      </c>
      <c r="F477" s="89">
        <f>Rivers!J477*'SGE density'!F477</f>
        <v>0</v>
      </c>
      <c r="G477" s="89">
        <f>Rivers!K477*'SGE density'!G477</f>
        <v>0</v>
      </c>
      <c r="H477" s="89">
        <f>Rivers!L477*'SGE density'!H477</f>
        <v>0.43890949070977148</v>
      </c>
      <c r="I477" s="89">
        <f>Rivers!M477*'SGE density'!I477</f>
        <v>198.68786869158188</v>
      </c>
      <c r="J477" s="89">
        <f>Rivers!N477*'SGE density'!J477</f>
        <v>205.11516515204107</v>
      </c>
      <c r="K477" s="89">
        <f>Rivers!O477*'SGE density'!K477</f>
        <v>128.21146105907084</v>
      </c>
      <c r="L477" s="89">
        <f>Rivers!P477*'SGE density'!L477</f>
        <v>122.22013032632523</v>
      </c>
      <c r="M477" s="89">
        <f>Rivers!Q477*'SGE density'!M477</f>
        <v>69.200400959227892</v>
      </c>
      <c r="N477" s="89">
        <f>Rivers!R477*'SGE density'!N477</f>
        <v>24.927253757657013</v>
      </c>
      <c r="O477" s="89">
        <f>Rivers!S477*'SGE density'!O477</f>
        <v>5.672921218212494</v>
      </c>
      <c r="P477" s="89">
        <f>Rivers!T477*'SGE density'!P477</f>
        <v>0.66304203822540864</v>
      </c>
      <c r="Q477" s="80">
        <f t="shared" si="1"/>
        <v>62.92809605775431</v>
      </c>
    </row>
    <row r="478" spans="1:17" ht="15.75" customHeight="1">
      <c r="A478" s="9">
        <v>476</v>
      </c>
      <c r="B478" s="50" t="s">
        <v>587</v>
      </c>
      <c r="C478" s="9" t="s">
        <v>90</v>
      </c>
      <c r="D478" s="3" t="s">
        <v>45</v>
      </c>
      <c r="E478" s="88">
        <f>Rivers!I478*'SGE density'!E478</f>
        <v>59.830859650318232</v>
      </c>
      <c r="F478" s="89">
        <f>Rivers!J478*'SGE density'!F478</f>
        <v>37.646900304958656</v>
      </c>
      <c r="G478" s="89">
        <f>Rivers!K478*'SGE density'!G478</f>
        <v>45.573187349369825</v>
      </c>
      <c r="H478" s="89">
        <f>Rivers!L478*'SGE density'!H478</f>
        <v>68.050730301140362</v>
      </c>
      <c r="I478" s="89">
        <f>Rivers!M478*'SGE density'!I478</f>
        <v>83.389509019621045</v>
      </c>
      <c r="J478" s="89">
        <f>Rivers!N478*'SGE density'!J478</f>
        <v>56.036882612108109</v>
      </c>
      <c r="K478" s="89">
        <f>Rivers!O478*'SGE density'!K478</f>
        <v>40.900936030759162</v>
      </c>
      <c r="L478" s="89">
        <f>Rivers!P478*'SGE density'!L478</f>
        <v>55.52855466478043</v>
      </c>
      <c r="M478" s="89">
        <f>Rivers!Q478*'SGE density'!M478</f>
        <v>67.739337115663488</v>
      </c>
      <c r="N478" s="89">
        <f>Rivers!R478*'SGE density'!N478</f>
        <v>112.98347135296342</v>
      </c>
      <c r="O478" s="89">
        <f>Rivers!S478*'SGE density'!O478</f>
        <v>118.17985209677876</v>
      </c>
      <c r="P478" s="89">
        <f>Rivers!T478*'SGE density'!P478</f>
        <v>89.310076412043244</v>
      </c>
      <c r="Q478" s="80">
        <f t="shared" si="1"/>
        <v>69.597524742542063</v>
      </c>
    </row>
    <row r="479" spans="1:17" ht="15.75" customHeight="1">
      <c r="A479" s="9">
        <v>477</v>
      </c>
      <c r="B479" s="50" t="s">
        <v>588</v>
      </c>
      <c r="C479" s="9" t="s">
        <v>303</v>
      </c>
      <c r="D479" s="3" t="s">
        <v>30</v>
      </c>
      <c r="E479" s="88">
        <f>Rivers!I479*'SGE density'!E479</f>
        <v>20.6225413087673</v>
      </c>
      <c r="F479" s="89">
        <f>Rivers!J479*'SGE density'!F479</f>
        <v>16.272844016895323</v>
      </c>
      <c r="G479" s="89">
        <f>Rivers!K479*'SGE density'!G479</f>
        <v>14.12787206944434</v>
      </c>
      <c r="H479" s="89">
        <f>Rivers!L479*'SGE density'!H479</f>
        <v>14.937521643808779</v>
      </c>
      <c r="I479" s="89">
        <f>Rivers!M479*'SGE density'!I479</f>
        <v>29.993658897416747</v>
      </c>
      <c r="J479" s="89">
        <f>Rivers!N479*'SGE density'!J479</f>
        <v>109.52597875386581</v>
      </c>
      <c r="K479" s="89">
        <f>Rivers!O479*'SGE density'!K479</f>
        <v>71.623275471132786</v>
      </c>
      <c r="L479" s="89">
        <f>Rivers!P479*'SGE density'!L479</f>
        <v>93.474452826587935</v>
      </c>
      <c r="M479" s="89">
        <f>Rivers!Q479*'SGE density'!M479</f>
        <v>201.31605859045476</v>
      </c>
      <c r="N479" s="89">
        <f>Rivers!R479*'SGE density'!N479</f>
        <v>187.08333477605925</v>
      </c>
      <c r="O479" s="89">
        <f>Rivers!S479*'SGE density'!O479</f>
        <v>59.943467873809723</v>
      </c>
      <c r="P479" s="89">
        <f>Rivers!T479*'SGE density'!P479</f>
        <v>28.479843827981053</v>
      </c>
      <c r="Q479" s="80">
        <f t="shared" si="1"/>
        <v>70.616737504685318</v>
      </c>
    </row>
    <row r="480" spans="1:17" ht="15.75" customHeight="1">
      <c r="A480" s="9">
        <v>478</v>
      </c>
      <c r="B480" s="50" t="s">
        <v>589</v>
      </c>
      <c r="C480" s="9" t="s">
        <v>90</v>
      </c>
      <c r="D480" s="3" t="s">
        <v>45</v>
      </c>
      <c r="E480" s="88">
        <f>Rivers!I480*'SGE density'!E480</f>
        <v>97.824127831763604</v>
      </c>
      <c r="F480" s="89">
        <f>Rivers!J480*'SGE density'!F480</f>
        <v>74.110293985164319</v>
      </c>
      <c r="G480" s="89">
        <f>Rivers!K480*'SGE density'!G480</f>
        <v>61.445211999001295</v>
      </c>
      <c r="H480" s="89">
        <f>Rivers!L480*'SGE density'!H480</f>
        <v>69.15989004450006</v>
      </c>
      <c r="I480" s="89">
        <f>Rivers!M480*'SGE density'!I480</f>
        <v>78.317451123709347</v>
      </c>
      <c r="J480" s="89">
        <f>Rivers!N480*'SGE density'!J480</f>
        <v>52.916462810125239</v>
      </c>
      <c r="K480" s="89">
        <f>Rivers!O480*'SGE density'!K480</f>
        <v>47.056625494989838</v>
      </c>
      <c r="L480" s="89">
        <f>Rivers!P480*'SGE density'!L480</f>
        <v>55.051591090512318</v>
      </c>
      <c r="M480" s="89">
        <f>Rivers!Q480*'SGE density'!M480</f>
        <v>58.725190915194744</v>
      </c>
      <c r="N480" s="89">
        <f>Rivers!R480*'SGE density'!N480</f>
        <v>69.955160333002809</v>
      </c>
      <c r="O480" s="89">
        <f>Rivers!S480*'SGE density'!O480</f>
        <v>95.727838240348873</v>
      </c>
      <c r="P480" s="89">
        <f>Rivers!T480*'SGE density'!P480</f>
        <v>127.9633045452741</v>
      </c>
      <c r="Q480" s="80">
        <f t="shared" si="1"/>
        <v>74.021095701132211</v>
      </c>
    </row>
    <row r="481" spans="1:17" ht="15.75" customHeight="1">
      <c r="A481" s="9">
        <v>479</v>
      </c>
      <c r="B481" s="50" t="s">
        <v>590</v>
      </c>
      <c r="C481" s="9" t="s">
        <v>435</v>
      </c>
      <c r="D481" s="3" t="s">
        <v>45</v>
      </c>
      <c r="E481" s="88">
        <f>Rivers!I481*'SGE density'!E481</f>
        <v>12.918246757041585</v>
      </c>
      <c r="F481" s="89">
        <f>Rivers!J481*'SGE density'!F481</f>
        <v>27.474720484841118</v>
      </c>
      <c r="G481" s="89">
        <f>Rivers!K481*'SGE density'!G481</f>
        <v>57.258548299143058</v>
      </c>
      <c r="H481" s="89">
        <f>Rivers!L481*'SGE density'!H481</f>
        <v>77.887072978281225</v>
      </c>
      <c r="I481" s="89">
        <f>Rivers!M481*'SGE density'!I481</f>
        <v>111.06321884016165</v>
      </c>
      <c r="J481" s="89">
        <f>Rivers!N481*'SGE density'!J481</f>
        <v>202.83282837010745</v>
      </c>
      <c r="K481" s="89">
        <f>Rivers!O481*'SGE density'!K481</f>
        <v>94.853762311046694</v>
      </c>
      <c r="L481" s="89">
        <f>Rivers!P481*'SGE density'!L481</f>
        <v>143.59675442232674</v>
      </c>
      <c r="M481" s="89">
        <f>Rivers!Q481*'SGE density'!M481</f>
        <v>89.290418672887995</v>
      </c>
      <c r="N481" s="89">
        <f>Rivers!R481*'SGE density'!N481</f>
        <v>32.022888748800661</v>
      </c>
      <c r="O481" s="89">
        <f>Rivers!S481*'SGE density'!O481</f>
        <v>13.843371424220074</v>
      </c>
      <c r="P481" s="89">
        <f>Rivers!T481*'SGE density'!P481</f>
        <v>11.083120196425934</v>
      </c>
      <c r="Q481" s="80">
        <f t="shared" si="1"/>
        <v>72.843745958773681</v>
      </c>
    </row>
    <row r="482" spans="1:17" ht="15.75" customHeight="1">
      <c r="A482" s="9">
        <v>480</v>
      </c>
      <c r="B482" s="50" t="s">
        <v>591</v>
      </c>
      <c r="C482" s="9" t="s">
        <v>93</v>
      </c>
      <c r="D482" s="3" t="s">
        <v>30</v>
      </c>
      <c r="E482" s="88">
        <f>Rivers!I482*'SGE density'!E482</f>
        <v>22.303772732304434</v>
      </c>
      <c r="F482" s="89">
        <f>Rivers!J482*'SGE density'!F482</f>
        <v>15.874541400092108</v>
      </c>
      <c r="G482" s="89">
        <f>Rivers!K482*'SGE density'!G482</f>
        <v>12.276002898179639</v>
      </c>
      <c r="H482" s="89">
        <f>Rivers!L482*'SGE density'!H482</f>
        <v>11.215887645581411</v>
      </c>
      <c r="I482" s="89">
        <f>Rivers!M482*'SGE density'!I482</f>
        <v>12.360559377941682</v>
      </c>
      <c r="J482" s="89">
        <f>Rivers!N482*'SGE density'!J482</f>
        <v>61.490605438174818</v>
      </c>
      <c r="K482" s="89">
        <f>Rivers!O482*'SGE density'!K482</f>
        <v>193.02734150218271</v>
      </c>
      <c r="L482" s="89">
        <f>Rivers!P482*'SGE density'!L482</f>
        <v>215.09625769960928</v>
      </c>
      <c r="M482" s="89">
        <f>Rivers!Q482*'SGE density'!M482</f>
        <v>203.46788249733672</v>
      </c>
      <c r="N482" s="89">
        <f>Rivers!R482*'SGE density'!N482</f>
        <v>61.015998891180594</v>
      </c>
      <c r="O482" s="89">
        <f>Rivers!S482*'SGE density'!O482</f>
        <v>41.960945003592656</v>
      </c>
      <c r="P482" s="89">
        <f>Rivers!T482*'SGE density'!P482</f>
        <v>32.289935453116691</v>
      </c>
      <c r="Q482" s="80">
        <f t="shared" si="1"/>
        <v>73.531644211607727</v>
      </c>
    </row>
    <row r="483" spans="1:17" ht="15.75" customHeight="1">
      <c r="A483" s="9">
        <v>481</v>
      </c>
      <c r="B483" s="50" t="s">
        <v>592</v>
      </c>
      <c r="C483" s="9" t="s">
        <v>38</v>
      </c>
      <c r="D483" s="3" t="s">
        <v>39</v>
      </c>
      <c r="E483" s="88">
        <f>Rivers!I483*'SGE density'!E483</f>
        <v>1.7952415782689199E-3</v>
      </c>
      <c r="F483" s="89">
        <f>Rivers!J483*'SGE density'!F483</f>
        <v>1.6414130719497101E-3</v>
      </c>
      <c r="G483" s="89">
        <f>Rivers!K483*'SGE density'!G483</f>
        <v>1.7584027757322901E-3</v>
      </c>
      <c r="H483" s="89">
        <f>Rivers!L483*'SGE density'!H483</f>
        <v>1.86207254998133E-3</v>
      </c>
      <c r="I483" s="89">
        <f>Rivers!M483*'SGE density'!I483</f>
        <v>14.437262379767821</v>
      </c>
      <c r="J483" s="89">
        <f>Rivers!N483*'SGE density'!J483</f>
        <v>255.78073145214603</v>
      </c>
      <c r="K483" s="89">
        <f>Rivers!O483*'SGE density'!K483</f>
        <v>212.49894938981143</v>
      </c>
      <c r="L483" s="89">
        <f>Rivers!P483*'SGE density'!L483</f>
        <v>193.09339051824264</v>
      </c>
      <c r="M483" s="89">
        <f>Rivers!Q483*'SGE density'!M483</f>
        <v>85.738271699116254</v>
      </c>
      <c r="N483" s="89">
        <f>Rivers!R483*'SGE density'!N483</f>
        <v>14.158949262662631</v>
      </c>
      <c r="O483" s="89">
        <f>Rivers!S483*'SGE density'!O483</f>
        <v>1.2353720794436123</v>
      </c>
      <c r="P483" s="89">
        <f>Rivers!T483*'SGE density'!P483</f>
        <v>4.0328610806685691E-2</v>
      </c>
      <c r="Q483" s="80">
        <f t="shared" si="1"/>
        <v>64.749192710164422</v>
      </c>
    </row>
    <row r="484" spans="1:17" ht="15.75" customHeight="1">
      <c r="A484" s="9">
        <v>482</v>
      </c>
      <c r="B484" s="50" t="s">
        <v>593</v>
      </c>
      <c r="C484" s="9" t="s">
        <v>435</v>
      </c>
      <c r="D484" s="3" t="s">
        <v>30</v>
      </c>
      <c r="E484" s="88">
        <f>Rivers!I484*'SGE density'!E484</f>
        <v>20.565398441414299</v>
      </c>
      <c r="F484" s="89">
        <f>Rivers!J484*'SGE density'!F484</f>
        <v>19.69377595572848</v>
      </c>
      <c r="G484" s="89">
        <f>Rivers!K484*'SGE density'!G484</f>
        <v>21.050983486138922</v>
      </c>
      <c r="H484" s="89">
        <f>Rivers!L484*'SGE density'!H484</f>
        <v>26.101863143184485</v>
      </c>
      <c r="I484" s="89">
        <f>Rivers!M484*'SGE density'!I484</f>
        <v>44.185981056895898</v>
      </c>
      <c r="J484" s="89">
        <f>Rivers!N484*'SGE density'!J484</f>
        <v>118.75487734905693</v>
      </c>
      <c r="K484" s="89">
        <f>Rivers!O484*'SGE density'!K484</f>
        <v>128.27231288382828</v>
      </c>
      <c r="L484" s="89">
        <f>Rivers!P484*'SGE density'!L484</f>
        <v>138.24954403226187</v>
      </c>
      <c r="M484" s="89">
        <f>Rivers!Q484*'SGE density'!M484</f>
        <v>170.73993435935353</v>
      </c>
      <c r="N484" s="89">
        <f>Rivers!R484*'SGE density'!N484</f>
        <v>108.97974752308774</v>
      </c>
      <c r="O484" s="89">
        <f>Rivers!S484*'SGE density'!O484</f>
        <v>44.449536397699788</v>
      </c>
      <c r="P484" s="89">
        <f>Rivers!T484*'SGE density'!P484</f>
        <v>25.504630674207991</v>
      </c>
      <c r="Q484" s="80">
        <f t="shared" si="1"/>
        <v>72.212382108571518</v>
      </c>
    </row>
    <row r="485" spans="1:17" ht="15.75" customHeight="1">
      <c r="A485" s="9">
        <v>483</v>
      </c>
      <c r="B485" s="50" t="s">
        <v>594</v>
      </c>
      <c r="C485" s="9" t="s">
        <v>235</v>
      </c>
      <c r="D485" s="3" t="s">
        <v>33</v>
      </c>
      <c r="E485" s="88">
        <f>Rivers!I485*'SGE density'!E485</f>
        <v>117.31772549251389</v>
      </c>
      <c r="F485" s="89">
        <f>Rivers!J485*'SGE density'!F485</f>
        <v>332.76878944433889</v>
      </c>
      <c r="G485" s="89">
        <f>Rivers!K485*'SGE density'!G485</f>
        <v>293.74014070355366</v>
      </c>
      <c r="H485" s="89">
        <f>Rivers!L485*'SGE density'!H485</f>
        <v>87.495475241407945</v>
      </c>
      <c r="I485" s="89">
        <f>Rivers!M485*'SGE density'!I485</f>
        <v>24.958934798455079</v>
      </c>
      <c r="J485" s="89">
        <f>Rivers!N485*'SGE density'!J485</f>
        <v>9.2511244069548955</v>
      </c>
      <c r="K485" s="89">
        <f>Rivers!O485*'SGE density'!K485</f>
        <v>4.1069203627688822</v>
      </c>
      <c r="L485" s="89">
        <f>Rivers!P485*'SGE density'!L485</f>
        <v>1.1921560706788477</v>
      </c>
      <c r="M485" s="89">
        <f>Rivers!Q485*'SGE density'!M485</f>
        <v>0.34961800951566241</v>
      </c>
      <c r="N485" s="89">
        <f>Rivers!R485*'SGE density'!N485</f>
        <v>0.10062072108574284</v>
      </c>
      <c r="O485" s="89">
        <f>Rivers!S485*'SGE density'!O485</f>
        <v>0.18548395394473427</v>
      </c>
      <c r="P485" s="89">
        <f>Rivers!T485*'SGE density'!P485</f>
        <v>11.106672766473329</v>
      </c>
      <c r="Q485" s="80">
        <f t="shared" si="1"/>
        <v>73.547805164307633</v>
      </c>
    </row>
    <row r="486" spans="1:17" ht="15.75" customHeight="1">
      <c r="A486" s="9">
        <v>484</v>
      </c>
      <c r="B486" s="50" t="s">
        <v>595</v>
      </c>
      <c r="C486" s="9" t="s">
        <v>386</v>
      </c>
      <c r="D486" s="3" t="s">
        <v>20</v>
      </c>
      <c r="E486" s="88">
        <f>Rivers!I486*'SGE density'!E486</f>
        <v>99.111159789783869</v>
      </c>
      <c r="F486" s="89">
        <f>Rivers!J486*'SGE density'!F486</f>
        <v>78.891287348265351</v>
      </c>
      <c r="G486" s="89">
        <f>Rivers!K486*'SGE density'!G486</f>
        <v>87.329438108558961</v>
      </c>
      <c r="H486" s="89">
        <f>Rivers!L486*'SGE density'!H486</f>
        <v>95.47684871863818</v>
      </c>
      <c r="I486" s="89">
        <f>Rivers!M486*'SGE density'!I486</f>
        <v>71.842804488688074</v>
      </c>
      <c r="J486" s="89">
        <f>Rivers!N486*'SGE density'!J486</f>
        <v>44.713486348701089</v>
      </c>
      <c r="K486" s="89">
        <f>Rivers!O486*'SGE density'!K486</f>
        <v>32.152342921517373</v>
      </c>
      <c r="L486" s="89">
        <f>Rivers!P486*'SGE density'!L486</f>
        <v>27.014744391226508</v>
      </c>
      <c r="M486" s="89">
        <f>Rivers!Q486*'SGE density'!M486</f>
        <v>37.196267854997117</v>
      </c>
      <c r="N486" s="89">
        <f>Rivers!R486*'SGE density'!N486</f>
        <v>64.608113527618016</v>
      </c>
      <c r="O486" s="89">
        <f>Rivers!S486*'SGE density'!O486</f>
        <v>86.847379456954911</v>
      </c>
      <c r="P486" s="89">
        <f>Rivers!T486*'SGE density'!P486</f>
        <v>99.361786713031222</v>
      </c>
      <c r="Q486" s="80">
        <f t="shared" si="1"/>
        <v>68.712138305665064</v>
      </c>
    </row>
    <row r="487" spans="1:17" ht="15.75" customHeight="1">
      <c r="A487" s="9">
        <v>485</v>
      </c>
      <c r="B487" s="50" t="s">
        <v>596</v>
      </c>
      <c r="C487" s="9" t="s">
        <v>52</v>
      </c>
      <c r="D487" s="3" t="s">
        <v>39</v>
      </c>
      <c r="E487" s="88">
        <f>Rivers!I487*'SGE density'!E487</f>
        <v>15.503021645853922</v>
      </c>
      <c r="F487" s="89">
        <f>Rivers!J487*'SGE density'!F487</f>
        <v>11.599079430583037</v>
      </c>
      <c r="G487" s="89">
        <f>Rivers!K487*'SGE density'!G487</f>
        <v>9.5035102801762825</v>
      </c>
      <c r="H487" s="89">
        <f>Rivers!L487*'SGE density'!H487</f>
        <v>9.3417394283297099</v>
      </c>
      <c r="I487" s="89">
        <f>Rivers!M487*'SGE density'!I487</f>
        <v>14.621551171019634</v>
      </c>
      <c r="J487" s="89">
        <f>Rivers!N487*'SGE density'!J487</f>
        <v>70.324226064578212</v>
      </c>
      <c r="K487" s="89">
        <f>Rivers!O487*'SGE density'!K487</f>
        <v>151.10658380169858</v>
      </c>
      <c r="L487" s="89">
        <f>Rivers!P487*'SGE density'!L487</f>
        <v>119.9850682319418</v>
      </c>
      <c r="M487" s="89">
        <f>Rivers!Q487*'SGE density'!M487</f>
        <v>89.880030804422319</v>
      </c>
      <c r="N487" s="89">
        <f>Rivers!R487*'SGE density'!N487</f>
        <v>70.234775794882111</v>
      </c>
      <c r="O487" s="89">
        <f>Rivers!S487*'SGE density'!O487</f>
        <v>40.000628585089281</v>
      </c>
      <c r="P487" s="89">
        <f>Rivers!T487*'SGE density'!P487</f>
        <v>24.355535283213346</v>
      </c>
      <c r="Q487" s="80">
        <f t="shared" si="1"/>
        <v>52.204645876815697</v>
      </c>
    </row>
    <row r="488" spans="1:17" ht="15.75" customHeight="1">
      <c r="A488" s="9">
        <v>486</v>
      </c>
      <c r="B488" s="50" t="s">
        <v>597</v>
      </c>
      <c r="C488" s="9" t="s">
        <v>93</v>
      </c>
      <c r="D488" s="3" t="s">
        <v>30</v>
      </c>
      <c r="E488" s="88">
        <f>Rivers!I488*'SGE density'!E488</f>
        <v>75.731377147026208</v>
      </c>
      <c r="F488" s="89">
        <f>Rivers!J488*'SGE density'!F488</f>
        <v>21.675558768610614</v>
      </c>
      <c r="G488" s="89">
        <f>Rivers!K488*'SGE density'!G488</f>
        <v>7.5626092870885042</v>
      </c>
      <c r="H488" s="89">
        <f>Rivers!L488*'SGE density'!H488</f>
        <v>5.2538321165982929</v>
      </c>
      <c r="I488" s="89">
        <f>Rivers!M488*'SGE density'!I488</f>
        <v>4.0707011739486791</v>
      </c>
      <c r="J488" s="89">
        <f>Rivers!N488*'SGE density'!J488</f>
        <v>15.176397292071949</v>
      </c>
      <c r="K488" s="89">
        <f>Rivers!O488*'SGE density'!K488</f>
        <v>203.32710057436702</v>
      </c>
      <c r="L488" s="89">
        <f>Rivers!P488*'SGE density'!L488</f>
        <v>279.51824639314202</v>
      </c>
      <c r="M488" s="89">
        <f>Rivers!Q488*'SGE density'!M488</f>
        <v>320.56403618855791</v>
      </c>
      <c r="N488" s="89">
        <f>Rivers!R488*'SGE density'!N488</f>
        <v>73.321496702881632</v>
      </c>
      <c r="O488" s="89">
        <f>Rivers!S488*'SGE density'!O488</f>
        <v>64.300822478670995</v>
      </c>
      <c r="P488" s="89">
        <f>Rivers!T488*'SGE density'!P488</f>
        <v>28.300352982405382</v>
      </c>
      <c r="Q488" s="80">
        <f t="shared" si="1"/>
        <v>91.56687759211411</v>
      </c>
    </row>
    <row r="489" spans="1:17" ht="15.75" customHeight="1">
      <c r="A489" s="9">
        <v>487</v>
      </c>
      <c r="B489" s="50" t="s">
        <v>598</v>
      </c>
      <c r="C489" s="9" t="s">
        <v>386</v>
      </c>
      <c r="D489" s="3" t="s">
        <v>20</v>
      </c>
      <c r="E489" s="88">
        <f>Rivers!I489*'SGE density'!E489</f>
        <v>97.862559469140862</v>
      </c>
      <c r="F489" s="89">
        <f>Rivers!J489*'SGE density'!F489</f>
        <v>74.135987214716607</v>
      </c>
      <c r="G489" s="89">
        <f>Rivers!K489*'SGE density'!G489</f>
        <v>67.353125554391781</v>
      </c>
      <c r="H489" s="89">
        <f>Rivers!L489*'SGE density'!H489</f>
        <v>46.997431739921716</v>
      </c>
      <c r="I489" s="89">
        <f>Rivers!M489*'SGE density'!I489</f>
        <v>28.690810387627248</v>
      </c>
      <c r="J489" s="89">
        <f>Rivers!N489*'SGE density'!J489</f>
        <v>23.983545492966364</v>
      </c>
      <c r="K489" s="89">
        <f>Rivers!O489*'SGE density'!K489</f>
        <v>31.128660492438932</v>
      </c>
      <c r="L489" s="89">
        <f>Rivers!P489*'SGE density'!L489</f>
        <v>41.26094232833205</v>
      </c>
      <c r="M489" s="89">
        <f>Rivers!Q489*'SGE density'!M489</f>
        <v>55.196814205210401</v>
      </c>
      <c r="N489" s="89">
        <f>Rivers!R489*'SGE density'!N489</f>
        <v>74.519678662858936</v>
      </c>
      <c r="O489" s="89">
        <f>Rivers!S489*'SGE density'!O489</f>
        <v>87.180928726942426</v>
      </c>
      <c r="P489" s="89">
        <f>Rivers!T489*'SGE density'!P489</f>
        <v>103.77345100576849</v>
      </c>
      <c r="Q489" s="80">
        <f t="shared" si="1"/>
        <v>61.006994606692977</v>
      </c>
    </row>
    <row r="490" spans="1:17" ht="15.75" customHeight="1">
      <c r="A490" s="9">
        <v>488</v>
      </c>
      <c r="B490" s="50" t="s">
        <v>599</v>
      </c>
      <c r="C490" s="9" t="s">
        <v>18</v>
      </c>
      <c r="D490" s="3" t="s">
        <v>24</v>
      </c>
      <c r="E490" s="88">
        <f>Rivers!I490*'SGE density'!E490</f>
        <v>64.344475118572987</v>
      </c>
      <c r="F490" s="89">
        <f>Rivers!J490*'SGE density'!F490</f>
        <v>70.448875402251304</v>
      </c>
      <c r="G490" s="89">
        <f>Rivers!K490*'SGE density'!G490</f>
        <v>105.16051140216173</v>
      </c>
      <c r="H490" s="89">
        <f>Rivers!L490*'SGE density'!H490</f>
        <v>106.55600281140735</v>
      </c>
      <c r="I490" s="89">
        <f>Rivers!M490*'SGE density'!I490</f>
        <v>133.87852277302756</v>
      </c>
      <c r="J490" s="89">
        <f>Rivers!N490*'SGE density'!J490</f>
        <v>111.08332600022861</v>
      </c>
      <c r="K490" s="89">
        <f>Rivers!O490*'SGE density'!K490</f>
        <v>83.690511744602006</v>
      </c>
      <c r="L490" s="89">
        <f>Rivers!P490*'SGE density'!L490</f>
        <v>69.521476500893982</v>
      </c>
      <c r="M490" s="89">
        <f>Rivers!Q490*'SGE density'!M490</f>
        <v>40.488706782766783</v>
      </c>
      <c r="N490" s="89">
        <f>Rivers!R490*'SGE density'!N490</f>
        <v>34.027792037788736</v>
      </c>
      <c r="O490" s="89">
        <f>Rivers!S490*'SGE density'!O490</f>
        <v>31.004096002564502</v>
      </c>
      <c r="P490" s="89">
        <f>Rivers!T490*'SGE density'!P490</f>
        <v>103.73139480413373</v>
      </c>
      <c r="Q490" s="80">
        <f t="shared" si="1"/>
        <v>79.494640948366609</v>
      </c>
    </row>
    <row r="491" spans="1:17" ht="15.75" customHeight="1">
      <c r="A491" s="9">
        <v>489</v>
      </c>
      <c r="B491" s="50" t="s">
        <v>600</v>
      </c>
      <c r="C491" s="9" t="s">
        <v>318</v>
      </c>
      <c r="D491" s="3" t="s">
        <v>65</v>
      </c>
      <c r="E491" s="88">
        <f>Rivers!I491*'SGE density'!E491</f>
        <v>185.85900414822993</v>
      </c>
      <c r="F491" s="89">
        <f>Rivers!J491*'SGE density'!F491</f>
        <v>200.04560941773906</v>
      </c>
      <c r="G491" s="89">
        <f>Rivers!K491*'SGE density'!G491</f>
        <v>203.14787685500289</v>
      </c>
      <c r="H491" s="89">
        <f>Rivers!L491*'SGE density'!H491</f>
        <v>232.57041555874846</v>
      </c>
      <c r="I491" s="89">
        <f>Rivers!M491*'SGE density'!I491</f>
        <v>183.58142191230473</v>
      </c>
      <c r="J491" s="89">
        <f>Rivers!N491*'SGE density'!J491</f>
        <v>92.747904636524964</v>
      </c>
      <c r="K491" s="89">
        <f>Rivers!O491*'SGE density'!K491</f>
        <v>43.969672620383406</v>
      </c>
      <c r="L491" s="89">
        <f>Rivers!P491*'SGE density'!L491</f>
        <v>34.568931531373472</v>
      </c>
      <c r="M491" s="89">
        <f>Rivers!Q491*'SGE density'!M491</f>
        <v>41.832415207254023</v>
      </c>
      <c r="N491" s="89">
        <f>Rivers!R491*'SGE density'!N491</f>
        <v>63.285602008325156</v>
      </c>
      <c r="O491" s="89">
        <f>Rivers!S491*'SGE density'!O491</f>
        <v>131.14616124821424</v>
      </c>
      <c r="P491" s="89">
        <f>Rivers!T491*'SGE density'!P491</f>
        <v>195.10325366518435</v>
      </c>
      <c r="Q491" s="80">
        <f t="shared" si="1"/>
        <v>133.98818906744037</v>
      </c>
    </row>
    <row r="492" spans="1:17" ht="15.75" customHeight="1">
      <c r="A492" s="9">
        <v>490</v>
      </c>
      <c r="B492" s="50" t="s">
        <v>601</v>
      </c>
      <c r="C492" s="9" t="s">
        <v>86</v>
      </c>
      <c r="D492" s="3" t="s">
        <v>78</v>
      </c>
      <c r="E492" s="88">
        <f>Rivers!I492*'SGE density'!E492</f>
        <v>14.981417635262364</v>
      </c>
      <c r="F492" s="89">
        <f>Rivers!J492*'SGE density'!F492</f>
        <v>11.434714129370587</v>
      </c>
      <c r="G492" s="89">
        <f>Rivers!K492*'SGE density'!G492</f>
        <v>9.7425073202025434</v>
      </c>
      <c r="H492" s="89">
        <f>Rivers!L492*'SGE density'!H492</f>
        <v>27.184796816199324</v>
      </c>
      <c r="I492" s="89">
        <f>Rivers!M492*'SGE density'!I492</f>
        <v>85.787790972628216</v>
      </c>
      <c r="J492" s="89">
        <f>Rivers!N492*'SGE density'!J492</f>
        <v>126.32501840968601</v>
      </c>
      <c r="K492" s="89">
        <f>Rivers!O492*'SGE density'!K492</f>
        <v>138.09121113845762</v>
      </c>
      <c r="L492" s="89">
        <f>Rivers!P492*'SGE density'!L492</f>
        <v>114.93001473404981</v>
      </c>
      <c r="M492" s="89">
        <f>Rivers!Q492*'SGE density'!M492</f>
        <v>91.641560695965339</v>
      </c>
      <c r="N492" s="89">
        <f>Rivers!R492*'SGE density'!N492</f>
        <v>80.637941480479768</v>
      </c>
      <c r="O492" s="89">
        <f>Rivers!S492*'SGE density'!O492</f>
        <v>53.22455958848785</v>
      </c>
      <c r="P492" s="89">
        <f>Rivers!T492*'SGE density'!P492</f>
        <v>31.223872132563262</v>
      </c>
      <c r="Q492" s="80">
        <f t="shared" si="1"/>
        <v>65.433783754446068</v>
      </c>
    </row>
    <row r="493" spans="1:17" ht="15.75" customHeight="1">
      <c r="A493" s="9">
        <v>491</v>
      </c>
      <c r="B493" s="50" t="s">
        <v>602</v>
      </c>
      <c r="C493" s="9" t="s">
        <v>117</v>
      </c>
      <c r="D493" s="3" t="s">
        <v>65</v>
      </c>
      <c r="E493" s="88">
        <f>Rivers!I493*'SGE density'!E493</f>
        <v>146.39215521699506</v>
      </c>
      <c r="F493" s="89">
        <f>Rivers!J493*'SGE density'!F493</f>
        <v>144.51323049931494</v>
      </c>
      <c r="G493" s="89">
        <f>Rivers!K493*'SGE density'!G493</f>
        <v>127.67366589514093</v>
      </c>
      <c r="H493" s="89">
        <f>Rivers!L493*'SGE density'!H493</f>
        <v>108.70885925991533</v>
      </c>
      <c r="I493" s="89">
        <f>Rivers!M493*'SGE density'!I493</f>
        <v>89.560150935623057</v>
      </c>
      <c r="J493" s="89">
        <f>Rivers!N493*'SGE density'!J493</f>
        <v>42.629341860948124</v>
      </c>
      <c r="K493" s="89">
        <f>Rivers!O493*'SGE density'!K493</f>
        <v>20.563851700460088</v>
      </c>
      <c r="L493" s="89">
        <f>Rivers!P493*'SGE density'!L493</f>
        <v>16.397697515851192</v>
      </c>
      <c r="M493" s="89">
        <f>Rivers!Q493*'SGE density'!M493</f>
        <v>22.153482839491435</v>
      </c>
      <c r="N493" s="89">
        <f>Rivers!R493*'SGE density'!N493</f>
        <v>75.181745164100846</v>
      </c>
      <c r="O493" s="89">
        <f>Rivers!S493*'SGE density'!O493</f>
        <v>60.779358815162752</v>
      </c>
      <c r="P493" s="89">
        <f>Rivers!T493*'SGE density'!P493</f>
        <v>40.028008057960903</v>
      </c>
      <c r="Q493" s="80">
        <f t="shared" si="1"/>
        <v>74.548462313413708</v>
      </c>
    </row>
    <row r="494" spans="1:17" ht="15.75" customHeight="1">
      <c r="A494" s="9">
        <v>492</v>
      </c>
      <c r="B494" s="50" t="s">
        <v>603</v>
      </c>
      <c r="C494" s="9" t="s">
        <v>113</v>
      </c>
      <c r="D494" s="3" t="s">
        <v>65</v>
      </c>
      <c r="E494" s="88">
        <f>Rivers!I494*'SGE density'!E494</f>
        <v>96.379226835256205</v>
      </c>
      <c r="F494" s="89">
        <f>Rivers!J494*'SGE density'!F494</f>
        <v>90.536447046974672</v>
      </c>
      <c r="G494" s="89">
        <f>Rivers!K494*'SGE density'!G494</f>
        <v>88.625002132445957</v>
      </c>
      <c r="H494" s="89">
        <f>Rivers!L494*'SGE density'!H494</f>
        <v>114.1242951714474</v>
      </c>
      <c r="I494" s="89">
        <f>Rivers!M494*'SGE density'!I494</f>
        <v>78.175713975836686</v>
      </c>
      <c r="J494" s="89">
        <f>Rivers!N494*'SGE density'!J494</f>
        <v>60.190255911461428</v>
      </c>
      <c r="K494" s="89">
        <f>Rivers!O494*'SGE density'!K494</f>
        <v>57.337396506730997</v>
      </c>
      <c r="L494" s="89">
        <f>Rivers!P494*'SGE density'!L494</f>
        <v>59.879628743187141</v>
      </c>
      <c r="M494" s="89">
        <f>Rivers!Q494*'SGE density'!M494</f>
        <v>65.824518495412335</v>
      </c>
      <c r="N494" s="89">
        <f>Rivers!R494*'SGE density'!N494</f>
        <v>70.670488989151792</v>
      </c>
      <c r="O494" s="89">
        <f>Rivers!S494*'SGE density'!O494</f>
        <v>77.223403795571002</v>
      </c>
      <c r="P494" s="89">
        <f>Rivers!T494*'SGE density'!P494</f>
        <v>82.900116534491104</v>
      </c>
      <c r="Q494" s="80">
        <f t="shared" si="1"/>
        <v>78.488874511497229</v>
      </c>
    </row>
    <row r="495" spans="1:17" ht="15.75" customHeight="1">
      <c r="A495" s="9">
        <v>493</v>
      </c>
      <c r="B495" s="50" t="s">
        <v>604</v>
      </c>
      <c r="C495" s="9" t="s">
        <v>18</v>
      </c>
      <c r="D495" s="3" t="s">
        <v>24</v>
      </c>
      <c r="E495" s="88">
        <f>Rivers!I495*'SGE density'!E495</f>
        <v>86.319429686793725</v>
      </c>
      <c r="F495" s="89">
        <f>Rivers!J495*'SGE density'!F495</f>
        <v>124.22021038373207</v>
      </c>
      <c r="G495" s="89">
        <f>Rivers!K495*'SGE density'!G495</f>
        <v>109.07149812400237</v>
      </c>
      <c r="H495" s="89">
        <f>Rivers!L495*'SGE density'!H495</f>
        <v>62.815971582779802</v>
      </c>
      <c r="I495" s="89">
        <f>Rivers!M495*'SGE density'!I495</f>
        <v>52.240638352834679</v>
      </c>
      <c r="J495" s="89">
        <f>Rivers!N495*'SGE density'!J495</f>
        <v>41.255419302244945</v>
      </c>
      <c r="K495" s="89">
        <f>Rivers!O495*'SGE density'!K495</f>
        <v>49.102588518849764</v>
      </c>
      <c r="L495" s="89">
        <f>Rivers!P495*'SGE density'!L495</f>
        <v>59.677001425031889</v>
      </c>
      <c r="M495" s="89">
        <f>Rivers!Q495*'SGE density'!M495</f>
        <v>81.666904082796933</v>
      </c>
      <c r="N495" s="89">
        <f>Rivers!R495*'SGE density'!N495</f>
        <v>76.668722014625473</v>
      </c>
      <c r="O495" s="89">
        <f>Rivers!S495*'SGE density'!O495</f>
        <v>75.301551507242877</v>
      </c>
      <c r="P495" s="89">
        <f>Rivers!T495*'SGE density'!P495</f>
        <v>68.639671046279631</v>
      </c>
      <c r="Q495" s="80">
        <f t="shared" si="1"/>
        <v>73.91496716893451</v>
      </c>
    </row>
    <row r="496" spans="1:17" ht="15.75" customHeight="1">
      <c r="A496" s="9">
        <v>494</v>
      </c>
      <c r="B496" s="50" t="s">
        <v>605</v>
      </c>
      <c r="C496" s="9" t="s">
        <v>90</v>
      </c>
      <c r="D496" s="3" t="s">
        <v>45</v>
      </c>
      <c r="E496" s="88">
        <f>Rivers!I496*'SGE density'!E496</f>
        <v>51.663261198291053</v>
      </c>
      <c r="F496" s="89">
        <f>Rivers!J496*'SGE density'!F496</f>
        <v>45.485404327304302</v>
      </c>
      <c r="G496" s="89">
        <f>Rivers!K496*'SGE density'!G496</f>
        <v>58.45905039032575</v>
      </c>
      <c r="H496" s="89">
        <f>Rivers!L496*'SGE density'!H496</f>
        <v>77.086855457498444</v>
      </c>
      <c r="I496" s="89">
        <f>Rivers!M496*'SGE density'!I496</f>
        <v>73.528855346739064</v>
      </c>
      <c r="J496" s="89">
        <f>Rivers!N496*'SGE density'!J496</f>
        <v>46.71667777420177</v>
      </c>
      <c r="K496" s="89">
        <f>Rivers!O496*'SGE density'!K496</f>
        <v>43.355935215799839</v>
      </c>
      <c r="L496" s="89">
        <f>Rivers!P496*'SGE density'!L496</f>
        <v>39.22587427244364</v>
      </c>
      <c r="M496" s="89">
        <f>Rivers!Q496*'SGE density'!M496</f>
        <v>49.186893701187884</v>
      </c>
      <c r="N496" s="89">
        <f>Rivers!R496*'SGE density'!N496</f>
        <v>72.817924543216947</v>
      </c>
      <c r="O496" s="89">
        <f>Rivers!S496*'SGE density'!O496</f>
        <v>103.11643917047492</v>
      </c>
      <c r="P496" s="89">
        <f>Rivers!T496*'SGE density'!P496</f>
        <v>95.137836385542741</v>
      </c>
      <c r="Q496" s="80">
        <f t="shared" si="1"/>
        <v>62.981750648585539</v>
      </c>
    </row>
    <row r="497" spans="1:17" ht="15.75" customHeight="1">
      <c r="A497" s="9">
        <v>495</v>
      </c>
      <c r="B497" s="50" t="s">
        <v>606</v>
      </c>
      <c r="C497" s="9" t="s">
        <v>213</v>
      </c>
      <c r="D497" s="3" t="s">
        <v>150</v>
      </c>
      <c r="E497" s="88">
        <f>Rivers!I497*'SGE density'!E497</f>
        <v>99.50052779138251</v>
      </c>
      <c r="F497" s="89">
        <f>Rivers!J497*'SGE density'!F497</f>
        <v>78.891911314888247</v>
      </c>
      <c r="G497" s="89">
        <f>Rivers!K497*'SGE density'!G497</f>
        <v>69.621066535793148</v>
      </c>
      <c r="H497" s="89">
        <f>Rivers!L497*'SGE density'!H497</f>
        <v>65.119155006487176</v>
      </c>
      <c r="I497" s="89">
        <f>Rivers!M497*'SGE density'!I497</f>
        <v>42.630782323408702</v>
      </c>
      <c r="J497" s="89">
        <f>Rivers!N497*'SGE density'!J497</f>
        <v>24.718216798539537</v>
      </c>
      <c r="K497" s="89">
        <f>Rivers!O497*'SGE density'!K497</f>
        <v>25.544926819984486</v>
      </c>
      <c r="L497" s="89">
        <f>Rivers!P497*'SGE density'!L497</f>
        <v>35.13056867206172</v>
      </c>
      <c r="M497" s="89">
        <f>Rivers!Q497*'SGE density'!M497</f>
        <v>50.383149220368459</v>
      </c>
      <c r="N497" s="89">
        <f>Rivers!R497*'SGE density'!N497</f>
        <v>68.292300646752523</v>
      </c>
      <c r="O497" s="89">
        <f>Rivers!S497*'SGE density'!O497</f>
        <v>92.56099925770333</v>
      </c>
      <c r="P497" s="89">
        <f>Rivers!T497*'SGE density'!P497</f>
        <v>99.565419565610142</v>
      </c>
      <c r="Q497" s="80">
        <f t="shared" si="1"/>
        <v>62.663251996081662</v>
      </c>
    </row>
    <row r="498" spans="1:17" ht="15.75" customHeight="1">
      <c r="A498" s="9">
        <v>496</v>
      </c>
      <c r="B498" s="50" t="s">
        <v>607</v>
      </c>
      <c r="C498" s="9" t="s">
        <v>35</v>
      </c>
      <c r="D498" s="3" t="s">
        <v>20</v>
      </c>
      <c r="E498" s="88">
        <f>Rivers!I498*'SGE density'!E498</f>
        <v>100.52062846593549</v>
      </c>
      <c r="F498" s="89">
        <f>Rivers!J498*'SGE density'!F498</f>
        <v>112.52769439911867</v>
      </c>
      <c r="G498" s="89">
        <f>Rivers!K498*'SGE density'!G498</f>
        <v>94.510654946450217</v>
      </c>
      <c r="H498" s="89">
        <f>Rivers!L498*'SGE density'!H498</f>
        <v>82.628605630683239</v>
      </c>
      <c r="I498" s="89">
        <f>Rivers!M498*'SGE density'!I498</f>
        <v>69.250287599609976</v>
      </c>
      <c r="J498" s="89">
        <f>Rivers!N498*'SGE density'!J498</f>
        <v>31.106849390900898</v>
      </c>
      <c r="K498" s="89">
        <f>Rivers!O498*'SGE density'!K498</f>
        <v>23.256831474793014</v>
      </c>
      <c r="L498" s="89">
        <f>Rivers!P498*'SGE density'!L498</f>
        <v>17.639778443519937</v>
      </c>
      <c r="M498" s="89">
        <f>Rivers!Q498*'SGE density'!M498</f>
        <v>20.344816184270048</v>
      </c>
      <c r="N498" s="89">
        <f>Rivers!R498*'SGE density'!N498</f>
        <v>21.844343047826481</v>
      </c>
      <c r="O498" s="89">
        <f>Rivers!S498*'SGE density'!O498</f>
        <v>46.068756425104795</v>
      </c>
      <c r="P498" s="89">
        <f>Rivers!T498*'SGE density'!P498</f>
        <v>82.818128084627986</v>
      </c>
      <c r="Q498" s="80">
        <f t="shared" si="1"/>
        <v>58.543114507736732</v>
      </c>
    </row>
    <row r="499" spans="1:17" ht="15.75" customHeight="1">
      <c r="A499" s="9">
        <v>497</v>
      </c>
      <c r="B499" s="50" t="s">
        <v>608</v>
      </c>
      <c r="C499" s="9" t="s">
        <v>35</v>
      </c>
      <c r="D499" s="3" t="s">
        <v>30</v>
      </c>
      <c r="E499" s="88">
        <f>Rivers!I499*'SGE density'!E499</f>
        <v>132.50156896515733</v>
      </c>
      <c r="F499" s="89">
        <f>Rivers!J499*'SGE density'!F499</f>
        <v>108.50752422200836</v>
      </c>
      <c r="G499" s="89">
        <f>Rivers!K499*'SGE density'!G499</f>
        <v>93.660674634230404</v>
      </c>
      <c r="H499" s="89">
        <f>Rivers!L499*'SGE density'!H499</f>
        <v>58.647019657107791</v>
      </c>
      <c r="I499" s="89">
        <f>Rivers!M499*'SGE density'!I499</f>
        <v>29.424153440051864</v>
      </c>
      <c r="J499" s="89">
        <f>Rivers!N499*'SGE density'!J499</f>
        <v>16.618707129844026</v>
      </c>
      <c r="K499" s="89">
        <f>Rivers!O499*'SGE density'!K499</f>
        <v>8.1309594333465345</v>
      </c>
      <c r="L499" s="89">
        <f>Rivers!P499*'SGE density'!L499</f>
        <v>5.1240126923375078</v>
      </c>
      <c r="M499" s="89">
        <f>Rivers!Q499*'SGE density'!M499</f>
        <v>7.8377456582764271</v>
      </c>
      <c r="N499" s="89">
        <f>Rivers!R499*'SGE density'!N499</f>
        <v>29.466330658927333</v>
      </c>
      <c r="O499" s="89">
        <f>Rivers!S499*'SGE density'!O499</f>
        <v>100.86003389965038</v>
      </c>
      <c r="P499" s="89">
        <f>Rivers!T499*'SGE density'!P499</f>
        <v>138.65922780757239</v>
      </c>
      <c r="Q499" s="80">
        <f t="shared" si="1"/>
        <v>60.786496516542535</v>
      </c>
    </row>
    <row r="500" spans="1:17" ht="15.75" customHeight="1">
      <c r="A500" s="9">
        <v>498</v>
      </c>
      <c r="B500" s="50" t="s">
        <v>609</v>
      </c>
      <c r="C500" s="9" t="s">
        <v>235</v>
      </c>
      <c r="D500" s="3" t="s">
        <v>33</v>
      </c>
      <c r="E500" s="88">
        <f>Rivers!I500*'SGE density'!E500</f>
        <v>35.840185183272112</v>
      </c>
      <c r="F500" s="89">
        <f>Rivers!J500*'SGE density'!F500</f>
        <v>30.767060389255185</v>
      </c>
      <c r="G500" s="89">
        <f>Rivers!K500*'SGE density'!G500</f>
        <v>34.085764667014608</v>
      </c>
      <c r="H500" s="89">
        <f>Rivers!L500*'SGE density'!H500</f>
        <v>64.01295030552032</v>
      </c>
      <c r="I500" s="89">
        <f>Rivers!M500*'SGE density'!I500</f>
        <v>77.638438793902992</v>
      </c>
      <c r="J500" s="89">
        <f>Rivers!N500*'SGE density'!J500</f>
        <v>77.852208546444515</v>
      </c>
      <c r="K500" s="89">
        <f>Rivers!O500*'SGE density'!K500</f>
        <v>88.170169845703171</v>
      </c>
      <c r="L500" s="89">
        <f>Rivers!P500*'SGE density'!L500</f>
        <v>88.988713046400434</v>
      </c>
      <c r="M500" s="89">
        <f>Rivers!Q500*'SGE density'!M500</f>
        <v>86.26365507015467</v>
      </c>
      <c r="N500" s="89">
        <f>Rivers!R500*'SGE density'!N500</f>
        <v>71.302051095315989</v>
      </c>
      <c r="O500" s="89">
        <f>Rivers!S500*'SGE density'!O500</f>
        <v>60.536307182855495</v>
      </c>
      <c r="P500" s="89">
        <f>Rivers!T500*'SGE density'!P500</f>
        <v>49.717526985696949</v>
      </c>
      <c r="Q500" s="80">
        <f t="shared" si="1"/>
        <v>63.76458592596137</v>
      </c>
    </row>
    <row r="501" spans="1:17" ht="15.75" customHeight="1">
      <c r="A501" s="9">
        <v>499</v>
      </c>
      <c r="B501" s="50" t="s">
        <v>610</v>
      </c>
      <c r="C501" s="9" t="s">
        <v>435</v>
      </c>
      <c r="D501" s="3" t="s">
        <v>30</v>
      </c>
      <c r="E501" s="88">
        <f>Rivers!I501*'SGE density'!E501</f>
        <v>29.892419428672248</v>
      </c>
      <c r="F501" s="89">
        <f>Rivers!J501*'SGE density'!F501</f>
        <v>42.967067408633518</v>
      </c>
      <c r="G501" s="89">
        <f>Rivers!K501*'SGE density'!G501</f>
        <v>47.374172121053576</v>
      </c>
      <c r="H501" s="89">
        <f>Rivers!L501*'SGE density'!H501</f>
        <v>45.600561268542975</v>
      </c>
      <c r="I501" s="89">
        <f>Rivers!M501*'SGE density'!I501</f>
        <v>47.209956332393652</v>
      </c>
      <c r="J501" s="89">
        <f>Rivers!N501*'SGE density'!J501</f>
        <v>86.823122073625683</v>
      </c>
      <c r="K501" s="89">
        <f>Rivers!O501*'SGE density'!K501</f>
        <v>76.945113057680288</v>
      </c>
      <c r="L501" s="89">
        <f>Rivers!P501*'SGE density'!L501</f>
        <v>94.948057556555057</v>
      </c>
      <c r="M501" s="89">
        <f>Rivers!Q501*'SGE density'!M501</f>
        <v>132.97193033580464</v>
      </c>
      <c r="N501" s="89">
        <f>Rivers!R501*'SGE density'!N501</f>
        <v>103.59303687185005</v>
      </c>
      <c r="O501" s="89">
        <f>Rivers!S501*'SGE density'!O501</f>
        <v>51.337866001841007</v>
      </c>
      <c r="P501" s="89">
        <f>Rivers!T501*'SGE density'!P501</f>
        <v>31.289768530135948</v>
      </c>
      <c r="Q501" s="80">
        <f t="shared" si="1"/>
        <v>65.912755915565711</v>
      </c>
    </row>
    <row r="502" spans="1:17" ht="15.75" customHeight="1">
      <c r="A502" s="9">
        <v>500</v>
      </c>
      <c r="B502" s="50" t="s">
        <v>611</v>
      </c>
      <c r="C502" s="9" t="s">
        <v>88</v>
      </c>
      <c r="D502" s="3" t="s">
        <v>33</v>
      </c>
      <c r="E502" s="88">
        <f>Rivers!I502*'SGE density'!E502</f>
        <v>11.477654044036729</v>
      </c>
      <c r="F502" s="89">
        <f>Rivers!J502*'SGE density'!F502</f>
        <v>11.43797611901913</v>
      </c>
      <c r="G502" s="89">
        <f>Rivers!K502*'SGE density'!G502</f>
        <v>9.2220664837991997</v>
      </c>
      <c r="H502" s="89">
        <f>Rivers!L502*'SGE density'!H502</f>
        <v>6.9617973422020265</v>
      </c>
      <c r="I502" s="89">
        <f>Rivers!M502*'SGE density'!I502</f>
        <v>2.7723713830192929</v>
      </c>
      <c r="J502" s="89">
        <f>Rivers!N502*'SGE density'!J502</f>
        <v>28.894930325406776</v>
      </c>
      <c r="K502" s="89">
        <f>Rivers!O502*'SGE density'!K502</f>
        <v>94.769931976864996</v>
      </c>
      <c r="L502" s="89">
        <f>Rivers!P502*'SGE density'!L502</f>
        <v>266.52086469042837</v>
      </c>
      <c r="M502" s="89">
        <f>Rivers!Q502*'SGE density'!M502</f>
        <v>216.07712575620823</v>
      </c>
      <c r="N502" s="89">
        <f>Rivers!R502*'SGE density'!N502</f>
        <v>53.439770632440357</v>
      </c>
      <c r="O502" s="89">
        <f>Rivers!S502*'SGE density'!O502</f>
        <v>32.638990575030512</v>
      </c>
      <c r="P502" s="89">
        <f>Rivers!T502*'SGE density'!P502</f>
        <v>13.624060486428069</v>
      </c>
      <c r="Q502" s="80">
        <f t="shared" si="1"/>
        <v>62.319794984573655</v>
      </c>
    </row>
    <row r="503" spans="1:17" ht="15.75" customHeight="1">
      <c r="A503" s="9">
        <v>501</v>
      </c>
      <c r="B503" s="50" t="s">
        <v>612</v>
      </c>
      <c r="C503" s="9" t="s">
        <v>97</v>
      </c>
      <c r="D503" s="3" t="s">
        <v>20</v>
      </c>
      <c r="E503" s="88">
        <f>Rivers!I503*'SGE density'!E503</f>
        <v>129.3160941472913</v>
      </c>
      <c r="F503" s="89">
        <f>Rivers!J503*'SGE density'!F503</f>
        <v>97.883578350197737</v>
      </c>
      <c r="G503" s="89">
        <f>Rivers!K503*'SGE density'!G503</f>
        <v>146.37280127301472</v>
      </c>
      <c r="H503" s="89">
        <f>Rivers!L503*'SGE density'!H503</f>
        <v>63.216477675598817</v>
      </c>
      <c r="I503" s="89">
        <f>Rivers!M503*'SGE density'!I503</f>
        <v>36.716104675525351</v>
      </c>
      <c r="J503" s="89">
        <f>Rivers!N503*'SGE density'!J503</f>
        <v>22.674580069523838</v>
      </c>
      <c r="K503" s="89">
        <f>Rivers!O503*'SGE density'!K503</f>
        <v>39.899698550758245</v>
      </c>
      <c r="L503" s="89">
        <f>Rivers!P503*'SGE density'!L503</f>
        <v>17.852335191460028</v>
      </c>
      <c r="M503" s="89">
        <f>Rivers!Q503*'SGE density'!M503</f>
        <v>16.318408055900324</v>
      </c>
      <c r="N503" s="89">
        <f>Rivers!R503*'SGE density'!N503</f>
        <v>26.942654078572307</v>
      </c>
      <c r="O503" s="89">
        <f>Rivers!S503*'SGE density'!O503</f>
        <v>54.649363697046979</v>
      </c>
      <c r="P503" s="89">
        <f>Rivers!T503*'SGE density'!P503</f>
        <v>103.5632443802961</v>
      </c>
      <c r="Q503" s="80">
        <f t="shared" si="1"/>
        <v>62.950445012098811</v>
      </c>
    </row>
    <row r="504" spans="1:17" ht="15.75" customHeight="1">
      <c r="A504" s="9">
        <v>502</v>
      </c>
      <c r="B504" s="50" t="s">
        <v>613</v>
      </c>
      <c r="C504" s="9" t="s">
        <v>88</v>
      </c>
      <c r="D504" s="3" t="s">
        <v>33</v>
      </c>
      <c r="E504" s="88">
        <f>Rivers!I504*'SGE density'!E504</f>
        <v>25.170473278592084</v>
      </c>
      <c r="F504" s="89">
        <f>Rivers!J504*'SGE density'!F504</f>
        <v>36.375495250477499</v>
      </c>
      <c r="G504" s="89">
        <f>Rivers!K504*'SGE density'!G504</f>
        <v>11.455174566780647</v>
      </c>
      <c r="H504" s="89">
        <f>Rivers!L504*'SGE density'!H504</f>
        <v>16.086696453481061</v>
      </c>
      <c r="I504" s="89">
        <f>Rivers!M504*'SGE density'!I504</f>
        <v>20.522355643585854</v>
      </c>
      <c r="J504" s="89">
        <f>Rivers!N504*'SGE density'!J504</f>
        <v>18.463328777581648</v>
      </c>
      <c r="K504" s="89">
        <f>Rivers!O504*'SGE density'!K504</f>
        <v>20.586493920743948</v>
      </c>
      <c r="L504" s="89">
        <f>Rivers!P504*'SGE density'!L504</f>
        <v>12.054921846324776</v>
      </c>
      <c r="M504" s="89">
        <f>Rivers!Q504*'SGE density'!M504</f>
        <v>12.434499837174956</v>
      </c>
      <c r="N504" s="89">
        <f>Rivers!R504*'SGE density'!N504</f>
        <v>62.975603061928787</v>
      </c>
      <c r="O504" s="89">
        <f>Rivers!S504*'SGE density'!O504</f>
        <v>316.64529730245232</v>
      </c>
      <c r="P504" s="89">
        <f>Rivers!T504*'SGE density'!P504</f>
        <v>230.65025554191848</v>
      </c>
      <c r="Q504" s="80">
        <f t="shared" si="1"/>
        <v>65.285049623420164</v>
      </c>
    </row>
    <row r="505" spans="1:17" ht="15.75" customHeight="1">
      <c r="A505" s="9">
        <v>503</v>
      </c>
      <c r="B505" s="50" t="s">
        <v>614</v>
      </c>
      <c r="C505" s="9" t="s">
        <v>615</v>
      </c>
      <c r="D505" s="3" t="s">
        <v>20</v>
      </c>
      <c r="E505" s="88">
        <f>Rivers!I505*'SGE density'!E505</f>
        <v>70.011352482320291</v>
      </c>
      <c r="F505" s="89">
        <f>Rivers!J505*'SGE density'!F505</f>
        <v>52.982159395284299</v>
      </c>
      <c r="G505" s="89">
        <f>Rivers!K505*'SGE density'!G505</f>
        <v>39.991906011349236</v>
      </c>
      <c r="H505" s="89">
        <f>Rivers!L505*'SGE density'!H505</f>
        <v>55.476822721160168</v>
      </c>
      <c r="I505" s="89">
        <f>Rivers!M505*'SGE density'!I505</f>
        <v>90.210167436351341</v>
      </c>
      <c r="J505" s="89">
        <f>Rivers!N505*'SGE density'!J505</f>
        <v>59.70273683504039</v>
      </c>
      <c r="K505" s="89">
        <f>Rivers!O505*'SGE density'!K505</f>
        <v>40.37260379550009</v>
      </c>
      <c r="L505" s="89">
        <f>Rivers!P505*'SGE density'!L505</f>
        <v>41.391802309792041</v>
      </c>
      <c r="M505" s="89">
        <f>Rivers!Q505*'SGE density'!M505</f>
        <v>55.426985642180306</v>
      </c>
      <c r="N505" s="89">
        <f>Rivers!R505*'SGE density'!N505</f>
        <v>78.089558196265585</v>
      </c>
      <c r="O505" s="89">
        <f>Rivers!S505*'SGE density'!O505</f>
        <v>140.23336055734291</v>
      </c>
      <c r="P505" s="89">
        <f>Rivers!T505*'SGE density'!P505</f>
        <v>76.127960039245124</v>
      </c>
      <c r="Q505" s="80">
        <f t="shared" si="1"/>
        <v>66.668117951819326</v>
      </c>
    </row>
    <row r="506" spans="1:17" ht="15.75" customHeight="1">
      <c r="A506" s="9">
        <v>504</v>
      </c>
      <c r="B506" s="50" t="s">
        <v>616</v>
      </c>
      <c r="C506" s="9" t="s">
        <v>18</v>
      </c>
      <c r="D506" s="3" t="s">
        <v>24</v>
      </c>
      <c r="E506" s="88">
        <f>Rivers!I506*'SGE density'!E506</f>
        <v>42.727844385292379</v>
      </c>
      <c r="F506" s="89">
        <f>Rivers!J506*'SGE density'!F506</f>
        <v>39.033331424250207</v>
      </c>
      <c r="G506" s="89">
        <f>Rivers!K506*'SGE density'!G506</f>
        <v>51.083480666017813</v>
      </c>
      <c r="H506" s="89">
        <f>Rivers!L506*'SGE density'!H506</f>
        <v>67.072753578932108</v>
      </c>
      <c r="I506" s="89">
        <f>Rivers!M506*'SGE density'!I506</f>
        <v>121.54015285306409</v>
      </c>
      <c r="J506" s="89">
        <f>Rivers!N506*'SGE density'!J506</f>
        <v>108.00254321873203</v>
      </c>
      <c r="K506" s="89">
        <f>Rivers!O506*'SGE density'!K506</f>
        <v>94.694363337697439</v>
      </c>
      <c r="L506" s="89">
        <f>Rivers!P506*'SGE density'!L506</f>
        <v>63.509215764391115</v>
      </c>
      <c r="M506" s="89">
        <f>Rivers!Q506*'SGE density'!M506</f>
        <v>51.174845715045976</v>
      </c>
      <c r="N506" s="89">
        <f>Rivers!R506*'SGE density'!N506</f>
        <v>45.886217302942192</v>
      </c>
      <c r="O506" s="89">
        <f>Rivers!S506*'SGE density'!O506</f>
        <v>51.785565505749766</v>
      </c>
      <c r="P506" s="89">
        <f>Rivers!T506*'SGE density'!P506</f>
        <v>60.193072830269635</v>
      </c>
      <c r="Q506" s="80">
        <f t="shared" si="1"/>
        <v>66.391948881865403</v>
      </c>
    </row>
    <row r="507" spans="1:17" ht="15.75" customHeight="1">
      <c r="A507" s="9">
        <v>505</v>
      </c>
      <c r="B507" s="50" t="s">
        <v>617</v>
      </c>
      <c r="C507" s="9" t="s">
        <v>235</v>
      </c>
      <c r="D507" s="3" t="s">
        <v>78</v>
      </c>
      <c r="E507" s="88">
        <f>Rivers!I507*'SGE density'!E507</f>
        <v>39.63004810551152</v>
      </c>
      <c r="F507" s="89">
        <f>Rivers!J507*'SGE density'!F507</f>
        <v>110.59841224355607</v>
      </c>
      <c r="G507" s="89">
        <f>Rivers!K507*'SGE density'!G507</f>
        <v>76.327730121723448</v>
      </c>
      <c r="H507" s="89">
        <f>Rivers!L507*'SGE density'!H507</f>
        <v>51.438260694218236</v>
      </c>
      <c r="I507" s="89">
        <f>Rivers!M507*'SGE density'!I507</f>
        <v>45.200682208640423</v>
      </c>
      <c r="J507" s="89">
        <f>Rivers!N507*'SGE density'!J507</f>
        <v>86.575256007641613</v>
      </c>
      <c r="K507" s="89">
        <f>Rivers!O507*'SGE density'!K507</f>
        <v>45.587371941309065</v>
      </c>
      <c r="L507" s="89">
        <f>Rivers!P507*'SGE density'!L507</f>
        <v>48.2872931371665</v>
      </c>
      <c r="M507" s="89">
        <f>Rivers!Q507*'SGE density'!M507</f>
        <v>27.916786584132122</v>
      </c>
      <c r="N507" s="89">
        <f>Rivers!R507*'SGE density'!N507</f>
        <v>30.007900736503352</v>
      </c>
      <c r="O507" s="89">
        <f>Rivers!S507*'SGE density'!O507</f>
        <v>42.686381783150104</v>
      </c>
      <c r="P507" s="89">
        <f>Rivers!T507*'SGE density'!P507</f>
        <v>20.156951459629393</v>
      </c>
      <c r="Q507" s="80">
        <f t="shared" si="1"/>
        <v>52.034422918598473</v>
      </c>
    </row>
    <row r="508" spans="1:17" ht="15.75" customHeight="1">
      <c r="A508" s="9">
        <v>506</v>
      </c>
      <c r="B508" s="50" t="s">
        <v>618</v>
      </c>
      <c r="C508" s="9" t="s">
        <v>213</v>
      </c>
      <c r="D508" s="3" t="s">
        <v>150</v>
      </c>
      <c r="E508" s="88">
        <f>Rivers!I508*'SGE density'!E508</f>
        <v>18.94665689683535</v>
      </c>
      <c r="F508" s="89">
        <f>Rivers!J508*'SGE density'!F508</f>
        <v>15.129680316273594</v>
      </c>
      <c r="G508" s="89">
        <f>Rivers!K508*'SGE density'!G508</f>
        <v>15.44352798169051</v>
      </c>
      <c r="H508" s="89">
        <f>Rivers!L508*'SGE density'!H508</f>
        <v>38.332562327131484</v>
      </c>
      <c r="I508" s="89">
        <f>Rivers!M508*'SGE density'!I508</f>
        <v>194.90178431107734</v>
      </c>
      <c r="J508" s="89">
        <f>Rivers!N508*'SGE density'!J508</f>
        <v>126.96291601065541</v>
      </c>
      <c r="K508" s="89">
        <f>Rivers!O508*'SGE density'!K508</f>
        <v>66.811965859808268</v>
      </c>
      <c r="L508" s="89">
        <f>Rivers!P508*'SGE density'!L508</f>
        <v>57.609927442485748</v>
      </c>
      <c r="M508" s="89">
        <f>Rivers!Q508*'SGE density'!M508</f>
        <v>51.543970301553827</v>
      </c>
      <c r="N508" s="89">
        <f>Rivers!R508*'SGE density'!N508</f>
        <v>54.174907727885582</v>
      </c>
      <c r="O508" s="89">
        <f>Rivers!S508*'SGE density'!O508</f>
        <v>42.790747010626028</v>
      </c>
      <c r="P508" s="89">
        <f>Rivers!T508*'SGE density'!P508</f>
        <v>30.53587720796704</v>
      </c>
      <c r="Q508" s="80">
        <f t="shared" si="1"/>
        <v>59.432043616165849</v>
      </c>
    </row>
    <row r="509" spans="1:17" ht="15.75" customHeight="1">
      <c r="A509" s="9">
        <v>507</v>
      </c>
      <c r="B509" s="50" t="s">
        <v>619</v>
      </c>
      <c r="C509" s="9" t="s">
        <v>158</v>
      </c>
      <c r="D509" s="3" t="s">
        <v>20</v>
      </c>
      <c r="E509" s="88">
        <f>Rivers!I509*'SGE density'!E509</f>
        <v>122.85755822154107</v>
      </c>
      <c r="F509" s="89">
        <f>Rivers!J509*'SGE density'!F509</f>
        <v>106.69466658134149</v>
      </c>
      <c r="G509" s="89">
        <f>Rivers!K509*'SGE density'!G509</f>
        <v>78.964214262563004</v>
      </c>
      <c r="H509" s="89">
        <f>Rivers!L509*'SGE density'!H509</f>
        <v>48.990333995436217</v>
      </c>
      <c r="I509" s="89">
        <f>Rivers!M509*'SGE density'!I509</f>
        <v>33.885581941678929</v>
      </c>
      <c r="J509" s="89">
        <f>Rivers!N509*'SGE density'!J509</f>
        <v>18.812148620015929</v>
      </c>
      <c r="K509" s="89">
        <f>Rivers!O509*'SGE density'!K509</f>
        <v>13.126339194342261</v>
      </c>
      <c r="L509" s="89">
        <f>Rivers!P509*'SGE density'!L509</f>
        <v>16.259302178311241</v>
      </c>
      <c r="M509" s="89">
        <f>Rivers!Q509*'SGE density'!M509</f>
        <v>25.365186142029163</v>
      </c>
      <c r="N509" s="89">
        <f>Rivers!R509*'SGE density'!N509</f>
        <v>44.444923933928969</v>
      </c>
      <c r="O509" s="89">
        <f>Rivers!S509*'SGE density'!O509</f>
        <v>74.277102792067154</v>
      </c>
      <c r="P509" s="89">
        <f>Rivers!T509*'SGE density'!P509</f>
        <v>111.14772411810229</v>
      </c>
      <c r="Q509" s="80">
        <f t="shared" si="1"/>
        <v>57.902090165113151</v>
      </c>
    </row>
    <row r="510" spans="1:17" ht="15.75" customHeight="1">
      <c r="A510" s="9">
        <v>508</v>
      </c>
      <c r="B510" s="50" t="s">
        <v>620</v>
      </c>
      <c r="C510" s="9" t="s">
        <v>38</v>
      </c>
      <c r="D510" s="3" t="s">
        <v>39</v>
      </c>
      <c r="E510" s="88">
        <f>Rivers!I510*'SGE density'!E510</f>
        <v>9.6091457380172915</v>
      </c>
      <c r="F510" s="89">
        <f>Rivers!J510*'SGE density'!F510</f>
        <v>8.9326936297509114</v>
      </c>
      <c r="G510" s="89">
        <f>Rivers!K510*'SGE density'!G510</f>
        <v>7.4282672226885085</v>
      </c>
      <c r="H510" s="89">
        <f>Rivers!L510*'SGE density'!H510</f>
        <v>21.075729444154671</v>
      </c>
      <c r="I510" s="89">
        <f>Rivers!M510*'SGE density'!I510</f>
        <v>256.10871638314745</v>
      </c>
      <c r="J510" s="89">
        <f>Rivers!N510*'SGE density'!J510</f>
        <v>146.55395217441279</v>
      </c>
      <c r="K510" s="89">
        <f>Rivers!O510*'SGE density'!K510</f>
        <v>38.115936154043958</v>
      </c>
      <c r="L510" s="89">
        <f>Rivers!P510*'SGE density'!L510</f>
        <v>28.783136967600548</v>
      </c>
      <c r="M510" s="89">
        <f>Rivers!Q510*'SGE density'!M510</f>
        <v>57.406884301458426</v>
      </c>
      <c r="N510" s="89">
        <f>Rivers!R510*'SGE density'!N510</f>
        <v>62.317880020018578</v>
      </c>
      <c r="O510" s="89">
        <f>Rivers!S510*'SGE density'!O510</f>
        <v>36.657626366688739</v>
      </c>
      <c r="P510" s="89">
        <f>Rivers!T510*'SGE density'!P510</f>
        <v>17.450265025809149</v>
      </c>
      <c r="Q510" s="80">
        <f t="shared" si="1"/>
        <v>57.53668611898258</v>
      </c>
    </row>
    <row r="511" spans="1:17" ht="15.75" customHeight="1">
      <c r="A511" s="9">
        <v>509</v>
      </c>
      <c r="B511" s="50" t="s">
        <v>621</v>
      </c>
      <c r="C511" s="9" t="s">
        <v>206</v>
      </c>
      <c r="D511" s="3" t="s">
        <v>78</v>
      </c>
      <c r="E511" s="88">
        <f>Rivers!I511*'SGE density'!E511</f>
        <v>56.841895764728839</v>
      </c>
      <c r="F511" s="89">
        <f>Rivers!J511*'SGE density'!F511</f>
        <v>56.148188693634367</v>
      </c>
      <c r="G511" s="89">
        <f>Rivers!K511*'SGE density'!G511</f>
        <v>57.012727321353594</v>
      </c>
      <c r="H511" s="89">
        <f>Rivers!L511*'SGE density'!H511</f>
        <v>55.5652832692194</v>
      </c>
      <c r="I511" s="89">
        <f>Rivers!M511*'SGE density'!I511</f>
        <v>58.439941022190531</v>
      </c>
      <c r="J511" s="89">
        <f>Rivers!N511*'SGE density'!J511</f>
        <v>61.31312877207754</v>
      </c>
      <c r="K511" s="89">
        <f>Rivers!O511*'SGE density'!K511</f>
        <v>64.774409253727285</v>
      </c>
      <c r="L511" s="89">
        <f>Rivers!P511*'SGE density'!L511</f>
        <v>65.937322772843132</v>
      </c>
      <c r="M511" s="89">
        <f>Rivers!Q511*'SGE density'!M511</f>
        <v>64.905400227162616</v>
      </c>
      <c r="N511" s="89">
        <f>Rivers!R511*'SGE density'!N511</f>
        <v>64.059579503822633</v>
      </c>
      <c r="O511" s="89">
        <f>Rivers!S511*'SGE density'!O511</f>
        <v>60.429199215835851</v>
      </c>
      <c r="P511" s="89">
        <f>Rivers!T511*'SGE density'!P511</f>
        <v>58.524437115144707</v>
      </c>
      <c r="Q511" s="80">
        <f t="shared" si="1"/>
        <v>60.329292744311715</v>
      </c>
    </row>
    <row r="512" spans="1:17" ht="15.75" customHeight="1">
      <c r="A512" s="9">
        <v>510</v>
      </c>
      <c r="B512" s="50" t="s">
        <v>622</v>
      </c>
      <c r="C512" s="9" t="s">
        <v>117</v>
      </c>
      <c r="D512" s="3" t="s">
        <v>20</v>
      </c>
      <c r="E512" s="88">
        <f>Rivers!I512*'SGE density'!E512</f>
        <v>64.846396094581706</v>
      </c>
      <c r="F512" s="89">
        <f>Rivers!J512*'SGE density'!F512</f>
        <v>67.983506336472146</v>
      </c>
      <c r="G512" s="89">
        <f>Rivers!K512*'SGE density'!G512</f>
        <v>71.240249262016036</v>
      </c>
      <c r="H512" s="89">
        <f>Rivers!L512*'SGE density'!H512</f>
        <v>67.202431489010365</v>
      </c>
      <c r="I512" s="89">
        <f>Rivers!M512*'SGE density'!I512</f>
        <v>59.902585920724867</v>
      </c>
      <c r="J512" s="89">
        <f>Rivers!N512*'SGE density'!J512</f>
        <v>54.557417649034527</v>
      </c>
      <c r="K512" s="89">
        <f>Rivers!O512*'SGE density'!K512</f>
        <v>53.089499165980477</v>
      </c>
      <c r="L512" s="89">
        <f>Rivers!P512*'SGE density'!L512</f>
        <v>43.763973603145828</v>
      </c>
      <c r="M512" s="89">
        <f>Rivers!Q512*'SGE density'!M512</f>
        <v>45.796142793436928</v>
      </c>
      <c r="N512" s="89">
        <f>Rivers!R512*'SGE density'!N512</f>
        <v>47.570704894024999</v>
      </c>
      <c r="O512" s="89">
        <f>Rivers!S512*'SGE density'!O512</f>
        <v>53.896658536290545</v>
      </c>
      <c r="P512" s="89">
        <f>Rivers!T512*'SGE density'!P512</f>
        <v>63.697369389867688</v>
      </c>
      <c r="Q512" s="80">
        <f t="shared" si="1"/>
        <v>57.795577927882171</v>
      </c>
    </row>
    <row r="513" spans="1:17" ht="15.75" customHeight="1">
      <c r="A513" s="9">
        <v>511</v>
      </c>
      <c r="B513" s="50" t="s">
        <v>623</v>
      </c>
      <c r="C513" s="9" t="s">
        <v>386</v>
      </c>
      <c r="D513" s="3" t="s">
        <v>20</v>
      </c>
      <c r="E513" s="88">
        <f>Rivers!I513*'SGE density'!E513</f>
        <v>91.46075340150675</v>
      </c>
      <c r="F513" s="89">
        <f>Rivers!J513*'SGE density'!F513</f>
        <v>79.581766519330827</v>
      </c>
      <c r="G513" s="89">
        <f>Rivers!K513*'SGE density'!G513</f>
        <v>60.357378653545219</v>
      </c>
      <c r="H513" s="89">
        <f>Rivers!L513*'SGE density'!H513</f>
        <v>43.431813467671908</v>
      </c>
      <c r="I513" s="89">
        <f>Rivers!M513*'SGE density'!I513</f>
        <v>32.413164498553471</v>
      </c>
      <c r="J513" s="89">
        <f>Rivers!N513*'SGE density'!J513</f>
        <v>26.213170588592316</v>
      </c>
      <c r="K513" s="89">
        <f>Rivers!O513*'SGE density'!K513</f>
        <v>24.41602183200682</v>
      </c>
      <c r="L513" s="89">
        <f>Rivers!P513*'SGE density'!L513</f>
        <v>31.184692685939709</v>
      </c>
      <c r="M513" s="89">
        <f>Rivers!Q513*'SGE density'!M513</f>
        <v>41.3062364116834</v>
      </c>
      <c r="N513" s="89">
        <f>Rivers!R513*'SGE density'!N513</f>
        <v>58.751006305756952</v>
      </c>
      <c r="O513" s="89">
        <f>Rivers!S513*'SGE density'!O513</f>
        <v>82.457904571228553</v>
      </c>
      <c r="P513" s="89">
        <f>Rivers!T513*'SGE density'!P513</f>
        <v>93.741673825472418</v>
      </c>
      <c r="Q513" s="80">
        <f t="shared" ref="Q513:Q767" si="2">AVERAGE(E513:P513)</f>
        <v>55.442965230107369</v>
      </c>
    </row>
    <row r="514" spans="1:17" ht="15.75" customHeight="1">
      <c r="A514" s="9">
        <v>512</v>
      </c>
      <c r="B514" s="50" t="s">
        <v>624</v>
      </c>
      <c r="C514" s="9" t="s">
        <v>443</v>
      </c>
      <c r="D514" s="3" t="s">
        <v>65</v>
      </c>
      <c r="E514" s="88">
        <f>Rivers!I514*'SGE density'!E514</f>
        <v>138.83508707043293</v>
      </c>
      <c r="F514" s="89">
        <f>Rivers!J514*'SGE density'!F514</f>
        <v>128.82575295201519</v>
      </c>
      <c r="G514" s="89">
        <f>Rivers!K514*'SGE density'!G514</f>
        <v>109.47050713619073</v>
      </c>
      <c r="H514" s="89">
        <f>Rivers!L514*'SGE density'!H514</f>
        <v>72.73925494281599</v>
      </c>
      <c r="I514" s="89">
        <f>Rivers!M514*'SGE density'!I514</f>
        <v>53.567640249153108</v>
      </c>
      <c r="J514" s="89">
        <f>Rivers!N514*'SGE density'!J514</f>
        <v>29.881565737445992</v>
      </c>
      <c r="K514" s="89">
        <f>Rivers!O514*'SGE density'!K514</f>
        <v>16.834291343202427</v>
      </c>
      <c r="L514" s="89">
        <f>Rivers!P514*'SGE density'!L514</f>
        <v>17.467209479804545</v>
      </c>
      <c r="M514" s="89">
        <f>Rivers!Q514*'SGE density'!M514</f>
        <v>27.395471551691738</v>
      </c>
      <c r="N514" s="89">
        <f>Rivers!R514*'SGE density'!N514</f>
        <v>52.194683769680026</v>
      </c>
      <c r="O514" s="89">
        <f>Rivers!S514*'SGE density'!O514</f>
        <v>48.16124431414714</v>
      </c>
      <c r="P514" s="89">
        <f>Rivers!T514*'SGE density'!P514</f>
        <v>68.008397590696873</v>
      </c>
      <c r="Q514" s="80">
        <f t="shared" si="2"/>
        <v>63.61509217810638</v>
      </c>
    </row>
    <row r="515" spans="1:17" ht="15.75" customHeight="1">
      <c r="A515" s="9">
        <v>513</v>
      </c>
      <c r="B515" s="50" t="s">
        <v>625</v>
      </c>
      <c r="C515" s="9" t="s">
        <v>35</v>
      </c>
      <c r="D515" s="3" t="s">
        <v>20</v>
      </c>
      <c r="E515" s="88">
        <f>Rivers!I515*'SGE density'!E515</f>
        <v>32.148426811254488</v>
      </c>
      <c r="F515" s="89">
        <f>Rivers!J515*'SGE density'!F515</f>
        <v>38.029082415851761</v>
      </c>
      <c r="G515" s="89">
        <f>Rivers!K515*'SGE density'!G515</f>
        <v>44.862425730482485</v>
      </c>
      <c r="H515" s="89">
        <f>Rivers!L515*'SGE density'!H515</f>
        <v>30.157265589938518</v>
      </c>
      <c r="I515" s="89">
        <f>Rivers!M515*'SGE density'!I515</f>
        <v>17.848979114041413</v>
      </c>
      <c r="J515" s="89">
        <f>Rivers!N515*'SGE density'!J515</f>
        <v>59.253246425071673</v>
      </c>
      <c r="K515" s="89">
        <f>Rivers!O515*'SGE density'!K515</f>
        <v>95.351920843982157</v>
      </c>
      <c r="L515" s="89">
        <f>Rivers!P515*'SGE density'!L515</f>
        <v>108.66369281820202</v>
      </c>
      <c r="M515" s="89">
        <f>Rivers!Q515*'SGE density'!M515</f>
        <v>148.80109588888439</v>
      </c>
      <c r="N515" s="89">
        <f>Rivers!R515*'SGE density'!N515</f>
        <v>82.567930416439268</v>
      </c>
      <c r="O515" s="89">
        <f>Rivers!S515*'SGE density'!O515</f>
        <v>29.309103596890822</v>
      </c>
      <c r="P515" s="89">
        <f>Rivers!T515*'SGE density'!P515</f>
        <v>26.072568416655312</v>
      </c>
      <c r="Q515" s="80">
        <f t="shared" si="2"/>
        <v>59.422144838974525</v>
      </c>
    </row>
    <row r="516" spans="1:17" ht="15.75" customHeight="1">
      <c r="A516" s="9">
        <v>514</v>
      </c>
      <c r="B516" s="50" t="s">
        <v>626</v>
      </c>
      <c r="C516" s="9" t="s">
        <v>35</v>
      </c>
      <c r="D516" s="3" t="s">
        <v>30</v>
      </c>
      <c r="E516" s="88">
        <f>Rivers!I516*'SGE density'!E516</f>
        <v>5.4249568737514977</v>
      </c>
      <c r="F516" s="89">
        <f>Rivers!J516*'SGE density'!F516</f>
        <v>5.0821225529551102</v>
      </c>
      <c r="G516" s="89">
        <f>Rivers!K516*'SGE density'!G516</f>
        <v>7.0365485570955792</v>
      </c>
      <c r="H516" s="89">
        <f>Rivers!L516*'SGE density'!H516</f>
        <v>9.921704526312265</v>
      </c>
      <c r="I516" s="89">
        <f>Rivers!M516*'SGE density'!I516</f>
        <v>35.547868459451038</v>
      </c>
      <c r="J516" s="89">
        <f>Rivers!N516*'SGE density'!J516</f>
        <v>95.789540740751818</v>
      </c>
      <c r="K516" s="89">
        <f>Rivers!O516*'SGE density'!K516</f>
        <v>144.94262965392622</v>
      </c>
      <c r="L516" s="89">
        <f>Rivers!P516*'SGE density'!L516</f>
        <v>148.12282706328483</v>
      </c>
      <c r="M516" s="89">
        <f>Rivers!Q516*'SGE density'!M516</f>
        <v>103.66988482075263</v>
      </c>
      <c r="N516" s="89">
        <f>Rivers!R516*'SGE density'!N516</f>
        <v>51.165817765173266</v>
      </c>
      <c r="O516" s="89">
        <f>Rivers!S516*'SGE density'!O516</f>
        <v>27.968623557835244</v>
      </c>
      <c r="P516" s="89">
        <f>Rivers!T516*'SGE density'!P516</f>
        <v>9.0072484568262645</v>
      </c>
      <c r="Q516" s="80">
        <f t="shared" si="2"/>
        <v>53.639981085676311</v>
      </c>
    </row>
    <row r="517" spans="1:17" ht="15.75" customHeight="1">
      <c r="A517" s="9">
        <v>515</v>
      </c>
      <c r="B517" s="50" t="s">
        <v>627</v>
      </c>
      <c r="C517" s="9" t="s">
        <v>93</v>
      </c>
      <c r="D517" s="3" t="s">
        <v>30</v>
      </c>
      <c r="E517" s="88">
        <f>Rivers!I517*'SGE density'!E517</f>
        <v>55.750757397856788</v>
      </c>
      <c r="F517" s="89">
        <f>Rivers!J517*'SGE density'!F517</f>
        <v>224.67022003572231</v>
      </c>
      <c r="G517" s="89">
        <f>Rivers!K517*'SGE density'!G517</f>
        <v>9.356175987682624</v>
      </c>
      <c r="H517" s="89">
        <f>Rivers!L517*'SGE density'!H517</f>
        <v>5.0386168339993889</v>
      </c>
      <c r="I517" s="89">
        <f>Rivers!M517*'SGE density'!I517</f>
        <v>4.6683636078109956</v>
      </c>
      <c r="J517" s="89">
        <f>Rivers!N517*'SGE density'!J517</f>
        <v>4.6581899462393235</v>
      </c>
      <c r="K517" s="89">
        <f>Rivers!O517*'SGE density'!K517</f>
        <v>6.7375090993678066</v>
      </c>
      <c r="L517" s="89">
        <f>Rivers!P517*'SGE density'!L517</f>
        <v>26.958781881123041</v>
      </c>
      <c r="M517" s="89">
        <f>Rivers!Q517*'SGE density'!M517</f>
        <v>165.65724353826783</v>
      </c>
      <c r="N517" s="89">
        <f>Rivers!R517*'SGE density'!N517</f>
        <v>217.41800714435911</v>
      </c>
      <c r="O517" s="89">
        <f>Rivers!S517*'SGE density'!O517</f>
        <v>41.912886093484019</v>
      </c>
      <c r="P517" s="89">
        <f>Rivers!T517*'SGE density'!P517</f>
        <v>6.7745837949265137</v>
      </c>
      <c r="Q517" s="80">
        <f t="shared" si="2"/>
        <v>64.133444613403299</v>
      </c>
    </row>
    <row r="518" spans="1:17" ht="15.75" customHeight="1">
      <c r="A518" s="9">
        <v>516</v>
      </c>
      <c r="B518" s="50" t="s">
        <v>628</v>
      </c>
      <c r="C518" s="9" t="s">
        <v>198</v>
      </c>
      <c r="D518" s="3" t="s">
        <v>150</v>
      </c>
      <c r="E518" s="88">
        <f>Rivers!I518*'SGE density'!E518</f>
        <v>47.956641786639025</v>
      </c>
      <c r="F518" s="89">
        <f>Rivers!J518*'SGE density'!F518</f>
        <v>34.309387838361438</v>
      </c>
      <c r="G518" s="89">
        <f>Rivers!K518*'SGE density'!G518</f>
        <v>49.791455085234944</v>
      </c>
      <c r="H518" s="89">
        <f>Rivers!L518*'SGE density'!H518</f>
        <v>107.17613213861085</v>
      </c>
      <c r="I518" s="89">
        <f>Rivers!M518*'SGE density'!I518</f>
        <v>76.09787215680447</v>
      </c>
      <c r="J518" s="89">
        <f>Rivers!N518*'SGE density'!J518</f>
        <v>29.397441588935511</v>
      </c>
      <c r="K518" s="89">
        <f>Rivers!O518*'SGE density'!K518</f>
        <v>22.126490585554301</v>
      </c>
      <c r="L518" s="89">
        <f>Rivers!P518*'SGE density'!L518</f>
        <v>27.373046632333853</v>
      </c>
      <c r="M518" s="89">
        <f>Rivers!Q518*'SGE density'!M518</f>
        <v>39.745853589001861</v>
      </c>
      <c r="N518" s="89">
        <f>Rivers!R518*'SGE density'!N518</f>
        <v>54.736889678071442</v>
      </c>
      <c r="O518" s="89">
        <f>Rivers!S518*'SGE density'!O518</f>
        <v>69.094907288101012</v>
      </c>
      <c r="P518" s="89">
        <f>Rivers!T518*'SGE density'!P518</f>
        <v>62.935239373393379</v>
      </c>
      <c r="Q518" s="80">
        <f t="shared" si="2"/>
        <v>51.728446478420175</v>
      </c>
    </row>
    <row r="519" spans="1:17" ht="15.75" customHeight="1">
      <c r="A519" s="9">
        <v>517</v>
      </c>
      <c r="B519" s="50" t="s">
        <v>629</v>
      </c>
      <c r="C519" s="9" t="s">
        <v>18</v>
      </c>
      <c r="D519" s="3" t="s">
        <v>24</v>
      </c>
      <c r="E519" s="88">
        <f>Rivers!I519*'SGE density'!E519</f>
        <v>27.478415206836011</v>
      </c>
      <c r="F519" s="89">
        <f>Rivers!J519*'SGE density'!F519</f>
        <v>32.280415331531998</v>
      </c>
      <c r="G519" s="89">
        <f>Rivers!K519*'SGE density'!G519</f>
        <v>37.235702003026283</v>
      </c>
      <c r="H519" s="89">
        <f>Rivers!L519*'SGE density'!H519</f>
        <v>57.811171229028496</v>
      </c>
      <c r="I519" s="89">
        <f>Rivers!M519*'SGE density'!I519</f>
        <v>88.006157400920884</v>
      </c>
      <c r="J519" s="89">
        <f>Rivers!N519*'SGE density'!J519</f>
        <v>122.39010843085512</v>
      </c>
      <c r="K519" s="89">
        <f>Rivers!O519*'SGE density'!K519</f>
        <v>170.51466226908761</v>
      </c>
      <c r="L519" s="89">
        <f>Rivers!P519*'SGE density'!L519</f>
        <v>112.59263335301796</v>
      </c>
      <c r="M519" s="89">
        <f>Rivers!Q519*'SGE density'!M519</f>
        <v>69.553021497849983</v>
      </c>
      <c r="N519" s="89">
        <f>Rivers!R519*'SGE density'!N519</f>
        <v>42.410887825575472</v>
      </c>
      <c r="O519" s="89">
        <f>Rivers!S519*'SGE density'!O519</f>
        <v>29.177241383597842</v>
      </c>
      <c r="P519" s="89">
        <f>Rivers!T519*'SGE density'!P519</f>
        <v>24.515318066371286</v>
      </c>
      <c r="Q519" s="80">
        <f t="shared" si="2"/>
        <v>67.830477833141572</v>
      </c>
    </row>
    <row r="520" spans="1:17" ht="15.75" customHeight="1">
      <c r="A520" s="9">
        <v>518</v>
      </c>
      <c r="B520" s="50" t="s">
        <v>630</v>
      </c>
      <c r="C520" s="9" t="s">
        <v>90</v>
      </c>
      <c r="D520" s="3" t="s">
        <v>45</v>
      </c>
      <c r="E520" s="88">
        <f>Rivers!I520*'SGE density'!E520</f>
        <v>35.459468834422381</v>
      </c>
      <c r="F520" s="89">
        <f>Rivers!J520*'SGE density'!F520</f>
        <v>19.399988072667078</v>
      </c>
      <c r="G520" s="89">
        <f>Rivers!K520*'SGE density'!G520</f>
        <v>17.63424579441973</v>
      </c>
      <c r="H520" s="89">
        <f>Rivers!L520*'SGE density'!H520</f>
        <v>50.672379243318012</v>
      </c>
      <c r="I520" s="89">
        <f>Rivers!M520*'SGE density'!I520</f>
        <v>105.80370046330309</v>
      </c>
      <c r="J520" s="89">
        <f>Rivers!N520*'SGE density'!J520</f>
        <v>68.485240881754422</v>
      </c>
      <c r="K520" s="89">
        <f>Rivers!O520*'SGE density'!K520</f>
        <v>72.986389536621189</v>
      </c>
      <c r="L520" s="89">
        <f>Rivers!P520*'SGE density'!L520</f>
        <v>94.628994518765509</v>
      </c>
      <c r="M520" s="89">
        <f>Rivers!Q520*'SGE density'!M520</f>
        <v>140.54099269797061</v>
      </c>
      <c r="N520" s="89">
        <f>Rivers!R520*'SGE density'!N520</f>
        <v>265.1292756334243</v>
      </c>
      <c r="O520" s="89">
        <f>Rivers!S520*'SGE density'!O520</f>
        <v>302.83372608473928</v>
      </c>
      <c r="P520" s="89">
        <f>Rivers!T520*'SGE density'!P520</f>
        <v>120.93440544060601</v>
      </c>
      <c r="Q520" s="80">
        <f t="shared" si="2"/>
        <v>107.87573393350097</v>
      </c>
    </row>
    <row r="521" spans="1:17" ht="15.75" customHeight="1">
      <c r="A521" s="9">
        <v>519</v>
      </c>
      <c r="B521" s="50" t="s">
        <v>631</v>
      </c>
      <c r="C521" s="9" t="s">
        <v>380</v>
      </c>
      <c r="D521" s="3" t="s">
        <v>30</v>
      </c>
      <c r="E521" s="88">
        <f>Rivers!I521*'SGE density'!E521</f>
        <v>25.032475989295087</v>
      </c>
      <c r="F521" s="89">
        <f>Rivers!J521*'SGE density'!F521</f>
        <v>14.874570181771988</v>
      </c>
      <c r="G521" s="89">
        <f>Rivers!K521*'SGE density'!G521</f>
        <v>10.326495120469014</v>
      </c>
      <c r="H521" s="89">
        <f>Rivers!L521*'SGE density'!H521</f>
        <v>9.9558692037089056</v>
      </c>
      <c r="I521" s="89">
        <f>Rivers!M521*'SGE density'!I521</f>
        <v>26.647386839021927</v>
      </c>
      <c r="J521" s="89">
        <f>Rivers!N521*'SGE density'!J521</f>
        <v>53.200790525635213</v>
      </c>
      <c r="K521" s="89">
        <f>Rivers!O521*'SGE density'!K521</f>
        <v>47.947370939055482</v>
      </c>
      <c r="L521" s="89">
        <f>Rivers!P521*'SGE density'!L521</f>
        <v>58.301636290315564</v>
      </c>
      <c r="M521" s="89">
        <f>Rivers!Q521*'SGE density'!M521</f>
        <v>102.79088883992135</v>
      </c>
      <c r="N521" s="89">
        <f>Rivers!R521*'SGE density'!N521</f>
        <v>132.79078458467382</v>
      </c>
      <c r="O521" s="89">
        <f>Rivers!S521*'SGE density'!O521</f>
        <v>124.38751076359689</v>
      </c>
      <c r="P521" s="89">
        <f>Rivers!T521*'SGE density'!P521</f>
        <v>49.111908933934416</v>
      </c>
      <c r="Q521" s="80">
        <f t="shared" si="2"/>
        <v>54.613974017616641</v>
      </c>
    </row>
    <row r="522" spans="1:17" ht="15.75" customHeight="1">
      <c r="A522" s="9">
        <v>520</v>
      </c>
      <c r="B522" s="50" t="s">
        <v>632</v>
      </c>
      <c r="C522" s="9" t="s">
        <v>235</v>
      </c>
      <c r="D522" s="3" t="s">
        <v>78</v>
      </c>
      <c r="E522" s="88">
        <f>Rivers!I522*'SGE density'!E522</f>
        <v>16.614741636239824</v>
      </c>
      <c r="F522" s="89">
        <f>Rivers!J522*'SGE density'!F522</f>
        <v>12.829159301479478</v>
      </c>
      <c r="G522" s="89">
        <f>Rivers!K522*'SGE density'!G522</f>
        <v>11.969651420723237</v>
      </c>
      <c r="H522" s="89">
        <f>Rivers!L522*'SGE density'!H522</f>
        <v>21.30643707769169</v>
      </c>
      <c r="I522" s="89">
        <f>Rivers!M522*'SGE density'!I522</f>
        <v>32.076802470152778</v>
      </c>
      <c r="J522" s="89">
        <f>Rivers!N522*'SGE density'!J522</f>
        <v>65.483797346752993</v>
      </c>
      <c r="K522" s="89">
        <f>Rivers!O522*'SGE density'!K522</f>
        <v>73.107068749270013</v>
      </c>
      <c r="L522" s="89">
        <f>Rivers!P522*'SGE density'!L522</f>
        <v>90.304570589810339</v>
      </c>
      <c r="M522" s="89">
        <f>Rivers!Q522*'SGE density'!M522</f>
        <v>95.147255911637941</v>
      </c>
      <c r="N522" s="89">
        <f>Rivers!R522*'SGE density'!N522</f>
        <v>79.470562831073266</v>
      </c>
      <c r="O522" s="89">
        <f>Rivers!S522*'SGE density'!O522</f>
        <v>55.333459264503631</v>
      </c>
      <c r="P522" s="89">
        <f>Rivers!T522*'SGE density'!P522</f>
        <v>35.866133787596091</v>
      </c>
      <c r="Q522" s="80">
        <f t="shared" si="2"/>
        <v>49.125803365577617</v>
      </c>
    </row>
    <row r="523" spans="1:17" ht="15.75" customHeight="1">
      <c r="A523" s="9">
        <v>521</v>
      </c>
      <c r="B523" s="50" t="s">
        <v>633</v>
      </c>
      <c r="C523" s="9" t="s">
        <v>415</v>
      </c>
      <c r="D523" s="3" t="s">
        <v>78</v>
      </c>
      <c r="E523" s="88">
        <f>Rivers!I523*'SGE density'!E523</f>
        <v>79.889466635351269</v>
      </c>
      <c r="F523" s="89">
        <f>Rivers!J523*'SGE density'!F523</f>
        <v>108.8484887102197</v>
      </c>
      <c r="G523" s="89">
        <f>Rivers!K523*'SGE density'!G523</f>
        <v>126.32085520213194</v>
      </c>
      <c r="H523" s="89">
        <f>Rivers!L523*'SGE density'!H523</f>
        <v>86.220062633838197</v>
      </c>
      <c r="I523" s="89">
        <f>Rivers!M523*'SGE density'!I523</f>
        <v>44.851650094168463</v>
      </c>
      <c r="J523" s="89">
        <f>Rivers!N523*'SGE density'!J523</f>
        <v>30.296780225955459</v>
      </c>
      <c r="K523" s="89">
        <f>Rivers!O523*'SGE density'!K523</f>
        <v>24.903965019912206</v>
      </c>
      <c r="L523" s="89">
        <f>Rivers!P523*'SGE density'!L523</f>
        <v>21.862105628849044</v>
      </c>
      <c r="M523" s="89">
        <f>Rivers!Q523*'SGE density'!M523</f>
        <v>21.370226657302474</v>
      </c>
      <c r="N523" s="89">
        <f>Rivers!R523*'SGE density'!N523</f>
        <v>27.909628826245086</v>
      </c>
      <c r="O523" s="89">
        <f>Rivers!S523*'SGE density'!O523</f>
        <v>36.18866317436386</v>
      </c>
      <c r="P523" s="89">
        <f>Rivers!T523*'SGE density'!P523</f>
        <v>50.831907636619405</v>
      </c>
      <c r="Q523" s="80">
        <f t="shared" si="2"/>
        <v>54.957816703746438</v>
      </c>
    </row>
    <row r="524" spans="1:17" ht="15.75" customHeight="1">
      <c r="A524" s="9">
        <v>522</v>
      </c>
      <c r="B524" s="50" t="s">
        <v>634</v>
      </c>
      <c r="C524" s="9" t="s">
        <v>18</v>
      </c>
      <c r="D524" s="3" t="s">
        <v>24</v>
      </c>
      <c r="E524" s="88">
        <f>Rivers!I524*'SGE density'!E524</f>
        <v>34.035232282142175</v>
      </c>
      <c r="F524" s="89">
        <f>Rivers!J524*'SGE density'!F524</f>
        <v>38.766243302518973</v>
      </c>
      <c r="G524" s="89">
        <f>Rivers!K524*'SGE density'!G524</f>
        <v>39.941242610784975</v>
      </c>
      <c r="H524" s="89">
        <f>Rivers!L524*'SGE density'!H524</f>
        <v>54.000452615838711</v>
      </c>
      <c r="I524" s="89">
        <f>Rivers!M524*'SGE density'!I524</f>
        <v>82.061242156405939</v>
      </c>
      <c r="J524" s="89">
        <f>Rivers!N524*'SGE density'!J524</f>
        <v>110.69389150415414</v>
      </c>
      <c r="K524" s="89">
        <f>Rivers!O524*'SGE density'!K524</f>
        <v>129.29402795331734</v>
      </c>
      <c r="L524" s="89">
        <f>Rivers!P524*'SGE density'!L524</f>
        <v>100.23103455192945</v>
      </c>
      <c r="M524" s="89">
        <f>Rivers!Q524*'SGE density'!M524</f>
        <v>75.08288717584044</v>
      </c>
      <c r="N524" s="89">
        <f>Rivers!R524*'SGE density'!N524</f>
        <v>47.240813696794241</v>
      </c>
      <c r="O524" s="89">
        <f>Rivers!S524*'SGE density'!O524</f>
        <v>35.147207804123177</v>
      </c>
      <c r="P524" s="89">
        <f>Rivers!T524*'SGE density'!P524</f>
        <v>29.158367073464486</v>
      </c>
      <c r="Q524" s="80">
        <f t="shared" si="2"/>
        <v>64.637720227276176</v>
      </c>
    </row>
    <row r="525" spans="1:17" ht="15.75" customHeight="1">
      <c r="A525" s="9">
        <v>523</v>
      </c>
      <c r="B525" s="50" t="s">
        <v>635</v>
      </c>
      <c r="C525" s="9" t="s">
        <v>415</v>
      </c>
      <c r="D525" s="3" t="s">
        <v>78</v>
      </c>
      <c r="E525" s="88">
        <f>Rivers!I525*'SGE density'!E525</f>
        <v>50.084404760121373</v>
      </c>
      <c r="F525" s="89">
        <f>Rivers!J525*'SGE density'!F525</f>
        <v>90.4884375572327</v>
      </c>
      <c r="G525" s="89">
        <f>Rivers!K525*'SGE density'!G525</f>
        <v>139.42638928334731</v>
      </c>
      <c r="H525" s="89">
        <f>Rivers!L525*'SGE density'!H525</f>
        <v>141.59543592987774</v>
      </c>
      <c r="I525" s="89">
        <f>Rivers!M525*'SGE density'!I525</f>
        <v>78.846357144560884</v>
      </c>
      <c r="J525" s="89">
        <f>Rivers!N525*'SGE density'!J525</f>
        <v>41.340684011140411</v>
      </c>
      <c r="K525" s="89">
        <f>Rivers!O525*'SGE density'!K525</f>
        <v>22.556465826835201</v>
      </c>
      <c r="L525" s="89">
        <f>Rivers!P525*'SGE density'!L525</f>
        <v>15.133992303434356</v>
      </c>
      <c r="M525" s="89">
        <f>Rivers!Q525*'SGE density'!M525</f>
        <v>17.409491701324345</v>
      </c>
      <c r="N525" s="89">
        <f>Rivers!R525*'SGE density'!N525</f>
        <v>32.130821545888701</v>
      </c>
      <c r="O525" s="89">
        <f>Rivers!S525*'SGE density'!O525</f>
        <v>34.012738308189938</v>
      </c>
      <c r="P525" s="89">
        <f>Rivers!T525*'SGE density'!P525</f>
        <v>36.42785287214901</v>
      </c>
      <c r="Q525" s="80">
        <f t="shared" si="2"/>
        <v>58.287755937008491</v>
      </c>
    </row>
    <row r="526" spans="1:17" ht="15.75" customHeight="1">
      <c r="A526" s="9">
        <v>524</v>
      </c>
      <c r="B526" s="50" t="s">
        <v>636</v>
      </c>
      <c r="C526" s="9" t="s">
        <v>386</v>
      </c>
      <c r="D526" s="3" t="s">
        <v>20</v>
      </c>
      <c r="E526" s="88">
        <f>Rivers!I526*'SGE density'!E526</f>
        <v>85.052080649030728</v>
      </c>
      <c r="F526" s="89">
        <f>Rivers!J526*'SGE density'!F526</f>
        <v>67.940226017561798</v>
      </c>
      <c r="G526" s="89">
        <f>Rivers!K526*'SGE density'!G526</f>
        <v>56.512440932143811</v>
      </c>
      <c r="H526" s="89">
        <f>Rivers!L526*'SGE density'!H526</f>
        <v>43.493281527553606</v>
      </c>
      <c r="I526" s="89">
        <f>Rivers!M526*'SGE density'!I526</f>
        <v>29.052419094144128</v>
      </c>
      <c r="J526" s="89">
        <f>Rivers!N526*'SGE density'!J526</f>
        <v>21.622148810399445</v>
      </c>
      <c r="K526" s="89">
        <f>Rivers!O526*'SGE density'!K526</f>
        <v>15.591942616663784</v>
      </c>
      <c r="L526" s="89">
        <f>Rivers!P526*'SGE density'!L526</f>
        <v>21.372113677911166</v>
      </c>
      <c r="M526" s="89">
        <f>Rivers!Q526*'SGE density'!M526</f>
        <v>30.979113182677111</v>
      </c>
      <c r="N526" s="89">
        <f>Rivers!R526*'SGE density'!N526</f>
        <v>64.307738524771793</v>
      </c>
      <c r="O526" s="89">
        <f>Rivers!S526*'SGE density'!O526</f>
        <v>88.235798916379963</v>
      </c>
      <c r="P526" s="89">
        <f>Rivers!T526*'SGE density'!P526</f>
        <v>101.03465408063821</v>
      </c>
      <c r="Q526" s="80">
        <f t="shared" si="2"/>
        <v>52.099496502489636</v>
      </c>
    </row>
    <row r="527" spans="1:17" ht="15.75" customHeight="1">
      <c r="A527" s="9">
        <v>525</v>
      </c>
      <c r="B527" s="50" t="s">
        <v>637</v>
      </c>
      <c r="C527" s="9" t="s">
        <v>173</v>
      </c>
      <c r="D527" s="3" t="s">
        <v>20</v>
      </c>
      <c r="E527" s="88">
        <f>Rivers!I527*'SGE density'!E527</f>
        <v>114.30952499800395</v>
      </c>
      <c r="F527" s="89">
        <f>Rivers!J527*'SGE density'!F527</f>
        <v>161.21925791469201</v>
      </c>
      <c r="G527" s="89">
        <f>Rivers!K527*'SGE density'!G527</f>
        <v>98.120309771259301</v>
      </c>
      <c r="H527" s="89">
        <f>Rivers!L527*'SGE density'!H527</f>
        <v>57.85938490974219</v>
      </c>
      <c r="I527" s="89">
        <f>Rivers!M527*'SGE density'!I527</f>
        <v>45.289764045710605</v>
      </c>
      <c r="J527" s="89">
        <f>Rivers!N527*'SGE density'!J527</f>
        <v>27.801198252914261</v>
      </c>
      <c r="K527" s="89">
        <f>Rivers!O527*'SGE density'!K527</f>
        <v>8.1863601225208154</v>
      </c>
      <c r="L527" s="89">
        <f>Rivers!P527*'SGE density'!L527</f>
        <v>2.8004302388304647</v>
      </c>
      <c r="M527" s="89">
        <f>Rivers!Q527*'SGE density'!M527</f>
        <v>4.416136767258676</v>
      </c>
      <c r="N527" s="89">
        <f>Rivers!R527*'SGE density'!N527</f>
        <v>20.368847575097305</v>
      </c>
      <c r="O527" s="89">
        <f>Rivers!S527*'SGE density'!O527</f>
        <v>53.212056771289383</v>
      </c>
      <c r="P527" s="89">
        <f>Rivers!T527*'SGE density'!P527</f>
        <v>79.388365658752704</v>
      </c>
      <c r="Q527" s="80">
        <f t="shared" si="2"/>
        <v>56.080969752172642</v>
      </c>
    </row>
    <row r="528" spans="1:17" ht="15.75" customHeight="1">
      <c r="A528" s="9">
        <v>526</v>
      </c>
      <c r="B528" s="50" t="s">
        <v>638</v>
      </c>
      <c r="C528" s="9" t="s">
        <v>386</v>
      </c>
      <c r="D528" s="3" t="s">
        <v>20</v>
      </c>
      <c r="E528" s="88">
        <f>Rivers!I528*'SGE density'!E528</f>
        <v>100.46412018583533</v>
      </c>
      <c r="F528" s="89">
        <f>Rivers!J528*'SGE density'!F528</f>
        <v>77.270890840686846</v>
      </c>
      <c r="G528" s="89">
        <f>Rivers!K528*'SGE density'!G528</f>
        <v>57.468718475958411</v>
      </c>
      <c r="H528" s="89">
        <f>Rivers!L528*'SGE density'!H528</f>
        <v>42.144570892819161</v>
      </c>
      <c r="I528" s="89">
        <f>Rivers!M528*'SGE density'!I528</f>
        <v>31.354546264923616</v>
      </c>
      <c r="J528" s="89">
        <f>Rivers!N528*'SGE density'!J528</f>
        <v>21.89682463410352</v>
      </c>
      <c r="K528" s="89">
        <f>Rivers!O528*'SGE density'!K528</f>
        <v>15.761135824884732</v>
      </c>
      <c r="L528" s="89">
        <f>Rivers!P528*'SGE density'!L528</f>
        <v>20.651217404536077</v>
      </c>
      <c r="M528" s="89">
        <f>Rivers!Q528*'SGE density'!M528</f>
        <v>29.31783990594926</v>
      </c>
      <c r="N528" s="89">
        <f>Rivers!R528*'SGE density'!N528</f>
        <v>54.366405986590905</v>
      </c>
      <c r="O528" s="89">
        <f>Rivers!S528*'SGE density'!O528</f>
        <v>71.143158624364972</v>
      </c>
      <c r="P528" s="89">
        <f>Rivers!T528*'SGE density'!P528</f>
        <v>94.313191187531814</v>
      </c>
      <c r="Q528" s="80">
        <f t="shared" si="2"/>
        <v>51.346051685682049</v>
      </c>
    </row>
    <row r="529" spans="1:17" ht="15.75" customHeight="1">
      <c r="A529" s="9">
        <v>527</v>
      </c>
      <c r="B529" s="50" t="s">
        <v>639</v>
      </c>
      <c r="C529" s="9" t="s">
        <v>88</v>
      </c>
      <c r="D529" s="3" t="s">
        <v>33</v>
      </c>
      <c r="E529" s="88">
        <f>Rivers!I529*'SGE density'!E529</f>
        <v>69.726562670325734</v>
      </c>
      <c r="F529" s="89">
        <f>Rivers!J529*'SGE density'!F529</f>
        <v>47.842340662644219</v>
      </c>
      <c r="G529" s="89">
        <f>Rivers!K529*'SGE density'!G529</f>
        <v>15.089835291552076</v>
      </c>
      <c r="H529" s="89">
        <f>Rivers!L529*'SGE density'!H529</f>
        <v>11.451611710834387</v>
      </c>
      <c r="I529" s="89">
        <f>Rivers!M529*'SGE density'!I529</f>
        <v>7.4989094774751202</v>
      </c>
      <c r="J529" s="89">
        <f>Rivers!N529*'SGE density'!J529</f>
        <v>26.954480852109072</v>
      </c>
      <c r="K529" s="89">
        <f>Rivers!O529*'SGE density'!K529</f>
        <v>36.268128825597522</v>
      </c>
      <c r="L529" s="89">
        <f>Rivers!P529*'SGE density'!L529</f>
        <v>49.996138834465548</v>
      </c>
      <c r="M529" s="89">
        <f>Rivers!Q529*'SGE density'!M529</f>
        <v>49.799119397129161</v>
      </c>
      <c r="N529" s="89">
        <f>Rivers!R529*'SGE density'!N529</f>
        <v>91.484070738337763</v>
      </c>
      <c r="O529" s="89">
        <f>Rivers!S529*'SGE density'!O529</f>
        <v>199.68060894385252</v>
      </c>
      <c r="P529" s="89">
        <f>Rivers!T529*'SGE density'!P529</f>
        <v>66.417290291154174</v>
      </c>
      <c r="Q529" s="80">
        <f t="shared" si="2"/>
        <v>56.017424807956445</v>
      </c>
    </row>
    <row r="530" spans="1:17" ht="15.75" customHeight="1">
      <c r="A530" s="9">
        <v>528</v>
      </c>
      <c r="B530" s="50" t="s">
        <v>640</v>
      </c>
      <c r="C530" s="9" t="s">
        <v>90</v>
      </c>
      <c r="D530" s="3" t="s">
        <v>45</v>
      </c>
      <c r="E530" s="88">
        <f>Rivers!I530*'SGE density'!E530</f>
        <v>45.440937490600042</v>
      </c>
      <c r="F530" s="89">
        <f>Rivers!J530*'SGE density'!F530</f>
        <v>33.041197164648104</v>
      </c>
      <c r="G530" s="89">
        <f>Rivers!K530*'SGE density'!G530</f>
        <v>25.283510546323356</v>
      </c>
      <c r="H530" s="89">
        <f>Rivers!L530*'SGE density'!H530</f>
        <v>38.015225018024424</v>
      </c>
      <c r="I530" s="89">
        <f>Rivers!M530*'SGE density'!I530</f>
        <v>64.259512701177343</v>
      </c>
      <c r="J530" s="89">
        <f>Rivers!N530*'SGE density'!J530</f>
        <v>53.411085574575139</v>
      </c>
      <c r="K530" s="89">
        <f>Rivers!O530*'SGE density'!K530</f>
        <v>46.251837497859128</v>
      </c>
      <c r="L530" s="89">
        <f>Rivers!P530*'SGE density'!L530</f>
        <v>39.954016315346372</v>
      </c>
      <c r="M530" s="89">
        <f>Rivers!Q530*'SGE density'!M530</f>
        <v>71.132294701467515</v>
      </c>
      <c r="N530" s="89">
        <f>Rivers!R530*'SGE density'!N530</f>
        <v>78.115580734856877</v>
      </c>
      <c r="O530" s="89">
        <f>Rivers!S530*'SGE density'!O530</f>
        <v>78.998675383210241</v>
      </c>
      <c r="P530" s="89">
        <f>Rivers!T530*'SGE density'!P530</f>
        <v>77.106470837600796</v>
      </c>
      <c r="Q530" s="80">
        <f t="shared" si="2"/>
        <v>54.250861997140788</v>
      </c>
    </row>
    <row r="531" spans="1:17" ht="15.75" customHeight="1">
      <c r="A531" s="9">
        <v>529</v>
      </c>
      <c r="B531" s="50" t="s">
        <v>641</v>
      </c>
      <c r="C531" s="9" t="s">
        <v>18</v>
      </c>
      <c r="D531" s="3" t="s">
        <v>24</v>
      </c>
      <c r="E531" s="88">
        <f>Rivers!I531*'SGE density'!E531</f>
        <v>17.706972923527225</v>
      </c>
      <c r="F531" s="89">
        <f>Rivers!J531*'SGE density'!F531</f>
        <v>52.547581003232672</v>
      </c>
      <c r="G531" s="89">
        <f>Rivers!K531*'SGE density'!G531</f>
        <v>89.431062734065932</v>
      </c>
      <c r="H531" s="89">
        <f>Rivers!L531*'SGE density'!H531</f>
        <v>154.06556376011844</v>
      </c>
      <c r="I531" s="89">
        <f>Rivers!M531*'SGE density'!I531</f>
        <v>104.29519765885644</v>
      </c>
      <c r="J531" s="89">
        <f>Rivers!N531*'SGE density'!J531</f>
        <v>60.995620543654411</v>
      </c>
      <c r="K531" s="89">
        <f>Rivers!O531*'SGE density'!K531</f>
        <v>86.658108033315813</v>
      </c>
      <c r="L531" s="89">
        <f>Rivers!P531*'SGE density'!L531</f>
        <v>34.626662904877122</v>
      </c>
      <c r="M531" s="89">
        <f>Rivers!Q531*'SGE density'!M531</f>
        <v>18.76118448017866</v>
      </c>
      <c r="N531" s="89">
        <f>Rivers!R531*'SGE density'!N531</f>
        <v>11.929296409738939</v>
      </c>
      <c r="O531" s="89">
        <f>Rivers!S531*'SGE density'!O531</f>
        <v>11.280892264473129</v>
      </c>
      <c r="P531" s="89">
        <f>Rivers!T531*'SGE density'!P531</f>
        <v>11.751866706474129</v>
      </c>
      <c r="Q531" s="80">
        <f t="shared" si="2"/>
        <v>54.504167451876079</v>
      </c>
    </row>
    <row r="532" spans="1:17" ht="15.75" customHeight="1">
      <c r="A532" s="9">
        <v>530</v>
      </c>
      <c r="B532" s="50" t="s">
        <v>642</v>
      </c>
      <c r="C532" s="9" t="s">
        <v>454</v>
      </c>
      <c r="D532" s="3" t="s">
        <v>30</v>
      </c>
      <c r="E532" s="88">
        <f>Rivers!I532*'SGE density'!E532</f>
        <v>22.433854265641173</v>
      </c>
      <c r="F532" s="89">
        <f>Rivers!J532*'SGE density'!F532</f>
        <v>21.197840664982355</v>
      </c>
      <c r="G532" s="89">
        <f>Rivers!K532*'SGE density'!G532</f>
        <v>20.6242452132925</v>
      </c>
      <c r="H532" s="89">
        <f>Rivers!L532*'SGE density'!H532</f>
        <v>21.182672937767745</v>
      </c>
      <c r="I532" s="89">
        <f>Rivers!M532*'SGE density'!I532</f>
        <v>27.775156156037664</v>
      </c>
      <c r="J532" s="89">
        <f>Rivers!N532*'SGE density'!J532</f>
        <v>66.343186081980917</v>
      </c>
      <c r="K532" s="89">
        <f>Rivers!O532*'SGE density'!K532</f>
        <v>63.288511663227858</v>
      </c>
      <c r="L532" s="89">
        <f>Rivers!P532*'SGE density'!L532</f>
        <v>93.629419708447614</v>
      </c>
      <c r="M532" s="89">
        <f>Rivers!Q532*'SGE density'!M532</f>
        <v>153.18161311261053</v>
      </c>
      <c r="N532" s="89">
        <f>Rivers!R532*'SGE density'!N532</f>
        <v>105.05071829814567</v>
      </c>
      <c r="O532" s="89">
        <f>Rivers!S532*'SGE density'!O532</f>
        <v>33.041273555639421</v>
      </c>
      <c r="P532" s="89">
        <f>Rivers!T532*'SGE density'!P532</f>
        <v>24.998058113959011</v>
      </c>
      <c r="Q532" s="80">
        <f t="shared" si="2"/>
        <v>54.395545814311042</v>
      </c>
    </row>
    <row r="533" spans="1:17" ht="15.75" customHeight="1">
      <c r="A533" s="9">
        <v>531</v>
      </c>
      <c r="B533" s="50" t="s">
        <v>643</v>
      </c>
      <c r="C533" s="9" t="s">
        <v>18</v>
      </c>
      <c r="D533" s="3" t="s">
        <v>24</v>
      </c>
      <c r="E533" s="88">
        <f>Rivers!I533*'SGE density'!E533</f>
        <v>10.685176684791257</v>
      </c>
      <c r="F533" s="89">
        <f>Rivers!J533*'SGE density'!F533</f>
        <v>75.475572835337104</v>
      </c>
      <c r="G533" s="89">
        <f>Rivers!K533*'SGE density'!G533</f>
        <v>169.92353824739038</v>
      </c>
      <c r="H533" s="89">
        <f>Rivers!L533*'SGE density'!H533</f>
        <v>284.39427384016648</v>
      </c>
      <c r="I533" s="89">
        <f>Rivers!M533*'SGE density'!I533</f>
        <v>167.89691995037023</v>
      </c>
      <c r="J533" s="89">
        <f>Rivers!N533*'SGE density'!J533</f>
        <v>34.904712461592652</v>
      </c>
      <c r="K533" s="89">
        <f>Rivers!O533*'SGE density'!K533</f>
        <v>16.494525536852759</v>
      </c>
      <c r="L533" s="89">
        <f>Rivers!P533*'SGE density'!L533</f>
        <v>5.7546899022212354</v>
      </c>
      <c r="M533" s="89">
        <f>Rivers!Q533*'SGE density'!M533</f>
        <v>3.361334821141269</v>
      </c>
      <c r="N533" s="89">
        <f>Rivers!R533*'SGE density'!N533</f>
        <v>1.6987404281400194</v>
      </c>
      <c r="O533" s="89">
        <f>Rivers!S533*'SGE density'!O533</f>
        <v>1.0353534241732256</v>
      </c>
      <c r="P533" s="89">
        <f>Rivers!T533*'SGE density'!P533</f>
        <v>2.237180424378781</v>
      </c>
      <c r="Q533" s="80">
        <f t="shared" si="2"/>
        <v>64.488501546379609</v>
      </c>
    </row>
    <row r="534" spans="1:17" ht="15.75" customHeight="1">
      <c r="A534" s="9">
        <v>532</v>
      </c>
      <c r="B534" s="50" t="s">
        <v>644</v>
      </c>
      <c r="C534" s="9" t="s">
        <v>271</v>
      </c>
      <c r="D534" s="3" t="s">
        <v>30</v>
      </c>
      <c r="E534" s="88">
        <f>Rivers!I534*'SGE density'!E534</f>
        <v>37.700322640256729</v>
      </c>
      <c r="F534" s="89">
        <f>Rivers!J534*'SGE density'!F534</f>
        <v>50.08591120751916</v>
      </c>
      <c r="G534" s="89">
        <f>Rivers!K534*'SGE density'!G534</f>
        <v>73.516689046321559</v>
      </c>
      <c r="H534" s="89">
        <f>Rivers!L534*'SGE density'!H534</f>
        <v>106.9261119725938</v>
      </c>
      <c r="I534" s="89">
        <f>Rivers!M534*'SGE density'!I534</f>
        <v>108.03864425259827</v>
      </c>
      <c r="J534" s="89">
        <f>Rivers!N534*'SGE density'!J534</f>
        <v>139.27300639274009</v>
      </c>
      <c r="K534" s="89">
        <f>Rivers!O534*'SGE density'!K534</f>
        <v>207.78098663698123</v>
      </c>
      <c r="L534" s="89">
        <f>Rivers!P534*'SGE density'!L534</f>
        <v>110.40060027595139</v>
      </c>
      <c r="M534" s="89">
        <f>Rivers!Q534*'SGE density'!M534</f>
        <v>160.0766539985654</v>
      </c>
      <c r="N534" s="89">
        <f>Rivers!R534*'SGE density'!N534</f>
        <v>88.13455379302367</v>
      </c>
      <c r="O534" s="89">
        <f>Rivers!S534*'SGE density'!O534</f>
        <v>61.745794867468675</v>
      </c>
      <c r="P534" s="89">
        <f>Rivers!T534*'SGE density'!P534</f>
        <v>44.887919536455904</v>
      </c>
      <c r="Q534" s="80">
        <f t="shared" si="2"/>
        <v>99.047266218372997</v>
      </c>
    </row>
    <row r="535" spans="1:17" ht="15.75" customHeight="1">
      <c r="A535" s="9">
        <v>533</v>
      </c>
      <c r="B535" s="50" t="s">
        <v>645</v>
      </c>
      <c r="C535" s="9" t="s">
        <v>215</v>
      </c>
      <c r="D535" s="3" t="s">
        <v>30</v>
      </c>
      <c r="E535" s="88">
        <f>Rivers!I535*'SGE density'!E535</f>
        <v>24.167692968242797</v>
      </c>
      <c r="F535" s="89">
        <f>Rivers!J535*'SGE density'!F535</f>
        <v>32.825338974124037</v>
      </c>
      <c r="G535" s="89">
        <f>Rivers!K535*'SGE density'!G535</f>
        <v>33.978306145197806</v>
      </c>
      <c r="H535" s="89">
        <f>Rivers!L535*'SGE density'!H535</f>
        <v>49.370407897353054</v>
      </c>
      <c r="I535" s="89">
        <f>Rivers!M535*'SGE density'!I535</f>
        <v>43.644795844008847</v>
      </c>
      <c r="J535" s="89">
        <f>Rivers!N535*'SGE density'!J535</f>
        <v>46.447766674985537</v>
      </c>
      <c r="K535" s="89">
        <f>Rivers!O535*'SGE density'!K535</f>
        <v>105.0400962336257</v>
      </c>
      <c r="L535" s="89">
        <f>Rivers!P535*'SGE density'!L535</f>
        <v>83.610595536234371</v>
      </c>
      <c r="M535" s="89">
        <f>Rivers!Q535*'SGE density'!M535</f>
        <v>71.057387269227576</v>
      </c>
      <c r="N535" s="89">
        <f>Rivers!R535*'SGE density'!N535</f>
        <v>33.854263762083647</v>
      </c>
      <c r="O535" s="89">
        <f>Rivers!S535*'SGE density'!O535</f>
        <v>29.049433018351237</v>
      </c>
      <c r="P535" s="89">
        <f>Rivers!T535*'SGE density'!P535</f>
        <v>24.367589731202393</v>
      </c>
      <c r="Q535" s="80">
        <f t="shared" si="2"/>
        <v>48.117806171219748</v>
      </c>
    </row>
    <row r="536" spans="1:17" ht="15.75" customHeight="1">
      <c r="A536" s="9">
        <v>534</v>
      </c>
      <c r="B536" s="50" t="s">
        <v>646</v>
      </c>
      <c r="C536" s="9" t="s">
        <v>415</v>
      </c>
      <c r="D536" s="3" t="s">
        <v>78</v>
      </c>
      <c r="E536" s="88">
        <f>Rivers!I536*'SGE density'!E536</f>
        <v>47.478220571306721</v>
      </c>
      <c r="F536" s="89">
        <f>Rivers!J536*'SGE density'!F536</f>
        <v>102.77698761811241</v>
      </c>
      <c r="G536" s="89">
        <f>Rivers!K536*'SGE density'!G536</f>
        <v>176.09922323314902</v>
      </c>
      <c r="H536" s="89">
        <f>Rivers!L536*'SGE density'!H536</f>
        <v>147.58587661049583</v>
      </c>
      <c r="I536" s="89">
        <f>Rivers!M536*'SGE density'!I536</f>
        <v>59.83098717574974</v>
      </c>
      <c r="J536" s="89">
        <f>Rivers!N536*'SGE density'!J536</f>
        <v>24.479974339623247</v>
      </c>
      <c r="K536" s="89">
        <f>Rivers!O536*'SGE density'!K536</f>
        <v>12.791758294195944</v>
      </c>
      <c r="L536" s="89">
        <f>Rivers!P536*'SGE density'!L536</f>
        <v>8.0643741582976709</v>
      </c>
      <c r="M536" s="89">
        <f>Rivers!Q536*'SGE density'!M536</f>
        <v>6.8649816669257859</v>
      </c>
      <c r="N536" s="89">
        <f>Rivers!R536*'SGE density'!N536</f>
        <v>15.592522971582001</v>
      </c>
      <c r="O536" s="89">
        <f>Rivers!S536*'SGE density'!O536</f>
        <v>20.445428469755864</v>
      </c>
      <c r="P536" s="89">
        <f>Rivers!T536*'SGE density'!P536</f>
        <v>27.126765688958365</v>
      </c>
      <c r="Q536" s="80">
        <f t="shared" si="2"/>
        <v>54.09475839984605</v>
      </c>
    </row>
    <row r="537" spans="1:17" ht="15.75" customHeight="1">
      <c r="A537" s="9">
        <v>535</v>
      </c>
      <c r="B537" s="50" t="s">
        <v>647</v>
      </c>
      <c r="C537" s="9" t="s">
        <v>93</v>
      </c>
      <c r="D537" s="3" t="s">
        <v>30</v>
      </c>
      <c r="E537" s="88">
        <f>Rivers!I537*'SGE density'!E537</f>
        <v>24.850112082443317</v>
      </c>
      <c r="F537" s="89">
        <f>Rivers!J537*'SGE density'!F537</f>
        <v>9.4568308515274175</v>
      </c>
      <c r="G537" s="89">
        <f>Rivers!K537*'SGE density'!G537</f>
        <v>6.7196429270678166</v>
      </c>
      <c r="H537" s="89">
        <f>Rivers!L537*'SGE density'!H537</f>
        <v>6.0237982130576073</v>
      </c>
      <c r="I537" s="89">
        <f>Rivers!M537*'SGE density'!I537</f>
        <v>9.2898102125892894</v>
      </c>
      <c r="J537" s="89">
        <f>Rivers!N537*'SGE density'!J537</f>
        <v>35.000548269184108</v>
      </c>
      <c r="K537" s="89">
        <f>Rivers!O537*'SGE density'!K537</f>
        <v>120.32416704464977</v>
      </c>
      <c r="L537" s="89">
        <f>Rivers!P537*'SGE density'!L537</f>
        <v>109.98624122041002</v>
      </c>
      <c r="M537" s="89">
        <f>Rivers!Q537*'SGE density'!M537</f>
        <v>189.36070448349486</v>
      </c>
      <c r="N537" s="89">
        <f>Rivers!R537*'SGE density'!N537</f>
        <v>68.222291331880726</v>
      </c>
      <c r="O537" s="89">
        <f>Rivers!S537*'SGE density'!O537</f>
        <v>45.356862663912786</v>
      </c>
      <c r="P537" s="89">
        <f>Rivers!T537*'SGE density'!P537</f>
        <v>24.133488646083599</v>
      </c>
      <c r="Q537" s="80">
        <f t="shared" si="2"/>
        <v>54.060374828858443</v>
      </c>
    </row>
    <row r="538" spans="1:17" ht="15.75" customHeight="1">
      <c r="A538" s="9">
        <v>536</v>
      </c>
      <c r="B538" s="50" t="s">
        <v>648</v>
      </c>
      <c r="C538" s="9" t="s">
        <v>35</v>
      </c>
      <c r="D538" s="3" t="s">
        <v>20</v>
      </c>
      <c r="E538" s="88">
        <f>Rivers!I538*'SGE density'!E538</f>
        <v>39.579745055243272</v>
      </c>
      <c r="F538" s="89">
        <f>Rivers!J538*'SGE density'!F538</f>
        <v>32.341596412002914</v>
      </c>
      <c r="G538" s="89">
        <f>Rivers!K538*'SGE density'!G538</f>
        <v>66.203622658603408</v>
      </c>
      <c r="H538" s="89">
        <f>Rivers!L538*'SGE density'!H538</f>
        <v>152.65547618734834</v>
      </c>
      <c r="I538" s="89">
        <f>Rivers!M538*'SGE density'!I538</f>
        <v>121.43443775135565</v>
      </c>
      <c r="J538" s="89">
        <f>Rivers!N538*'SGE density'!J538</f>
        <v>51.277809115796117</v>
      </c>
      <c r="K538" s="89">
        <f>Rivers!O538*'SGE density'!K538</f>
        <v>25.784146969094518</v>
      </c>
      <c r="L538" s="89">
        <f>Rivers!P538*'SGE density'!L538</f>
        <v>22.967496480538117</v>
      </c>
      <c r="M538" s="89">
        <f>Rivers!Q538*'SGE density'!M538</f>
        <v>24.812479393486853</v>
      </c>
      <c r="N538" s="89">
        <f>Rivers!R538*'SGE density'!N538</f>
        <v>41.458452820945077</v>
      </c>
      <c r="O538" s="89">
        <f>Rivers!S538*'SGE density'!O538</f>
        <v>63.530004673910483</v>
      </c>
      <c r="P538" s="89">
        <f>Rivers!T538*'SGE density'!P538</f>
        <v>55.948918613246363</v>
      </c>
      <c r="Q538" s="80">
        <f t="shared" si="2"/>
        <v>58.16618217763093</v>
      </c>
    </row>
    <row r="539" spans="1:17" ht="15.75" customHeight="1">
      <c r="A539" s="9">
        <v>537</v>
      </c>
      <c r="B539" s="50" t="s">
        <v>649</v>
      </c>
      <c r="C539" s="9" t="s">
        <v>18</v>
      </c>
      <c r="D539" s="3" t="s">
        <v>24</v>
      </c>
      <c r="E539" s="88">
        <f>Rivers!I539*'SGE density'!E539</f>
        <v>126.07122641670396</v>
      </c>
      <c r="F539" s="89">
        <f>Rivers!J539*'SGE density'!F539</f>
        <v>98.671391749810439</v>
      </c>
      <c r="G539" s="89">
        <f>Rivers!K539*'SGE density'!G539</f>
        <v>105.04775711783492</v>
      </c>
      <c r="H539" s="89">
        <f>Rivers!L539*'SGE density'!H539</f>
        <v>91.630671204446386</v>
      </c>
      <c r="I539" s="89">
        <f>Rivers!M539*'SGE density'!I539</f>
        <v>76.501390484552715</v>
      </c>
      <c r="J539" s="89">
        <f>Rivers!N539*'SGE density'!J539</f>
        <v>65.386614781765857</v>
      </c>
      <c r="K539" s="89">
        <f>Rivers!O539*'SGE density'!K539</f>
        <v>61.396507152632829</v>
      </c>
      <c r="L539" s="89">
        <f>Rivers!P539*'SGE density'!L539</f>
        <v>56.171391038143597</v>
      </c>
      <c r="M539" s="89">
        <f>Rivers!Q539*'SGE density'!M539</f>
        <v>56.212809014703424</v>
      </c>
      <c r="N539" s="89">
        <f>Rivers!R539*'SGE density'!N539</f>
        <v>65.647839259767366</v>
      </c>
      <c r="O539" s="89">
        <f>Rivers!S539*'SGE density'!O539</f>
        <v>108.60361597192129</v>
      </c>
      <c r="P539" s="89">
        <f>Rivers!T539*'SGE density'!P539</f>
        <v>129.71511974522087</v>
      </c>
      <c r="Q539" s="80">
        <f t="shared" si="2"/>
        <v>86.754694494791977</v>
      </c>
    </row>
    <row r="540" spans="1:17" ht="15.75" customHeight="1">
      <c r="A540" s="9">
        <v>538</v>
      </c>
      <c r="B540" s="50" t="s">
        <v>650</v>
      </c>
      <c r="C540" s="9" t="s">
        <v>18</v>
      </c>
      <c r="D540" s="3" t="s">
        <v>24</v>
      </c>
      <c r="E540" s="88">
        <f>Rivers!I540*'SGE density'!E540</f>
        <v>56.466734679391728</v>
      </c>
      <c r="F540" s="89">
        <f>Rivers!J540*'SGE density'!F540</f>
        <v>67.157933876326155</v>
      </c>
      <c r="G540" s="89">
        <f>Rivers!K540*'SGE density'!G540</f>
        <v>69.978350446307232</v>
      </c>
      <c r="H540" s="89">
        <f>Rivers!L540*'SGE density'!H540</f>
        <v>53.062778013296537</v>
      </c>
      <c r="I540" s="89">
        <f>Rivers!M540*'SGE density'!I540</f>
        <v>30.782877140696318</v>
      </c>
      <c r="J540" s="89">
        <f>Rivers!N540*'SGE density'!J540</f>
        <v>23.829409036340845</v>
      </c>
      <c r="K540" s="89">
        <f>Rivers!O540*'SGE density'!K540</f>
        <v>20.390427592976838</v>
      </c>
      <c r="L540" s="89">
        <f>Rivers!P540*'SGE density'!L540</f>
        <v>15.845321838445928</v>
      </c>
      <c r="M540" s="89">
        <f>Rivers!Q540*'SGE density'!M540</f>
        <v>12.634591470691774</v>
      </c>
      <c r="N540" s="89">
        <f>Rivers!R540*'SGE density'!N540</f>
        <v>24.288058585215261</v>
      </c>
      <c r="O540" s="89">
        <f>Rivers!S540*'SGE density'!O540</f>
        <v>87.275371761349177</v>
      </c>
      <c r="P540" s="89">
        <f>Rivers!T540*'SGE density'!P540</f>
        <v>111.2182550413736</v>
      </c>
      <c r="Q540" s="80">
        <f t="shared" si="2"/>
        <v>47.744175790200948</v>
      </c>
    </row>
    <row r="541" spans="1:17" ht="15.75" customHeight="1">
      <c r="A541" s="9">
        <v>539</v>
      </c>
      <c r="B541" s="50" t="s">
        <v>651</v>
      </c>
      <c r="C541" s="9" t="s">
        <v>235</v>
      </c>
      <c r="D541" s="3" t="s">
        <v>78</v>
      </c>
      <c r="E541" s="88">
        <f>Rivers!I541*'SGE density'!E541</f>
        <v>68.030551640220565</v>
      </c>
      <c r="F541" s="89">
        <f>Rivers!J541*'SGE density'!F541</f>
        <v>117.11408141709767</v>
      </c>
      <c r="G541" s="89">
        <f>Rivers!K541*'SGE density'!G541</f>
        <v>134.35458358934068</v>
      </c>
      <c r="H541" s="89">
        <f>Rivers!L541*'SGE density'!H541</f>
        <v>97.343650323693879</v>
      </c>
      <c r="I541" s="89">
        <f>Rivers!M541*'SGE density'!I541</f>
        <v>62.702833337672978</v>
      </c>
      <c r="J541" s="89">
        <f>Rivers!N541*'SGE density'!J541</f>
        <v>39.46887405733969</v>
      </c>
      <c r="K541" s="89">
        <f>Rivers!O541*'SGE density'!K541</f>
        <v>30.181259076985242</v>
      </c>
      <c r="L541" s="89">
        <f>Rivers!P541*'SGE density'!L541</f>
        <v>24.31579739093214</v>
      </c>
      <c r="M541" s="89">
        <f>Rivers!Q541*'SGE density'!M541</f>
        <v>19.249480254261304</v>
      </c>
      <c r="N541" s="89">
        <f>Rivers!R541*'SGE density'!N541</f>
        <v>16.517845368632443</v>
      </c>
      <c r="O541" s="89">
        <f>Rivers!S541*'SGE density'!O541</f>
        <v>17.989204830479729</v>
      </c>
      <c r="P541" s="89">
        <f>Rivers!T541*'SGE density'!P541</f>
        <v>30.031883078010328</v>
      </c>
      <c r="Q541" s="80">
        <f t="shared" si="2"/>
        <v>54.77500369705556</v>
      </c>
    </row>
    <row r="542" spans="1:17" ht="15.75" customHeight="1">
      <c r="A542" s="9">
        <v>540</v>
      </c>
      <c r="B542" s="50" t="s">
        <v>652</v>
      </c>
      <c r="C542" s="9" t="s">
        <v>653</v>
      </c>
      <c r="D542" s="3" t="s">
        <v>65</v>
      </c>
      <c r="E542" s="88">
        <f>Rivers!I542*'SGE density'!E542</f>
        <v>77.906168812512732</v>
      </c>
      <c r="F542" s="89">
        <f>Rivers!J542*'SGE density'!F542</f>
        <v>205.82814379724843</v>
      </c>
      <c r="G542" s="89">
        <f>Rivers!K542*'SGE density'!G542</f>
        <v>66.462175972297047</v>
      </c>
      <c r="H542" s="89">
        <f>Rivers!L542*'SGE density'!H542</f>
        <v>58.383834423492367</v>
      </c>
      <c r="I542" s="89">
        <f>Rivers!M542*'SGE density'!I542</f>
        <v>36.702774700079821</v>
      </c>
      <c r="J542" s="89">
        <f>Rivers!N542*'SGE density'!J542</f>
        <v>14.289998962157215</v>
      </c>
      <c r="K542" s="89">
        <f>Rivers!O542*'SGE density'!K542</f>
        <v>7.5365306326209849</v>
      </c>
      <c r="L542" s="89">
        <f>Rivers!P542*'SGE density'!L542</f>
        <v>9.6007857338539111</v>
      </c>
      <c r="M542" s="89">
        <f>Rivers!Q542*'SGE density'!M542</f>
        <v>22.447551006169185</v>
      </c>
      <c r="N542" s="89">
        <f>Rivers!R542*'SGE density'!N542</f>
        <v>72.938042107811469</v>
      </c>
      <c r="O542" s="89">
        <f>Rivers!S542*'SGE density'!O542</f>
        <v>60.255220086156434</v>
      </c>
      <c r="P542" s="89">
        <f>Rivers!T542*'SGE density'!P542</f>
        <v>67.510218269233036</v>
      </c>
      <c r="Q542" s="80">
        <f t="shared" si="2"/>
        <v>58.321787041969394</v>
      </c>
    </row>
    <row r="543" spans="1:17" ht="15.75" customHeight="1">
      <c r="A543" s="9">
        <v>541</v>
      </c>
      <c r="B543" s="50" t="s">
        <v>654</v>
      </c>
      <c r="C543" s="9" t="s">
        <v>235</v>
      </c>
      <c r="D543" s="3" t="s">
        <v>78</v>
      </c>
      <c r="E543" s="88">
        <f>Rivers!I543*'SGE density'!E543</f>
        <v>83.683278883942805</v>
      </c>
      <c r="F543" s="89">
        <f>Rivers!J543*'SGE density'!F543</f>
        <v>162.83683690736348</v>
      </c>
      <c r="G543" s="89">
        <f>Rivers!K543*'SGE density'!G543</f>
        <v>166.82024078047033</v>
      </c>
      <c r="H543" s="89">
        <f>Rivers!L543*'SGE density'!H543</f>
        <v>65.068507278870257</v>
      </c>
      <c r="I543" s="89">
        <f>Rivers!M543*'SGE density'!I543</f>
        <v>32.238689149653972</v>
      </c>
      <c r="J543" s="89">
        <f>Rivers!N543*'SGE density'!J543</f>
        <v>23.386909316605685</v>
      </c>
      <c r="K543" s="89">
        <f>Rivers!O543*'SGE density'!K543</f>
        <v>17.67059066571861</v>
      </c>
      <c r="L543" s="89">
        <f>Rivers!P543*'SGE density'!L543</f>
        <v>14.545949499781353</v>
      </c>
      <c r="M543" s="89">
        <f>Rivers!Q543*'SGE density'!M543</f>
        <v>12.813735745327044</v>
      </c>
      <c r="N543" s="89">
        <f>Rivers!R543*'SGE density'!N543</f>
        <v>11.368461906026601</v>
      </c>
      <c r="O543" s="89">
        <f>Rivers!S543*'SGE density'!O543</f>
        <v>11.514210370597091</v>
      </c>
      <c r="P543" s="89">
        <f>Rivers!T543*'SGE density'!P543</f>
        <v>22.223901651543517</v>
      </c>
      <c r="Q543" s="80">
        <f t="shared" si="2"/>
        <v>52.014276012991729</v>
      </c>
    </row>
    <row r="544" spans="1:17" ht="15.75" customHeight="1">
      <c r="A544" s="9">
        <v>542</v>
      </c>
      <c r="B544" s="50" t="s">
        <v>655</v>
      </c>
      <c r="C544" s="9" t="s">
        <v>193</v>
      </c>
      <c r="D544" s="3" t="s">
        <v>39</v>
      </c>
      <c r="E544" s="88">
        <f>Rivers!I544*'SGE density'!E544</f>
        <v>14.61026072260122</v>
      </c>
      <c r="F544" s="89">
        <f>Rivers!J544*'SGE density'!F544</f>
        <v>11.22861053927898</v>
      </c>
      <c r="G544" s="89">
        <f>Rivers!K544*'SGE density'!G544</f>
        <v>11.985104910420585</v>
      </c>
      <c r="H544" s="89">
        <f>Rivers!L544*'SGE density'!H544</f>
        <v>13.27228237251118</v>
      </c>
      <c r="I544" s="89">
        <f>Rivers!M544*'SGE density'!I544</f>
        <v>46.907534327895945</v>
      </c>
      <c r="J544" s="89">
        <f>Rivers!N544*'SGE density'!J544</f>
        <v>127.65790574339664</v>
      </c>
      <c r="K544" s="89">
        <f>Rivers!O544*'SGE density'!K544</f>
        <v>120.95435150603871</v>
      </c>
      <c r="L544" s="89">
        <f>Rivers!P544*'SGE density'!L544</f>
        <v>64.307906434081104</v>
      </c>
      <c r="M544" s="89">
        <f>Rivers!Q544*'SGE density'!M544</f>
        <v>50.826495155869857</v>
      </c>
      <c r="N544" s="89">
        <f>Rivers!R544*'SGE density'!N544</f>
        <v>51.986455679499599</v>
      </c>
      <c r="O544" s="89">
        <f>Rivers!S544*'SGE density'!O544</f>
        <v>29.234945281962457</v>
      </c>
      <c r="P544" s="89">
        <f>Rivers!T544*'SGE density'!P544</f>
        <v>18.682741420377347</v>
      </c>
      <c r="Q544" s="80">
        <f t="shared" si="2"/>
        <v>46.804549507827808</v>
      </c>
    </row>
    <row r="545" spans="1:17" ht="15.75" customHeight="1">
      <c r="A545" s="9">
        <v>543</v>
      </c>
      <c r="B545" s="50" t="s">
        <v>656</v>
      </c>
      <c r="C545" s="9" t="s">
        <v>318</v>
      </c>
      <c r="D545" s="3" t="s">
        <v>65</v>
      </c>
      <c r="E545" s="88">
        <f>Rivers!I545*'SGE density'!E545</f>
        <v>75.328510298866604</v>
      </c>
      <c r="F545" s="89">
        <f>Rivers!J545*'SGE density'!F545</f>
        <v>78.50748046730061</v>
      </c>
      <c r="G545" s="89">
        <f>Rivers!K545*'SGE density'!G545</f>
        <v>79.94987548075251</v>
      </c>
      <c r="H545" s="89">
        <f>Rivers!L545*'SGE density'!H545</f>
        <v>83.17834111140283</v>
      </c>
      <c r="I545" s="89">
        <f>Rivers!M545*'SGE density'!I545</f>
        <v>65.296905149793488</v>
      </c>
      <c r="J545" s="89">
        <f>Rivers!N545*'SGE density'!J545</f>
        <v>32.054346830296943</v>
      </c>
      <c r="K545" s="89">
        <f>Rivers!O545*'SGE density'!K545</f>
        <v>14.896078046488995</v>
      </c>
      <c r="L545" s="89">
        <f>Rivers!P545*'SGE density'!L545</f>
        <v>11.214135585556596</v>
      </c>
      <c r="M545" s="89">
        <f>Rivers!Q545*'SGE density'!M545</f>
        <v>14.667299718524028</v>
      </c>
      <c r="N545" s="89">
        <f>Rivers!R545*'SGE density'!N545</f>
        <v>22.409166173669647</v>
      </c>
      <c r="O545" s="89">
        <f>Rivers!S545*'SGE density'!O545</f>
        <v>61.31028628535114</v>
      </c>
      <c r="P545" s="89">
        <f>Rivers!T545*'SGE density'!P545</f>
        <v>82.7249523899807</v>
      </c>
      <c r="Q545" s="80">
        <f t="shared" si="2"/>
        <v>51.794781461498673</v>
      </c>
    </row>
    <row r="546" spans="1:17" ht="15.75" customHeight="1">
      <c r="A546" s="9">
        <v>544</v>
      </c>
      <c r="B546" s="50" t="s">
        <v>657</v>
      </c>
      <c r="C546" s="9" t="s">
        <v>550</v>
      </c>
      <c r="D546" s="3" t="s">
        <v>150</v>
      </c>
      <c r="E546" s="88">
        <f>Rivers!I546*'SGE density'!E546</f>
        <v>46.287411503264551</v>
      </c>
      <c r="F546" s="89">
        <f>Rivers!J546*'SGE density'!F546</f>
        <v>19.629127570713266</v>
      </c>
      <c r="G546" s="89">
        <f>Rivers!K546*'SGE density'!G546</f>
        <v>36.840316614841086</v>
      </c>
      <c r="H546" s="89">
        <f>Rivers!L546*'SGE density'!H546</f>
        <v>122.99724704737699</v>
      </c>
      <c r="I546" s="89">
        <f>Rivers!M546*'SGE density'!I546</f>
        <v>43.988527182845999</v>
      </c>
      <c r="J546" s="89">
        <f>Rivers!N546*'SGE density'!J546</f>
        <v>16.615519834867815</v>
      </c>
      <c r="K546" s="89">
        <f>Rivers!O546*'SGE density'!K546</f>
        <v>13.934790618416022</v>
      </c>
      <c r="L546" s="89">
        <f>Rivers!P546*'SGE density'!L546</f>
        <v>17.252321075009281</v>
      </c>
      <c r="M546" s="89">
        <f>Rivers!Q546*'SGE density'!M546</f>
        <v>27.208515252906221</v>
      </c>
      <c r="N546" s="89">
        <f>Rivers!R546*'SGE density'!N546</f>
        <v>47.420530186950778</v>
      </c>
      <c r="O546" s="89">
        <f>Rivers!S546*'SGE density'!O546</f>
        <v>65.831989224640665</v>
      </c>
      <c r="P546" s="89">
        <f>Rivers!T546*'SGE density'!P546</f>
        <v>55.599631462127917</v>
      </c>
      <c r="Q546" s="80">
        <f t="shared" si="2"/>
        <v>42.800493964496717</v>
      </c>
    </row>
    <row r="547" spans="1:17" ht="15.75" customHeight="1">
      <c r="A547" s="9">
        <v>545</v>
      </c>
      <c r="B547" s="50" t="s">
        <v>658</v>
      </c>
      <c r="C547" s="9" t="s">
        <v>460</v>
      </c>
      <c r="D547" s="3" t="s">
        <v>20</v>
      </c>
      <c r="E547" s="88">
        <f>Rivers!I547*'SGE density'!E547</f>
        <v>46.032429803910709</v>
      </c>
      <c r="F547" s="89">
        <f>Rivers!J547*'SGE density'!F547</f>
        <v>42.996306884561612</v>
      </c>
      <c r="G547" s="89">
        <f>Rivers!K547*'SGE density'!G547</f>
        <v>32.798220353502188</v>
      </c>
      <c r="H547" s="89">
        <f>Rivers!L547*'SGE density'!H547</f>
        <v>32.545446677023882</v>
      </c>
      <c r="I547" s="89">
        <f>Rivers!M547*'SGE density'!I547</f>
        <v>43.476807582884319</v>
      </c>
      <c r="J547" s="89">
        <f>Rivers!N547*'SGE density'!J547</f>
        <v>55.865450449438505</v>
      </c>
      <c r="K547" s="89">
        <f>Rivers!O547*'SGE density'!K547</f>
        <v>63.29759394471818</v>
      </c>
      <c r="L547" s="89">
        <f>Rivers!P547*'SGE density'!L547</f>
        <v>48.260853388680729</v>
      </c>
      <c r="M547" s="89">
        <f>Rivers!Q547*'SGE density'!M547</f>
        <v>82.860779504441382</v>
      </c>
      <c r="N547" s="89">
        <f>Rivers!R547*'SGE density'!N547</f>
        <v>72.023458893513592</v>
      </c>
      <c r="O547" s="89">
        <f>Rivers!S547*'SGE density'!O547</f>
        <v>56.099744945043973</v>
      </c>
      <c r="P547" s="89">
        <f>Rivers!T547*'SGE density'!P547</f>
        <v>50.469882390218153</v>
      </c>
      <c r="Q547" s="80">
        <f t="shared" si="2"/>
        <v>52.227247901494763</v>
      </c>
    </row>
    <row r="548" spans="1:17" ht="15.75" customHeight="1">
      <c r="A548" s="9">
        <v>546</v>
      </c>
      <c r="B548" s="50" t="s">
        <v>659</v>
      </c>
      <c r="C548" s="9" t="s">
        <v>660</v>
      </c>
      <c r="D548" s="3" t="s">
        <v>20</v>
      </c>
      <c r="E548" s="88">
        <f>Rivers!I548*'SGE density'!E548</f>
        <v>54.691326967830868</v>
      </c>
      <c r="F548" s="89">
        <f>Rivers!J548*'SGE density'!F548</f>
        <v>54.80633942359291</v>
      </c>
      <c r="G548" s="89">
        <f>Rivers!K548*'SGE density'!G548</f>
        <v>39.593594454027553</v>
      </c>
      <c r="H548" s="89">
        <f>Rivers!L548*'SGE density'!H548</f>
        <v>67.951908614469602</v>
      </c>
      <c r="I548" s="89">
        <f>Rivers!M548*'SGE density'!I548</f>
        <v>35.09106951616242</v>
      </c>
      <c r="J548" s="89">
        <f>Rivers!N548*'SGE density'!J548</f>
        <v>37.371524656328099</v>
      </c>
      <c r="K548" s="89">
        <f>Rivers!O548*'SGE density'!K548</f>
        <v>20.495761618942918</v>
      </c>
      <c r="L548" s="89">
        <f>Rivers!P548*'SGE density'!L548</f>
        <v>35.922651191288921</v>
      </c>
      <c r="M548" s="89">
        <f>Rivers!Q548*'SGE density'!M548</f>
        <v>33.561417448638636</v>
      </c>
      <c r="N548" s="89">
        <f>Rivers!R548*'SGE density'!N548</f>
        <v>46.402003425444541</v>
      </c>
      <c r="O548" s="89">
        <f>Rivers!S548*'SGE density'!O548</f>
        <v>95.277056745845144</v>
      </c>
      <c r="P548" s="89">
        <f>Rivers!T548*'SGE density'!P548</f>
        <v>83.105781499445399</v>
      </c>
      <c r="Q548" s="80">
        <f t="shared" si="2"/>
        <v>50.355869630168087</v>
      </c>
    </row>
    <row r="549" spans="1:17" ht="15.75" customHeight="1">
      <c r="A549" s="9">
        <v>547</v>
      </c>
      <c r="B549" s="50" t="s">
        <v>661</v>
      </c>
      <c r="C549" s="9" t="s">
        <v>435</v>
      </c>
      <c r="D549" s="3" t="s">
        <v>45</v>
      </c>
      <c r="E549" s="88">
        <f>Rivers!I549*'SGE density'!E549</f>
        <v>4.1160375583532547</v>
      </c>
      <c r="F549" s="89">
        <f>Rivers!J549*'SGE density'!F549</f>
        <v>2.3476915335188244</v>
      </c>
      <c r="G549" s="89">
        <f>Rivers!K549*'SGE density'!G549</f>
        <v>1.530292972173785</v>
      </c>
      <c r="H549" s="89">
        <f>Rivers!L549*'SGE density'!H549</f>
        <v>1.2360049683713781</v>
      </c>
      <c r="I549" s="89">
        <f>Rivers!M549*'SGE density'!I549</f>
        <v>28.694183699154198</v>
      </c>
      <c r="J549" s="89">
        <f>Rivers!N549*'SGE density'!J549</f>
        <v>193.02360905987302</v>
      </c>
      <c r="K549" s="89">
        <f>Rivers!O549*'SGE density'!K549</f>
        <v>228.51957415650918</v>
      </c>
      <c r="L549" s="89">
        <f>Rivers!P549*'SGE density'!L549</f>
        <v>289.98099461298392</v>
      </c>
      <c r="M549" s="89">
        <f>Rivers!Q549*'SGE density'!M549</f>
        <v>248.07109538763152</v>
      </c>
      <c r="N549" s="89">
        <f>Rivers!R549*'SGE density'!N549</f>
        <v>80.530801163460922</v>
      </c>
      <c r="O549" s="89">
        <f>Rivers!S549*'SGE density'!O549</f>
        <v>17.121714885523243</v>
      </c>
      <c r="P549" s="89">
        <f>Rivers!T549*'SGE density'!P549</f>
        <v>7.4866900392195719</v>
      </c>
      <c r="Q549" s="80">
        <f t="shared" si="2"/>
        <v>91.888224169731075</v>
      </c>
    </row>
    <row r="550" spans="1:17" ht="15.75" customHeight="1">
      <c r="A550" s="9">
        <v>548</v>
      </c>
      <c r="B550" s="50" t="s">
        <v>662</v>
      </c>
      <c r="C550" s="9" t="s">
        <v>28</v>
      </c>
      <c r="D550" s="3" t="s">
        <v>30</v>
      </c>
      <c r="E550" s="88">
        <f>Rivers!I550*'SGE density'!E550</f>
        <v>19.792751944810117</v>
      </c>
      <c r="F550" s="89">
        <f>Rivers!J550*'SGE density'!F550</f>
        <v>16.89854331420787</v>
      </c>
      <c r="G550" s="89">
        <f>Rivers!K550*'SGE density'!G550</f>
        <v>16.987104044825504</v>
      </c>
      <c r="H550" s="89">
        <f>Rivers!L550*'SGE density'!H550</f>
        <v>17.061047078412248</v>
      </c>
      <c r="I550" s="89">
        <f>Rivers!M550*'SGE density'!I550</f>
        <v>18.3013491337896</v>
      </c>
      <c r="J550" s="89">
        <f>Rivers!N550*'SGE density'!J550</f>
        <v>19.787995980493001</v>
      </c>
      <c r="K550" s="89">
        <f>Rivers!O550*'SGE density'!K550</f>
        <v>62.272499687560021</v>
      </c>
      <c r="L550" s="89">
        <f>Rivers!P550*'SGE density'!L550</f>
        <v>154.97246265230504</v>
      </c>
      <c r="M550" s="89">
        <f>Rivers!Q550*'SGE density'!M550</f>
        <v>93.437552455381791</v>
      </c>
      <c r="N550" s="89">
        <f>Rivers!R550*'SGE density'!N550</f>
        <v>40.201076606806623</v>
      </c>
      <c r="O550" s="89">
        <f>Rivers!S550*'SGE density'!O550</f>
        <v>28.223347909705236</v>
      </c>
      <c r="P550" s="89">
        <f>Rivers!T550*'SGE density'!P550</f>
        <v>20.945694844208131</v>
      </c>
      <c r="Q550" s="80">
        <f t="shared" si="2"/>
        <v>42.406785471042099</v>
      </c>
    </row>
    <row r="551" spans="1:17" ht="15.75" customHeight="1">
      <c r="A551" s="9">
        <v>549</v>
      </c>
      <c r="B551" s="50" t="s">
        <v>663</v>
      </c>
      <c r="C551" s="9" t="s">
        <v>235</v>
      </c>
      <c r="D551" s="3" t="s">
        <v>33</v>
      </c>
      <c r="E551" s="88" t="s">
        <v>328</v>
      </c>
      <c r="F551" s="89" t="s">
        <v>328</v>
      </c>
      <c r="G551" s="89" t="s">
        <v>328</v>
      </c>
      <c r="H551" s="89" t="s">
        <v>328</v>
      </c>
      <c r="I551" s="89" t="s">
        <v>328</v>
      </c>
      <c r="J551" s="89" t="s">
        <v>328</v>
      </c>
      <c r="K551" s="89" t="s">
        <v>328</v>
      </c>
      <c r="L551" s="89" t="s">
        <v>328</v>
      </c>
      <c r="M551" s="89" t="s">
        <v>328</v>
      </c>
      <c r="N551" s="89" t="s">
        <v>328</v>
      </c>
      <c r="O551" s="89" t="s">
        <v>328</v>
      </c>
      <c r="P551" s="89" t="s">
        <v>328</v>
      </c>
      <c r="Q551" s="80" t="s">
        <v>328</v>
      </c>
    </row>
    <row r="552" spans="1:17" ht="15.75" customHeight="1">
      <c r="A552" s="9">
        <v>550</v>
      </c>
      <c r="B552" s="50" t="s">
        <v>664</v>
      </c>
      <c r="C552" s="9" t="s">
        <v>386</v>
      </c>
      <c r="D552" s="3" t="s">
        <v>20</v>
      </c>
      <c r="E552" s="88">
        <f>Rivers!I552*'SGE density'!E552</f>
        <v>92.810333260406182</v>
      </c>
      <c r="F552" s="89">
        <f>Rivers!J552*'SGE density'!F552</f>
        <v>73.620896511656781</v>
      </c>
      <c r="G552" s="89">
        <f>Rivers!K552*'SGE density'!G552</f>
        <v>51.067786505428067</v>
      </c>
      <c r="H552" s="89">
        <f>Rivers!L552*'SGE density'!H552</f>
        <v>33.763540259448689</v>
      </c>
      <c r="I552" s="89">
        <f>Rivers!M552*'SGE density'!I552</f>
        <v>21.554864533576819</v>
      </c>
      <c r="J552" s="89">
        <f>Rivers!N552*'SGE density'!J552</f>
        <v>14.551704427496967</v>
      </c>
      <c r="K552" s="89">
        <f>Rivers!O552*'SGE density'!K552</f>
        <v>12.675994812012499</v>
      </c>
      <c r="L552" s="89">
        <f>Rivers!P552*'SGE density'!L552</f>
        <v>15.840636959567137</v>
      </c>
      <c r="M552" s="89">
        <f>Rivers!Q552*'SGE density'!M552</f>
        <v>23.145303042190804</v>
      </c>
      <c r="N552" s="89">
        <f>Rivers!R552*'SGE density'!N552</f>
        <v>45.604095932437296</v>
      </c>
      <c r="O552" s="89">
        <f>Rivers!S552*'SGE density'!O552</f>
        <v>72.073335003365628</v>
      </c>
      <c r="P552" s="89">
        <f>Rivers!T552*'SGE density'!P552</f>
        <v>93.030700367529761</v>
      </c>
      <c r="Q552" s="80">
        <f t="shared" si="2"/>
        <v>45.811599301259719</v>
      </c>
    </row>
    <row r="553" spans="1:17" ht="15.75" customHeight="1">
      <c r="A553" s="9">
        <v>551</v>
      </c>
      <c r="B553" s="50" t="s">
        <v>665</v>
      </c>
      <c r="C553" s="9" t="s">
        <v>206</v>
      </c>
      <c r="D553" s="3" t="s">
        <v>78</v>
      </c>
      <c r="E553" s="88">
        <f>Rivers!I553*'SGE density'!E553</f>
        <v>27.406677757742518</v>
      </c>
      <c r="F553" s="89">
        <f>Rivers!J553*'SGE density'!F553</f>
        <v>19.482786741797742</v>
      </c>
      <c r="G553" s="89">
        <f>Rivers!K553*'SGE density'!G553</f>
        <v>25.506171087339688</v>
      </c>
      <c r="H553" s="89">
        <f>Rivers!L553*'SGE density'!H553</f>
        <v>32.475766961437017</v>
      </c>
      <c r="I553" s="89">
        <f>Rivers!M553*'SGE density'!I553</f>
        <v>48.491448176576583</v>
      </c>
      <c r="J553" s="89">
        <f>Rivers!N553*'SGE density'!J553</f>
        <v>56.720414257406489</v>
      </c>
      <c r="K553" s="89">
        <f>Rivers!O553*'SGE density'!K553</f>
        <v>62.342723290542125</v>
      </c>
      <c r="L553" s="89">
        <f>Rivers!P553*'SGE density'!L553</f>
        <v>58.021187393417271</v>
      </c>
      <c r="M553" s="89">
        <f>Rivers!Q553*'SGE density'!M553</f>
        <v>52.481946468785026</v>
      </c>
      <c r="N553" s="89">
        <f>Rivers!R553*'SGE density'!N553</f>
        <v>51.612719168392161</v>
      </c>
      <c r="O553" s="89">
        <f>Rivers!S553*'SGE density'!O553</f>
        <v>45.957281397635789</v>
      </c>
      <c r="P553" s="89">
        <f>Rivers!T553*'SGE density'!P553</f>
        <v>40.022433473231878</v>
      </c>
      <c r="Q553" s="80">
        <f t="shared" si="2"/>
        <v>43.376796347858686</v>
      </c>
    </row>
    <row r="554" spans="1:17" ht="15.75" customHeight="1">
      <c r="A554" s="9">
        <v>552</v>
      </c>
      <c r="B554" s="50" t="s">
        <v>666</v>
      </c>
      <c r="C554" s="9" t="s">
        <v>38</v>
      </c>
      <c r="D554" s="3" t="s">
        <v>39</v>
      </c>
      <c r="E554" s="88">
        <f>Rivers!I554*'SGE density'!E554</f>
        <v>9.9561371447838791</v>
      </c>
      <c r="F554" s="89">
        <f>Rivers!J554*'SGE density'!F554</f>
        <v>10.060471320788794</v>
      </c>
      <c r="G554" s="89">
        <f>Rivers!K554*'SGE density'!G554</f>
        <v>8.2076251906768434</v>
      </c>
      <c r="H554" s="89">
        <f>Rivers!L554*'SGE density'!H554</f>
        <v>25.912072044562141</v>
      </c>
      <c r="I554" s="89">
        <f>Rivers!M554*'SGE density'!I554</f>
        <v>196.93237719519175</v>
      </c>
      <c r="J554" s="89">
        <f>Rivers!N554*'SGE density'!J554</f>
        <v>86.748337164649868</v>
      </c>
      <c r="K554" s="89">
        <f>Rivers!O554*'SGE density'!K554</f>
        <v>33.741917364353711</v>
      </c>
      <c r="L554" s="89">
        <f>Rivers!P554*'SGE density'!L554</f>
        <v>23.674786828287139</v>
      </c>
      <c r="M554" s="89">
        <f>Rivers!Q554*'SGE density'!M554</f>
        <v>39.855085606148513</v>
      </c>
      <c r="N554" s="89">
        <f>Rivers!R554*'SGE density'!N554</f>
        <v>54.065455607607952</v>
      </c>
      <c r="O554" s="89">
        <f>Rivers!S554*'SGE density'!O554</f>
        <v>35.968790110643361</v>
      </c>
      <c r="P554" s="89">
        <f>Rivers!T554*'SGE density'!P554</f>
        <v>16.914689035680695</v>
      </c>
      <c r="Q554" s="80">
        <f t="shared" si="2"/>
        <v>45.169812051114548</v>
      </c>
    </row>
    <row r="555" spans="1:17" ht="15.75" customHeight="1">
      <c r="A555" s="9">
        <v>553</v>
      </c>
      <c r="B555" s="50" t="s">
        <v>667</v>
      </c>
      <c r="C555" s="9" t="s">
        <v>38</v>
      </c>
      <c r="D555" s="3" t="s">
        <v>39</v>
      </c>
      <c r="E555" s="88">
        <f>Rivers!I555*'SGE density'!E555</f>
        <v>9.5307309576577914</v>
      </c>
      <c r="F555" s="89">
        <f>Rivers!J555*'SGE density'!F555</f>
        <v>7.7121001468663692</v>
      </c>
      <c r="G555" s="89">
        <f>Rivers!K555*'SGE density'!G555</f>
        <v>5.680536560201018</v>
      </c>
      <c r="H555" s="89">
        <f>Rivers!L555*'SGE density'!H555</f>
        <v>5.856637976601303</v>
      </c>
      <c r="I555" s="89">
        <f>Rivers!M555*'SGE density'!I555</f>
        <v>120.65536943438394</v>
      </c>
      <c r="J555" s="89">
        <f>Rivers!N555*'SGE density'!J555</f>
        <v>235.28292704683554</v>
      </c>
      <c r="K555" s="89">
        <f>Rivers!O555*'SGE density'!K555</f>
        <v>38.12307482508028</v>
      </c>
      <c r="L555" s="89">
        <f>Rivers!P555*'SGE density'!L555</f>
        <v>19.348683138961718</v>
      </c>
      <c r="M555" s="89">
        <f>Rivers!Q555*'SGE density'!M555</f>
        <v>24.35559959739064</v>
      </c>
      <c r="N555" s="89">
        <f>Rivers!R555*'SGE density'!N555</f>
        <v>32.023102878066339</v>
      </c>
      <c r="O555" s="89">
        <f>Rivers!S555*'SGE density'!O555</f>
        <v>22.644966320117842</v>
      </c>
      <c r="P555" s="89">
        <f>Rivers!T555*'SGE density'!P555</f>
        <v>14.147177821150191</v>
      </c>
      <c r="Q555" s="80">
        <f t="shared" si="2"/>
        <v>44.613408891942754</v>
      </c>
    </row>
    <row r="556" spans="1:17" ht="15.75" customHeight="1">
      <c r="A556" s="9">
        <v>554</v>
      </c>
      <c r="B556" s="50" t="s">
        <v>668</v>
      </c>
      <c r="C556" s="9" t="s">
        <v>669</v>
      </c>
      <c r="D556" s="3" t="s">
        <v>65</v>
      </c>
      <c r="E556" s="88">
        <f>Rivers!I556*'SGE density'!E556</f>
        <v>64.971274402735375</v>
      </c>
      <c r="F556" s="89">
        <f>Rivers!J556*'SGE density'!F556</f>
        <v>84.626045330426109</v>
      </c>
      <c r="G556" s="89">
        <f>Rivers!K556*'SGE density'!G556</f>
        <v>86.980979203209102</v>
      </c>
      <c r="H556" s="89">
        <f>Rivers!L556*'SGE density'!H556</f>
        <v>74.031323227173388</v>
      </c>
      <c r="I556" s="89">
        <f>Rivers!M556*'SGE density'!I556</f>
        <v>59.716260129644745</v>
      </c>
      <c r="J556" s="89">
        <f>Rivers!N556*'SGE density'!J556</f>
        <v>44.337364149016146</v>
      </c>
      <c r="K556" s="89">
        <f>Rivers!O556*'SGE density'!K556</f>
        <v>27.101691785580229</v>
      </c>
      <c r="L556" s="89">
        <f>Rivers!P556*'SGE density'!L556</f>
        <v>18.49050643970412</v>
      </c>
      <c r="M556" s="89">
        <f>Rivers!Q556*'SGE density'!M556</f>
        <v>15.647353844521225</v>
      </c>
      <c r="N556" s="89">
        <f>Rivers!R556*'SGE density'!N556</f>
        <v>13.786584118658636</v>
      </c>
      <c r="O556" s="89">
        <f>Rivers!S556*'SGE density'!O556</f>
        <v>26.643309634902284</v>
      </c>
      <c r="P556" s="89">
        <f>Rivers!T556*'SGE density'!P556</f>
        <v>45.129092351492496</v>
      </c>
      <c r="Q556" s="80">
        <f t="shared" si="2"/>
        <v>46.788482051421994</v>
      </c>
    </row>
    <row r="557" spans="1:17" ht="15.75" customHeight="1">
      <c r="A557" s="9">
        <v>555</v>
      </c>
      <c r="B557" s="50" t="s">
        <v>670</v>
      </c>
      <c r="C557" s="9" t="s">
        <v>35</v>
      </c>
      <c r="D557" s="3" t="s">
        <v>20</v>
      </c>
      <c r="E557" s="88">
        <f>Rivers!I557*'SGE density'!E557</f>
        <v>57.236705444479867</v>
      </c>
      <c r="F557" s="89">
        <f>Rivers!J557*'SGE density'!F557</f>
        <v>70.918615003010459</v>
      </c>
      <c r="G557" s="89">
        <f>Rivers!K557*'SGE density'!G557</f>
        <v>75.379367759266358</v>
      </c>
      <c r="H557" s="89">
        <f>Rivers!L557*'SGE density'!H557</f>
        <v>59.416595369704744</v>
      </c>
      <c r="I557" s="89">
        <f>Rivers!M557*'SGE density'!I557</f>
        <v>37.481073612456086</v>
      </c>
      <c r="J557" s="89">
        <f>Rivers!N557*'SGE density'!J557</f>
        <v>27.758618328329256</v>
      </c>
      <c r="K557" s="89">
        <f>Rivers!O557*'SGE density'!K557</f>
        <v>32.452918601710344</v>
      </c>
      <c r="L557" s="89">
        <f>Rivers!P557*'SGE density'!L557</f>
        <v>34.901301799957132</v>
      </c>
      <c r="M557" s="89">
        <f>Rivers!Q557*'SGE density'!M557</f>
        <v>38.808165065454205</v>
      </c>
      <c r="N557" s="89">
        <f>Rivers!R557*'SGE density'!N557</f>
        <v>30.32353533398414</v>
      </c>
      <c r="O557" s="89">
        <f>Rivers!S557*'SGE density'!O557</f>
        <v>27.308590850269905</v>
      </c>
      <c r="P557" s="89">
        <f>Rivers!T557*'SGE density'!P557</f>
        <v>38.237895406400881</v>
      </c>
      <c r="Q557" s="80">
        <f t="shared" si="2"/>
        <v>44.185281881251946</v>
      </c>
    </row>
    <row r="558" spans="1:17" ht="15.75" customHeight="1">
      <c r="A558" s="9">
        <v>556</v>
      </c>
      <c r="B558" s="50" t="s">
        <v>671</v>
      </c>
      <c r="C558" s="9" t="s">
        <v>193</v>
      </c>
      <c r="D558" s="3" t="s">
        <v>39</v>
      </c>
      <c r="E558" s="88">
        <f>Rivers!I558*'SGE density'!E558</f>
        <v>10.341241713479622</v>
      </c>
      <c r="F558" s="89">
        <f>Rivers!J558*'SGE density'!F558</f>
        <v>7.1944127990680213</v>
      </c>
      <c r="G558" s="89">
        <f>Rivers!K558*'SGE density'!G558</f>
        <v>7.7638669386518364</v>
      </c>
      <c r="H558" s="89">
        <f>Rivers!L558*'SGE density'!H558</f>
        <v>10.788881615308592</v>
      </c>
      <c r="I558" s="89">
        <f>Rivers!M558*'SGE density'!I558</f>
        <v>56.425554369518856</v>
      </c>
      <c r="J558" s="89">
        <f>Rivers!N558*'SGE density'!J558</f>
        <v>140.32690064382626</v>
      </c>
      <c r="K558" s="89">
        <f>Rivers!O558*'SGE density'!K558</f>
        <v>117.08166688154529</v>
      </c>
      <c r="L558" s="89">
        <f>Rivers!P558*'SGE density'!L558</f>
        <v>57.414242474199398</v>
      </c>
      <c r="M558" s="89">
        <f>Rivers!Q558*'SGE density'!M558</f>
        <v>44.885471880538084</v>
      </c>
      <c r="N558" s="89">
        <f>Rivers!R558*'SGE density'!N558</f>
        <v>38.220661628793991</v>
      </c>
      <c r="O558" s="89">
        <f>Rivers!S558*'SGE density'!O558</f>
        <v>18.985129781345595</v>
      </c>
      <c r="P558" s="89">
        <f>Rivers!T558*'SGE density'!P558</f>
        <v>11.836146568701114</v>
      </c>
      <c r="Q558" s="80">
        <f t="shared" si="2"/>
        <v>43.438681441248065</v>
      </c>
    </row>
    <row r="559" spans="1:17" ht="15.75" customHeight="1">
      <c r="A559" s="9">
        <v>557</v>
      </c>
      <c r="B559" s="50" t="s">
        <v>672</v>
      </c>
      <c r="C559" s="9" t="s">
        <v>673</v>
      </c>
      <c r="D559" s="3" t="s">
        <v>20</v>
      </c>
      <c r="E559" s="88">
        <f>Rivers!I559*'SGE density'!E559</f>
        <v>15.878549973243864</v>
      </c>
      <c r="F559" s="89">
        <f>Rivers!J559*'SGE density'!F559</f>
        <v>15.160007039208582</v>
      </c>
      <c r="G559" s="89">
        <f>Rivers!K559*'SGE density'!G559</f>
        <v>13.27700530280709</v>
      </c>
      <c r="H559" s="89">
        <f>Rivers!L559*'SGE density'!H559</f>
        <v>20.168023717107971</v>
      </c>
      <c r="I559" s="89">
        <f>Rivers!M559*'SGE density'!I559</f>
        <v>61.117010063971847</v>
      </c>
      <c r="J559" s="89">
        <f>Rivers!N559*'SGE density'!J559</f>
        <v>79.72595222511292</v>
      </c>
      <c r="K559" s="89">
        <f>Rivers!O559*'SGE density'!K559</f>
        <v>48.990398453992</v>
      </c>
      <c r="L559" s="89">
        <f>Rivers!P559*'SGE density'!L559</f>
        <v>42.904030422602389</v>
      </c>
      <c r="M559" s="89">
        <f>Rivers!Q559*'SGE density'!M559</f>
        <v>76.376356020955072</v>
      </c>
      <c r="N559" s="89">
        <f>Rivers!R559*'SGE density'!N559</f>
        <v>97.290431528618498</v>
      </c>
      <c r="O559" s="89">
        <f>Rivers!S559*'SGE density'!O559</f>
        <v>45.216227409062945</v>
      </c>
      <c r="P559" s="89">
        <f>Rivers!T559*'SGE density'!P559</f>
        <v>20.764772176796253</v>
      </c>
      <c r="Q559" s="80">
        <f t="shared" si="2"/>
        <v>44.739063694456611</v>
      </c>
    </row>
    <row r="560" spans="1:17" ht="15.75" customHeight="1">
      <c r="A560" s="9">
        <v>558</v>
      </c>
      <c r="B560" s="50" t="s">
        <v>674</v>
      </c>
      <c r="C560" s="9" t="s">
        <v>117</v>
      </c>
      <c r="D560" s="3" t="s">
        <v>65</v>
      </c>
      <c r="E560" s="88">
        <f>Rivers!I560*'SGE density'!E560</f>
        <v>54.020423179004887</v>
      </c>
      <c r="F560" s="89">
        <f>Rivers!J560*'SGE density'!F560</f>
        <v>67.850597008757063</v>
      </c>
      <c r="G560" s="89">
        <f>Rivers!K560*'SGE density'!G560</f>
        <v>68.486135563222675</v>
      </c>
      <c r="H560" s="89">
        <f>Rivers!L560*'SGE density'!H560</f>
        <v>77.260639596446794</v>
      </c>
      <c r="I560" s="89">
        <f>Rivers!M560*'SGE density'!I560</f>
        <v>76.663046932895284</v>
      </c>
      <c r="J560" s="89">
        <f>Rivers!N560*'SGE density'!J560</f>
        <v>48.418507438050241</v>
      </c>
      <c r="K560" s="89">
        <f>Rivers!O560*'SGE density'!K560</f>
        <v>25.644833463629002</v>
      </c>
      <c r="L560" s="89">
        <f>Rivers!P560*'SGE density'!L560</f>
        <v>17.688416249003481</v>
      </c>
      <c r="M560" s="89">
        <f>Rivers!Q560*'SGE density'!M560</f>
        <v>16.630609532967174</v>
      </c>
      <c r="N560" s="89">
        <f>Rivers!R560*'SGE density'!N560</f>
        <v>23.068557702274521</v>
      </c>
      <c r="O560" s="89">
        <f>Rivers!S560*'SGE density'!O560</f>
        <v>26.212394369450426</v>
      </c>
      <c r="P560" s="89">
        <f>Rivers!T560*'SGE density'!P560</f>
        <v>43.858758700594173</v>
      </c>
      <c r="Q560" s="80">
        <f t="shared" si="2"/>
        <v>45.483576644691311</v>
      </c>
    </row>
    <row r="561" spans="1:17" ht="15.75" customHeight="1">
      <c r="A561" s="9">
        <v>559</v>
      </c>
      <c r="B561" s="50" t="s">
        <v>675</v>
      </c>
      <c r="C561" s="9" t="s">
        <v>93</v>
      </c>
      <c r="D561" s="3" t="s">
        <v>30</v>
      </c>
      <c r="E561" s="88">
        <f>Rivers!I561*'SGE density'!E561</f>
        <v>20.857973446500122</v>
      </c>
      <c r="F561" s="89">
        <f>Rivers!J561*'SGE density'!F561</f>
        <v>17.565615446351504</v>
      </c>
      <c r="G561" s="89">
        <f>Rivers!K561*'SGE density'!G561</f>
        <v>19.562053874455053</v>
      </c>
      <c r="H561" s="89">
        <f>Rivers!L561*'SGE density'!H561</f>
        <v>71.951538901403254</v>
      </c>
      <c r="I561" s="89">
        <f>Rivers!M561*'SGE density'!I561</f>
        <v>84.88375922514193</v>
      </c>
      <c r="J561" s="89">
        <f>Rivers!N561*'SGE density'!J561</f>
        <v>55.602882444583052</v>
      </c>
      <c r="K561" s="89">
        <f>Rivers!O561*'SGE density'!K561</f>
        <v>47.675719344793066</v>
      </c>
      <c r="L561" s="89">
        <f>Rivers!P561*'SGE density'!L561</f>
        <v>18.083345583207592</v>
      </c>
      <c r="M561" s="89">
        <f>Rivers!Q561*'SGE density'!M561</f>
        <v>51.462401229912331</v>
      </c>
      <c r="N561" s="89">
        <f>Rivers!R561*'SGE density'!N561</f>
        <v>79.529665831333958</v>
      </c>
      <c r="O561" s="89">
        <f>Rivers!S561*'SGE density'!O561</f>
        <v>32.793946389204365</v>
      </c>
      <c r="P561" s="89">
        <f>Rivers!T561*'SGE density'!P561</f>
        <v>22.114455672811079</v>
      </c>
      <c r="Q561" s="80">
        <f t="shared" si="2"/>
        <v>43.506946449141431</v>
      </c>
    </row>
    <row r="562" spans="1:17" ht="15.75" customHeight="1">
      <c r="A562" s="9">
        <v>560</v>
      </c>
      <c r="B562" s="50" t="s">
        <v>676</v>
      </c>
      <c r="C562" s="9" t="s">
        <v>35</v>
      </c>
      <c r="D562" s="3" t="s">
        <v>30</v>
      </c>
      <c r="E562" s="88">
        <f>Rivers!I562*'SGE density'!E562</f>
        <v>12.117918265691713</v>
      </c>
      <c r="F562" s="89">
        <f>Rivers!J562*'SGE density'!F562</f>
        <v>10.998713397026647</v>
      </c>
      <c r="G562" s="89">
        <f>Rivers!K562*'SGE density'!G562</f>
        <v>10.282916101301108</v>
      </c>
      <c r="H562" s="89">
        <f>Rivers!L562*'SGE density'!H562</f>
        <v>18.270026936033954</v>
      </c>
      <c r="I562" s="89">
        <f>Rivers!M562*'SGE density'!I562</f>
        <v>46.564175247439003</v>
      </c>
      <c r="J562" s="89">
        <f>Rivers!N562*'SGE density'!J562</f>
        <v>68.895666617465039</v>
      </c>
      <c r="K562" s="89">
        <f>Rivers!O562*'SGE density'!K562</f>
        <v>70.165327370306031</v>
      </c>
      <c r="L562" s="89">
        <f>Rivers!P562*'SGE density'!L562</f>
        <v>57.581179954738083</v>
      </c>
      <c r="M562" s="89">
        <f>Rivers!Q562*'SGE density'!M562</f>
        <v>57.915448185002376</v>
      </c>
      <c r="N562" s="89">
        <f>Rivers!R562*'SGE density'!N562</f>
        <v>50.522845381518707</v>
      </c>
      <c r="O562" s="89">
        <f>Rivers!S562*'SGE density'!O562</f>
        <v>24.361625879699826</v>
      </c>
      <c r="P562" s="89">
        <f>Rivers!T562*'SGE density'!P562</f>
        <v>17.209615427709842</v>
      </c>
      <c r="Q562" s="80">
        <f t="shared" si="2"/>
        <v>37.0737882303277</v>
      </c>
    </row>
    <row r="563" spans="1:17" ht="15.75" customHeight="1">
      <c r="A563" s="9">
        <v>561</v>
      </c>
      <c r="B563" s="50" t="s">
        <v>677</v>
      </c>
      <c r="C563" s="9" t="s">
        <v>206</v>
      </c>
      <c r="D563" s="3" t="s">
        <v>78</v>
      </c>
      <c r="E563" s="88">
        <f>Rivers!I563*'SGE density'!E563</f>
        <v>32.710339541082533</v>
      </c>
      <c r="F563" s="89">
        <f>Rivers!J563*'SGE density'!F563</f>
        <v>23.918921495000323</v>
      </c>
      <c r="G563" s="89">
        <f>Rivers!K563*'SGE density'!G563</f>
        <v>27.390174507978543</v>
      </c>
      <c r="H563" s="89">
        <f>Rivers!L563*'SGE density'!H563</f>
        <v>37.668946458676139</v>
      </c>
      <c r="I563" s="89">
        <f>Rivers!M563*'SGE density'!I563</f>
        <v>42.428831587773146</v>
      </c>
      <c r="J563" s="89">
        <f>Rivers!N563*'SGE density'!J563</f>
        <v>31.784162647776625</v>
      </c>
      <c r="K563" s="89">
        <f>Rivers!O563*'SGE density'!K563</f>
        <v>36.138033407207871</v>
      </c>
      <c r="L563" s="89">
        <f>Rivers!P563*'SGE density'!L563</f>
        <v>44.530763302890719</v>
      </c>
      <c r="M563" s="89">
        <f>Rivers!Q563*'SGE density'!M563</f>
        <v>49.084743204152232</v>
      </c>
      <c r="N563" s="89">
        <f>Rivers!R563*'SGE density'!N563</f>
        <v>66.944669813105904</v>
      </c>
      <c r="O563" s="89">
        <f>Rivers!S563*'SGE density'!O563</f>
        <v>56.70299474264629</v>
      </c>
      <c r="P563" s="89">
        <f>Rivers!T563*'SGE density'!P563</f>
        <v>37.808089163357025</v>
      </c>
      <c r="Q563" s="80">
        <f t="shared" si="2"/>
        <v>40.59255582263728</v>
      </c>
    </row>
    <row r="564" spans="1:17" ht="15.75" customHeight="1">
      <c r="A564" s="9">
        <v>562</v>
      </c>
      <c r="B564" s="50" t="s">
        <v>678</v>
      </c>
      <c r="C564" s="9" t="s">
        <v>93</v>
      </c>
      <c r="D564" s="3" t="s">
        <v>30</v>
      </c>
      <c r="E564" s="88">
        <f>Rivers!I564*'SGE density'!E564</f>
        <v>43.29717769575889</v>
      </c>
      <c r="F564" s="89">
        <f>Rivers!J564*'SGE density'!F564</f>
        <v>50.803815271973754</v>
      </c>
      <c r="G564" s="89">
        <f>Rivers!K564*'SGE density'!G564</f>
        <v>56.712494534771288</v>
      </c>
      <c r="H564" s="89">
        <f>Rivers!L564*'SGE density'!H564</f>
        <v>64.578894386270633</v>
      </c>
      <c r="I564" s="89">
        <f>Rivers!M564*'SGE density'!I564</f>
        <v>55.577806665194949</v>
      </c>
      <c r="J564" s="89">
        <f>Rivers!N564*'SGE density'!J564</f>
        <v>23.375460105317512</v>
      </c>
      <c r="K564" s="89">
        <f>Rivers!O564*'SGE density'!K564</f>
        <v>35.915445511976735</v>
      </c>
      <c r="L564" s="89">
        <f>Rivers!P564*'SGE density'!L564</f>
        <v>39.731969007413277</v>
      </c>
      <c r="M564" s="89">
        <f>Rivers!Q564*'SGE density'!M564</f>
        <v>27.130593987781943</v>
      </c>
      <c r="N564" s="89">
        <f>Rivers!R564*'SGE density'!N564</f>
        <v>36.301595644949614</v>
      </c>
      <c r="O564" s="89">
        <f>Rivers!S564*'SGE density'!O564</f>
        <v>40.188832914272098</v>
      </c>
      <c r="P564" s="89">
        <f>Rivers!T564*'SGE density'!P564</f>
        <v>37.942649782073381</v>
      </c>
      <c r="Q564" s="80">
        <f t="shared" si="2"/>
        <v>42.629727958979508</v>
      </c>
    </row>
    <row r="565" spans="1:17" ht="15.75" customHeight="1">
      <c r="A565" s="9">
        <v>563</v>
      </c>
      <c r="B565" s="50" t="s">
        <v>679</v>
      </c>
      <c r="C565" s="9" t="s">
        <v>271</v>
      </c>
      <c r="D565" s="3" t="s">
        <v>30</v>
      </c>
      <c r="E565" s="88">
        <f>Rivers!I565*'SGE density'!E565</f>
        <v>22.161422527471704</v>
      </c>
      <c r="F565" s="89">
        <f>Rivers!J565*'SGE density'!F565</f>
        <v>31.224120135352269</v>
      </c>
      <c r="G565" s="89">
        <f>Rivers!K565*'SGE density'!G565</f>
        <v>37.652538882289647</v>
      </c>
      <c r="H565" s="89">
        <f>Rivers!L565*'SGE density'!H565</f>
        <v>52.05615116887423</v>
      </c>
      <c r="I565" s="89">
        <f>Rivers!M565*'SGE density'!I565</f>
        <v>73.598600974891482</v>
      </c>
      <c r="J565" s="89">
        <f>Rivers!N565*'SGE density'!J565</f>
        <v>105.09313138012148</v>
      </c>
      <c r="K565" s="89">
        <f>Rivers!O565*'SGE density'!K565</f>
        <v>180.02236729599107</v>
      </c>
      <c r="L565" s="89">
        <f>Rivers!P565*'SGE density'!L565</f>
        <v>139.45835553186501</v>
      </c>
      <c r="M565" s="89">
        <f>Rivers!Q565*'SGE density'!M565</f>
        <v>115.67089171090792</v>
      </c>
      <c r="N565" s="89">
        <f>Rivers!R565*'SGE density'!N565</f>
        <v>80.350166469174425</v>
      </c>
      <c r="O565" s="89">
        <f>Rivers!S565*'SGE density'!O565</f>
        <v>46.831999961301946</v>
      </c>
      <c r="P565" s="89">
        <f>Rivers!T565*'SGE density'!P565</f>
        <v>28.087970655467306</v>
      </c>
      <c r="Q565" s="80">
        <f t="shared" si="2"/>
        <v>76.017309724475695</v>
      </c>
    </row>
    <row r="566" spans="1:17" ht="15.75" customHeight="1">
      <c r="A566" s="9">
        <v>564</v>
      </c>
      <c r="B566" s="50" t="s">
        <v>680</v>
      </c>
      <c r="C566" s="9" t="s">
        <v>528</v>
      </c>
      <c r="D566" s="3" t="s">
        <v>65</v>
      </c>
      <c r="E566" s="88">
        <f>Rivers!I566*'SGE density'!E566</f>
        <v>40.390115792697941</v>
      </c>
      <c r="F566" s="89">
        <f>Rivers!J566*'SGE density'!F566</f>
        <v>43.700219539206323</v>
      </c>
      <c r="G566" s="89">
        <f>Rivers!K566*'SGE density'!G566</f>
        <v>51.027983597781287</v>
      </c>
      <c r="H566" s="89">
        <f>Rivers!L566*'SGE density'!H566</f>
        <v>64.762002204322187</v>
      </c>
      <c r="I566" s="89">
        <f>Rivers!M566*'SGE density'!I566</f>
        <v>56.889148026322061</v>
      </c>
      <c r="J566" s="89">
        <f>Rivers!N566*'SGE density'!J566</f>
        <v>33.887902954095139</v>
      </c>
      <c r="K566" s="89">
        <f>Rivers!O566*'SGE density'!K566</f>
        <v>16.07854328710609</v>
      </c>
      <c r="L566" s="89">
        <f>Rivers!P566*'SGE density'!L566</f>
        <v>17.433539976735691</v>
      </c>
      <c r="M566" s="89">
        <f>Rivers!Q566*'SGE density'!M566</f>
        <v>21.807360729624307</v>
      </c>
      <c r="N566" s="89">
        <f>Rivers!R566*'SGE density'!N566</f>
        <v>25.453611430757139</v>
      </c>
      <c r="O566" s="89">
        <f>Rivers!S566*'SGE density'!O566</f>
        <v>29.25385392825152</v>
      </c>
      <c r="P566" s="89">
        <f>Rivers!T566*'SGE density'!P566</f>
        <v>25.835894408297904</v>
      </c>
      <c r="Q566" s="80">
        <f t="shared" si="2"/>
        <v>35.543347989599795</v>
      </c>
    </row>
    <row r="567" spans="1:17" ht="15.75" customHeight="1">
      <c r="A567" s="9">
        <v>565</v>
      </c>
      <c r="B567" s="50" t="s">
        <v>681</v>
      </c>
      <c r="C567" s="9" t="s">
        <v>88</v>
      </c>
      <c r="D567" s="3" t="s">
        <v>33</v>
      </c>
      <c r="E567" s="88">
        <f>Rivers!I567*'SGE density'!E567</f>
        <v>12.519527276725364</v>
      </c>
      <c r="F567" s="89">
        <f>Rivers!J567*'SGE density'!F567</f>
        <v>41.713721630901333</v>
      </c>
      <c r="G567" s="89">
        <f>Rivers!K567*'SGE density'!G567</f>
        <v>12.39323547385974</v>
      </c>
      <c r="H567" s="89">
        <f>Rivers!L567*'SGE density'!H567</f>
        <v>6.2288506561688397</v>
      </c>
      <c r="I567" s="89">
        <f>Rivers!M567*'SGE density'!I567</f>
        <v>3.5435933971479652</v>
      </c>
      <c r="J567" s="89">
        <f>Rivers!N567*'SGE density'!J567</f>
        <v>2.0591002609675702</v>
      </c>
      <c r="K567" s="89">
        <f>Rivers!O567*'SGE density'!K567</f>
        <v>2.0452223224975898</v>
      </c>
      <c r="L567" s="89">
        <f>Rivers!P567*'SGE density'!L567</f>
        <v>4.5052880407160627</v>
      </c>
      <c r="M567" s="89">
        <f>Rivers!Q567*'SGE density'!M567</f>
        <v>7.7453764910758878</v>
      </c>
      <c r="N567" s="89">
        <f>Rivers!R567*'SGE density'!N567</f>
        <v>31.348398984944659</v>
      </c>
      <c r="O567" s="89">
        <f>Rivers!S567*'SGE density'!O567</f>
        <v>289.62183916856532</v>
      </c>
      <c r="P567" s="89">
        <f>Rivers!T567*'SGE density'!P567</f>
        <v>55.49468446390167</v>
      </c>
      <c r="Q567" s="80">
        <f t="shared" si="2"/>
        <v>39.101569847289333</v>
      </c>
    </row>
    <row r="568" spans="1:17" ht="15.75" customHeight="1">
      <c r="A568" s="9">
        <v>566</v>
      </c>
      <c r="B568" s="50" t="s">
        <v>682</v>
      </c>
      <c r="C568" s="9" t="s">
        <v>35</v>
      </c>
      <c r="D568" s="3" t="s">
        <v>20</v>
      </c>
      <c r="E568" s="88">
        <f>Rivers!I568*'SGE density'!E568</f>
        <v>13.817121193729312</v>
      </c>
      <c r="F568" s="89">
        <f>Rivers!J568*'SGE density'!F568</f>
        <v>16.035285301603107</v>
      </c>
      <c r="G568" s="89">
        <f>Rivers!K568*'SGE density'!G568</f>
        <v>13.971248976295906</v>
      </c>
      <c r="H568" s="89">
        <f>Rivers!L568*'SGE density'!H568</f>
        <v>20.673414787376725</v>
      </c>
      <c r="I568" s="89">
        <f>Rivers!M568*'SGE density'!I568</f>
        <v>53.172100300592255</v>
      </c>
      <c r="J568" s="89">
        <f>Rivers!N568*'SGE density'!J568</f>
        <v>57.2883269033861</v>
      </c>
      <c r="K568" s="89">
        <f>Rivers!O568*'SGE density'!K568</f>
        <v>62.491525686890633</v>
      </c>
      <c r="L568" s="89">
        <f>Rivers!P568*'SGE density'!L568</f>
        <v>30.122081852738557</v>
      </c>
      <c r="M568" s="89">
        <f>Rivers!Q568*'SGE density'!M568</f>
        <v>81.088600146562626</v>
      </c>
      <c r="N568" s="89">
        <f>Rivers!R568*'SGE density'!N568</f>
        <v>62.340172844660543</v>
      </c>
      <c r="O568" s="89">
        <f>Rivers!S568*'SGE density'!O568</f>
        <v>26.831626145565867</v>
      </c>
      <c r="P568" s="89">
        <f>Rivers!T568*'SGE density'!P568</f>
        <v>11.836651239254799</v>
      </c>
      <c r="Q568" s="80">
        <f t="shared" si="2"/>
        <v>37.472346281554699</v>
      </c>
    </row>
    <row r="569" spans="1:17" ht="15.75" customHeight="1">
      <c r="A569" s="9">
        <v>567</v>
      </c>
      <c r="B569" s="50" t="s">
        <v>683</v>
      </c>
      <c r="C569" s="9" t="s">
        <v>539</v>
      </c>
      <c r="D569" s="3" t="s">
        <v>65</v>
      </c>
      <c r="E569" s="88">
        <f>Rivers!I569*'SGE density'!E569</f>
        <v>76.440958927398114</v>
      </c>
      <c r="F569" s="89">
        <f>Rivers!J569*'SGE density'!F569</f>
        <v>71.937349504276938</v>
      </c>
      <c r="G569" s="89">
        <f>Rivers!K569*'SGE density'!G569</f>
        <v>61.354577357456655</v>
      </c>
      <c r="H569" s="89">
        <f>Rivers!L569*'SGE density'!H569</f>
        <v>61.916519727207572</v>
      </c>
      <c r="I569" s="89">
        <f>Rivers!M569*'SGE density'!I569</f>
        <v>45.842650288586697</v>
      </c>
      <c r="J569" s="89">
        <f>Rivers!N569*'SGE density'!J569</f>
        <v>21.435446690538658</v>
      </c>
      <c r="K569" s="89">
        <f>Rivers!O569*'SGE density'!K569</f>
        <v>22.107229377860623</v>
      </c>
      <c r="L569" s="89">
        <f>Rivers!P569*'SGE density'!L569</f>
        <v>4.3511592105823169</v>
      </c>
      <c r="M569" s="89">
        <f>Rivers!Q569*'SGE density'!M569</f>
        <v>7.4185006805889957</v>
      </c>
      <c r="N569" s="89">
        <f>Rivers!R569*'SGE density'!N569</f>
        <v>19.168291237682151</v>
      </c>
      <c r="O569" s="89">
        <f>Rivers!S569*'SGE density'!O569</f>
        <v>45.056263554515631</v>
      </c>
      <c r="P569" s="89">
        <f>Rivers!T569*'SGE density'!P569</f>
        <v>78.280008758834981</v>
      </c>
      <c r="Q569" s="80">
        <f t="shared" si="2"/>
        <v>42.942412942960772</v>
      </c>
    </row>
    <row r="570" spans="1:17" ht="15.75" customHeight="1">
      <c r="A570" s="9">
        <v>568</v>
      </c>
      <c r="B570" s="50" t="s">
        <v>684</v>
      </c>
      <c r="C570" s="9" t="s">
        <v>86</v>
      </c>
      <c r="D570" s="3" t="s">
        <v>78</v>
      </c>
      <c r="E570" s="88">
        <f>Rivers!I570*'SGE density'!E570</f>
        <v>85.361422155338204</v>
      </c>
      <c r="F570" s="89">
        <f>Rivers!J570*'SGE density'!F570</f>
        <v>62.714957635398449</v>
      </c>
      <c r="G570" s="89">
        <f>Rivers!K570*'SGE density'!G570</f>
        <v>40.390402586035911</v>
      </c>
      <c r="H570" s="89">
        <f>Rivers!L570*'SGE density'!H570</f>
        <v>22.769528350113553</v>
      </c>
      <c r="I570" s="89">
        <f>Rivers!M570*'SGE density'!I570</f>
        <v>15.585661280235504</v>
      </c>
      <c r="J570" s="89">
        <f>Rivers!N570*'SGE density'!J570</f>
        <v>13.800930220778469</v>
      </c>
      <c r="K570" s="89">
        <f>Rivers!O570*'SGE density'!K570</f>
        <v>13.841689694210757</v>
      </c>
      <c r="L570" s="89">
        <f>Rivers!P570*'SGE density'!L570</f>
        <v>12.817618680293771</v>
      </c>
      <c r="M570" s="89">
        <f>Rivers!Q570*'SGE density'!M570</f>
        <v>18.159476240174079</v>
      </c>
      <c r="N570" s="89">
        <f>Rivers!R570*'SGE density'!N570</f>
        <v>29.888728250415539</v>
      </c>
      <c r="O570" s="89">
        <f>Rivers!S570*'SGE density'!O570</f>
        <v>64.314137062489735</v>
      </c>
      <c r="P570" s="89">
        <f>Rivers!T570*'SGE density'!P570</f>
        <v>87.491200524983384</v>
      </c>
      <c r="Q570" s="80">
        <f t="shared" si="2"/>
        <v>38.927979390038949</v>
      </c>
    </row>
    <row r="571" spans="1:17" ht="15.75" customHeight="1">
      <c r="A571" s="9">
        <v>569</v>
      </c>
      <c r="B571" s="50" t="s">
        <v>685</v>
      </c>
      <c r="C571" s="9" t="s">
        <v>38</v>
      </c>
      <c r="D571" s="3" t="s">
        <v>39</v>
      </c>
      <c r="E571" s="88">
        <f>Rivers!I571*'SGE density'!E571</f>
        <v>23.659325319750554</v>
      </c>
      <c r="F571" s="89">
        <f>Rivers!J571*'SGE density'!F571</f>
        <v>20.425637131624377</v>
      </c>
      <c r="G571" s="89">
        <f>Rivers!K571*'SGE density'!G571</f>
        <v>18.037433097659022</v>
      </c>
      <c r="H571" s="89">
        <f>Rivers!L571*'SGE density'!H571</f>
        <v>18.252406879374515</v>
      </c>
      <c r="I571" s="89">
        <f>Rivers!M571*'SGE density'!I571</f>
        <v>80.388810858902488</v>
      </c>
      <c r="J571" s="89">
        <f>Rivers!N571*'SGE density'!J571</f>
        <v>87.626230893609161</v>
      </c>
      <c r="K571" s="89">
        <f>Rivers!O571*'SGE density'!K571</f>
        <v>56.242319581409141</v>
      </c>
      <c r="L571" s="89">
        <f>Rivers!P571*'SGE density'!L571</f>
        <v>40.825965160431828</v>
      </c>
      <c r="M571" s="89">
        <f>Rivers!Q571*'SGE density'!M571</f>
        <v>38.487578051426908</v>
      </c>
      <c r="N571" s="89">
        <f>Rivers!R571*'SGE density'!N571</f>
        <v>40.729466361878288</v>
      </c>
      <c r="O571" s="89">
        <f>Rivers!S571*'SGE density'!O571</f>
        <v>39.255692586694224</v>
      </c>
      <c r="P571" s="89">
        <f>Rivers!T571*'SGE density'!P571</f>
        <v>30.704121543404419</v>
      </c>
      <c r="Q571" s="80">
        <f t="shared" si="2"/>
        <v>41.219582288847086</v>
      </c>
    </row>
    <row r="572" spans="1:17" ht="15.75" customHeight="1">
      <c r="A572" s="9">
        <v>570</v>
      </c>
      <c r="B572" s="50" t="s">
        <v>686</v>
      </c>
      <c r="C572" s="9" t="s">
        <v>235</v>
      </c>
      <c r="D572" s="3" t="s">
        <v>33</v>
      </c>
      <c r="E572" s="88">
        <f>Rivers!I572*'SGE density'!E572</f>
        <v>6.8532492573773425</v>
      </c>
      <c r="F572" s="89">
        <f>Rivers!J572*'SGE density'!F572</f>
        <v>2.1228101256861636</v>
      </c>
      <c r="G572" s="89">
        <f>Rivers!K572*'SGE density'!G572</f>
        <v>2.1068524842403873</v>
      </c>
      <c r="H572" s="89">
        <f>Rivers!L572*'SGE density'!H572</f>
        <v>2.2525828881199428</v>
      </c>
      <c r="I572" s="89">
        <f>Rivers!M572*'SGE density'!I572</f>
        <v>5.0231569859636522</v>
      </c>
      <c r="J572" s="89">
        <f>Rivers!N572*'SGE density'!J572</f>
        <v>36.254420726365758</v>
      </c>
      <c r="K572" s="89">
        <f>Rivers!O572*'SGE density'!K572</f>
        <v>124.90741897308648</v>
      </c>
      <c r="L572" s="89">
        <f>Rivers!P572*'SGE density'!L572</f>
        <v>160.73156842388602</v>
      </c>
      <c r="M572" s="89">
        <f>Rivers!Q572*'SGE density'!M572</f>
        <v>83.969722632869107</v>
      </c>
      <c r="N572" s="89">
        <f>Rivers!R572*'SGE density'!N572</f>
        <v>32.593255100724171</v>
      </c>
      <c r="O572" s="89">
        <f>Rivers!S572*'SGE density'!O572</f>
        <v>11.119074117045546</v>
      </c>
      <c r="P572" s="89">
        <f>Rivers!T572*'SGE density'!P572</f>
        <v>3.8881622798629349</v>
      </c>
      <c r="Q572" s="80">
        <f t="shared" si="2"/>
        <v>39.318522832935621</v>
      </c>
    </row>
    <row r="573" spans="1:17" ht="15.75" customHeight="1">
      <c r="A573" s="9">
        <v>571</v>
      </c>
      <c r="B573" s="50" t="s">
        <v>687</v>
      </c>
      <c r="C573" s="9" t="s">
        <v>386</v>
      </c>
      <c r="D573" s="3" t="s">
        <v>20</v>
      </c>
      <c r="E573" s="88">
        <f>Rivers!I573*'SGE density'!E573</f>
        <v>73.098724145617126</v>
      </c>
      <c r="F573" s="89">
        <f>Rivers!J573*'SGE density'!F573</f>
        <v>45.382935337351064</v>
      </c>
      <c r="G573" s="89">
        <f>Rivers!K573*'SGE density'!G573</f>
        <v>46.925379527679965</v>
      </c>
      <c r="H573" s="89">
        <f>Rivers!L573*'SGE density'!H573</f>
        <v>25.018697652112788</v>
      </c>
      <c r="I573" s="89">
        <f>Rivers!M573*'SGE density'!I573</f>
        <v>19.767660882933118</v>
      </c>
      <c r="J573" s="89">
        <f>Rivers!N573*'SGE density'!J573</f>
        <v>12.561519085086655</v>
      </c>
      <c r="K573" s="89">
        <f>Rivers!O573*'SGE density'!K573</f>
        <v>10.262870533064884</v>
      </c>
      <c r="L573" s="89">
        <f>Rivers!P573*'SGE density'!L573</f>
        <v>7.7464592556089196</v>
      </c>
      <c r="M573" s="89">
        <f>Rivers!Q573*'SGE density'!M573</f>
        <v>14.292383245660305</v>
      </c>
      <c r="N573" s="89">
        <f>Rivers!R573*'SGE density'!N573</f>
        <v>52.118081194729442</v>
      </c>
      <c r="O573" s="89">
        <f>Rivers!S573*'SGE density'!O573</f>
        <v>64.418712175906904</v>
      </c>
      <c r="P573" s="89">
        <f>Rivers!T573*'SGE density'!P573</f>
        <v>82.539736025805709</v>
      </c>
      <c r="Q573" s="80">
        <f t="shared" si="2"/>
        <v>37.844429921796404</v>
      </c>
    </row>
    <row r="574" spans="1:17" ht="15.75" customHeight="1">
      <c r="A574" s="9">
        <v>572</v>
      </c>
      <c r="B574" s="50" t="s">
        <v>688</v>
      </c>
      <c r="C574" s="9" t="s">
        <v>435</v>
      </c>
      <c r="D574" s="3" t="s">
        <v>30</v>
      </c>
      <c r="E574" s="88">
        <f>Rivers!I574*'SGE density'!E574</f>
        <v>20.690474486880014</v>
      </c>
      <c r="F574" s="89">
        <f>Rivers!J574*'SGE density'!F574</f>
        <v>19.266221941103986</v>
      </c>
      <c r="G574" s="89">
        <f>Rivers!K574*'SGE density'!G574</f>
        <v>17.232690622868443</v>
      </c>
      <c r="H574" s="89">
        <f>Rivers!L574*'SGE density'!H574</f>
        <v>16.31504127301152</v>
      </c>
      <c r="I574" s="89">
        <f>Rivers!M574*'SGE density'!I574</f>
        <v>22.902940167000498</v>
      </c>
      <c r="J574" s="89">
        <f>Rivers!N574*'SGE density'!J574</f>
        <v>39.948539897961808</v>
      </c>
      <c r="K574" s="89">
        <f>Rivers!O574*'SGE density'!K574</f>
        <v>48.25571712628944</v>
      </c>
      <c r="L574" s="89">
        <f>Rivers!P574*'SGE density'!L574</f>
        <v>58.553856192465055</v>
      </c>
      <c r="M574" s="89">
        <f>Rivers!Q574*'SGE density'!M574</f>
        <v>94.35504354556322</v>
      </c>
      <c r="N574" s="89">
        <f>Rivers!R574*'SGE density'!N574</f>
        <v>79.903107266171546</v>
      </c>
      <c r="O574" s="89">
        <f>Rivers!S574*'SGE density'!O574</f>
        <v>42.186666353963567</v>
      </c>
      <c r="P574" s="89">
        <f>Rivers!T574*'SGE density'!P574</f>
        <v>23.353067689783181</v>
      </c>
      <c r="Q574" s="80">
        <f t="shared" si="2"/>
        <v>40.24694721358852</v>
      </c>
    </row>
    <row r="575" spans="1:17" ht="15.75" customHeight="1">
      <c r="A575" s="9">
        <v>573</v>
      </c>
      <c r="B575" s="50" t="s">
        <v>689</v>
      </c>
      <c r="C575" s="9" t="s">
        <v>386</v>
      </c>
      <c r="D575" s="3" t="s">
        <v>20</v>
      </c>
      <c r="E575" s="88">
        <f>Rivers!I575*'SGE density'!E575</f>
        <v>65.129031186892973</v>
      </c>
      <c r="F575" s="89">
        <f>Rivers!J575*'SGE density'!F575</f>
        <v>52.662441940414411</v>
      </c>
      <c r="G575" s="89">
        <f>Rivers!K575*'SGE density'!G575</f>
        <v>44.981210169882722</v>
      </c>
      <c r="H575" s="89">
        <f>Rivers!L575*'SGE density'!H575</f>
        <v>28.649144972863724</v>
      </c>
      <c r="I575" s="89">
        <f>Rivers!M575*'SGE density'!I575</f>
        <v>20.199731097608993</v>
      </c>
      <c r="J575" s="89">
        <f>Rivers!N575*'SGE density'!J575</f>
        <v>17.5209429727437</v>
      </c>
      <c r="K575" s="89">
        <f>Rivers!O575*'SGE density'!K575</f>
        <v>13.607210260973165</v>
      </c>
      <c r="L575" s="89">
        <f>Rivers!P575*'SGE density'!L575</f>
        <v>19.658505248095786</v>
      </c>
      <c r="M575" s="89">
        <f>Rivers!Q575*'SGE density'!M575</f>
        <v>24.540010094994347</v>
      </c>
      <c r="N575" s="89">
        <f>Rivers!R575*'SGE density'!N575</f>
        <v>44.588590342811912</v>
      </c>
      <c r="O575" s="89">
        <f>Rivers!S575*'SGE density'!O575</f>
        <v>56.924432189587314</v>
      </c>
      <c r="P575" s="89">
        <f>Rivers!T575*'SGE density'!P575</f>
        <v>61.404014047914835</v>
      </c>
      <c r="Q575" s="80">
        <f t="shared" si="2"/>
        <v>37.488772043731991</v>
      </c>
    </row>
    <row r="576" spans="1:17" ht="15.75" customHeight="1">
      <c r="A576" s="9">
        <v>574</v>
      </c>
      <c r="B576" s="50" t="s">
        <v>690</v>
      </c>
      <c r="C576" s="9" t="s">
        <v>18</v>
      </c>
      <c r="D576" s="3" t="s">
        <v>24</v>
      </c>
      <c r="E576" s="88">
        <f>Rivers!I576*'SGE density'!E576</f>
        <v>48.204095836514391</v>
      </c>
      <c r="F576" s="89">
        <f>Rivers!J576*'SGE density'!F576</f>
        <v>51.082609439296036</v>
      </c>
      <c r="G576" s="89">
        <f>Rivers!K576*'SGE density'!G576</f>
        <v>44.834235224239187</v>
      </c>
      <c r="H576" s="89">
        <f>Rivers!L576*'SGE density'!H576</f>
        <v>35.010805264103972</v>
      </c>
      <c r="I576" s="89">
        <f>Rivers!M576*'SGE density'!I576</f>
        <v>32.747595589897813</v>
      </c>
      <c r="J576" s="89">
        <f>Rivers!N576*'SGE density'!J576</f>
        <v>29.653905187142662</v>
      </c>
      <c r="K576" s="89">
        <f>Rivers!O576*'SGE density'!K576</f>
        <v>30.576759899855954</v>
      </c>
      <c r="L576" s="89">
        <f>Rivers!P576*'SGE density'!L576</f>
        <v>30.979192005676065</v>
      </c>
      <c r="M576" s="89">
        <f>Rivers!Q576*'SGE density'!M576</f>
        <v>37.215942355389842</v>
      </c>
      <c r="N576" s="89">
        <f>Rivers!R576*'SGE density'!N576</f>
        <v>37.014106649824022</v>
      </c>
      <c r="O576" s="89">
        <f>Rivers!S576*'SGE density'!O576</f>
        <v>38.023100818770388</v>
      </c>
      <c r="P576" s="89">
        <f>Rivers!T576*'SGE density'!P576</f>
        <v>39.730345601441712</v>
      </c>
      <c r="Q576" s="80">
        <f t="shared" si="2"/>
        <v>37.922724489346002</v>
      </c>
    </row>
    <row r="577" spans="1:17" ht="15.75" customHeight="1">
      <c r="A577" s="9">
        <v>575</v>
      </c>
      <c r="B577" s="50" t="s">
        <v>691</v>
      </c>
      <c r="C577" s="9" t="s">
        <v>38</v>
      </c>
      <c r="D577" s="3" t="s">
        <v>30</v>
      </c>
      <c r="E577" s="88">
        <f>Rivers!I577*'SGE density'!E577</f>
        <v>1.381190213335185</v>
      </c>
      <c r="F577" s="89">
        <f>Rivers!J577*'SGE density'!F577</f>
        <v>0.78386399524120287</v>
      </c>
      <c r="G577" s="89">
        <f>Rivers!K577*'SGE density'!G577</f>
        <v>9.2446219187148451</v>
      </c>
      <c r="H577" s="89">
        <f>Rivers!L577*'SGE density'!H577</f>
        <v>104.29359310894993</v>
      </c>
      <c r="I577" s="89">
        <f>Rivers!M577*'SGE density'!I577</f>
        <v>75.56183084293481</v>
      </c>
      <c r="J577" s="89">
        <f>Rivers!N577*'SGE density'!J577</f>
        <v>38.475026925404215</v>
      </c>
      <c r="K577" s="89">
        <f>Rivers!O577*'SGE density'!K577</f>
        <v>23.491879048363945</v>
      </c>
      <c r="L577" s="89">
        <f>Rivers!P577*'SGE density'!L577</f>
        <v>35.043563956781796</v>
      </c>
      <c r="M577" s="89">
        <f>Rivers!Q577*'SGE density'!M577</f>
        <v>62.898957086740005</v>
      </c>
      <c r="N577" s="89">
        <f>Rivers!R577*'SGE density'!N577</f>
        <v>47.296834878136707</v>
      </c>
      <c r="O577" s="89">
        <f>Rivers!S577*'SGE density'!O577</f>
        <v>22.802848020288536</v>
      </c>
      <c r="P577" s="89">
        <f>Rivers!T577*'SGE density'!P577</f>
        <v>4.722952700196144</v>
      </c>
      <c r="Q577" s="80">
        <f t="shared" si="2"/>
        <v>35.499763557923934</v>
      </c>
    </row>
    <row r="578" spans="1:17" ht="15.75" customHeight="1">
      <c r="A578" s="9">
        <v>576</v>
      </c>
      <c r="B578" s="50" t="s">
        <v>692</v>
      </c>
      <c r="C578" s="9" t="s">
        <v>18</v>
      </c>
      <c r="D578" s="3" t="s">
        <v>24</v>
      </c>
      <c r="E578" s="88">
        <f>Rivers!I578*'SGE density'!E578</f>
        <v>63.884506661384336</v>
      </c>
      <c r="F578" s="89">
        <f>Rivers!J578*'SGE density'!F578</f>
        <v>77.362483396758719</v>
      </c>
      <c r="G578" s="89">
        <f>Rivers!K578*'SGE density'!G578</f>
        <v>78.316133439541105</v>
      </c>
      <c r="H578" s="89">
        <f>Rivers!L578*'SGE density'!H578</f>
        <v>78.639894080566677</v>
      </c>
      <c r="I578" s="89">
        <f>Rivers!M578*'SGE density'!I578</f>
        <v>70.712412749113213</v>
      </c>
      <c r="J578" s="89">
        <f>Rivers!N578*'SGE density'!J578</f>
        <v>83.073475103340328</v>
      </c>
      <c r="K578" s="89">
        <f>Rivers!O578*'SGE density'!K578</f>
        <v>93.860705873662383</v>
      </c>
      <c r="L578" s="89">
        <f>Rivers!P578*'SGE density'!L578</f>
        <v>82.800362537596556</v>
      </c>
      <c r="M578" s="89">
        <f>Rivers!Q578*'SGE density'!M578</f>
        <v>71.41153097248656</v>
      </c>
      <c r="N578" s="89">
        <f>Rivers!R578*'SGE density'!N578</f>
        <v>64.563765193905112</v>
      </c>
      <c r="O578" s="89">
        <f>Rivers!S578*'SGE density'!O578</f>
        <v>67.242884757299137</v>
      </c>
      <c r="P578" s="89">
        <f>Rivers!T578*'SGE density'!P578</f>
        <v>75.798638684475861</v>
      </c>
      <c r="Q578" s="80">
        <f t="shared" si="2"/>
        <v>75.638899454177519</v>
      </c>
    </row>
    <row r="579" spans="1:17" ht="15.75" customHeight="1">
      <c r="A579" s="9">
        <v>577</v>
      </c>
      <c r="B579" s="50" t="s">
        <v>693</v>
      </c>
      <c r="C579" s="9" t="s">
        <v>235</v>
      </c>
      <c r="D579" s="3" t="s">
        <v>33</v>
      </c>
      <c r="E579" s="88">
        <f>Rivers!I579*'SGE density'!E579</f>
        <v>3.1571186328717689</v>
      </c>
      <c r="F579" s="89">
        <f>Rivers!J579*'SGE density'!F579</f>
        <v>1.8632141928623212</v>
      </c>
      <c r="G579" s="89">
        <f>Rivers!K579*'SGE density'!G579</f>
        <v>1.6836787898572092</v>
      </c>
      <c r="H579" s="89">
        <f>Rivers!L579*'SGE density'!H579</f>
        <v>2.7752724733254643</v>
      </c>
      <c r="I579" s="89">
        <f>Rivers!M579*'SGE density'!I579</f>
        <v>6.1535036943455088</v>
      </c>
      <c r="J579" s="89">
        <f>Rivers!N579*'SGE density'!J579</f>
        <v>19.443608763305786</v>
      </c>
      <c r="K579" s="89">
        <f>Rivers!O579*'SGE density'!K579</f>
        <v>50.709397624290617</v>
      </c>
      <c r="L579" s="89">
        <f>Rivers!P579*'SGE density'!L579</f>
        <v>103.85045877809497</v>
      </c>
      <c r="M579" s="89">
        <f>Rivers!Q579*'SGE density'!M579</f>
        <v>98.055102519795284</v>
      </c>
      <c r="N579" s="89">
        <f>Rivers!R579*'SGE density'!N579</f>
        <v>56.121006573443871</v>
      </c>
      <c r="O579" s="89">
        <f>Rivers!S579*'SGE density'!O579</f>
        <v>26.372919799027898</v>
      </c>
      <c r="P579" s="89">
        <f>Rivers!T579*'SGE density'!P579</f>
        <v>7.3488771578669425</v>
      </c>
      <c r="Q579" s="80">
        <f t="shared" si="2"/>
        <v>31.461179916590638</v>
      </c>
    </row>
    <row r="580" spans="1:17" ht="15.75" customHeight="1">
      <c r="A580" s="9">
        <v>578</v>
      </c>
      <c r="B580" s="50" t="s">
        <v>694</v>
      </c>
      <c r="C580" s="9" t="s">
        <v>235</v>
      </c>
      <c r="D580" s="3" t="s">
        <v>78</v>
      </c>
      <c r="E580" s="88">
        <f>Rivers!I580*'SGE density'!E580</f>
        <v>26.275689021306192</v>
      </c>
      <c r="F580" s="89">
        <f>Rivers!J580*'SGE density'!F580</f>
        <v>34.47966505274335</v>
      </c>
      <c r="G580" s="89">
        <f>Rivers!K580*'SGE density'!G580</f>
        <v>28.932145904795291</v>
      </c>
      <c r="H580" s="89">
        <f>Rivers!L580*'SGE density'!H580</f>
        <v>38.423389773673826</v>
      </c>
      <c r="I580" s="89">
        <f>Rivers!M580*'SGE density'!I580</f>
        <v>56.586270041582495</v>
      </c>
      <c r="J580" s="89">
        <f>Rivers!N580*'SGE density'!J580</f>
        <v>62.759802277041345</v>
      </c>
      <c r="K580" s="89">
        <f>Rivers!O580*'SGE density'!K580</f>
        <v>47.745739555838767</v>
      </c>
      <c r="L580" s="89">
        <f>Rivers!P580*'SGE density'!L580</f>
        <v>34.563175472877589</v>
      </c>
      <c r="M580" s="89">
        <f>Rivers!Q580*'SGE density'!M580</f>
        <v>29.916674968548275</v>
      </c>
      <c r="N580" s="89">
        <f>Rivers!R580*'SGE density'!N580</f>
        <v>36.769382756737876</v>
      </c>
      <c r="O580" s="89">
        <f>Rivers!S580*'SGE density'!O580</f>
        <v>25.33289594072853</v>
      </c>
      <c r="P580" s="89">
        <f>Rivers!T580*'SGE density'!P580</f>
        <v>22.661296628381997</v>
      </c>
      <c r="Q580" s="80">
        <f t="shared" si="2"/>
        <v>37.037177282854621</v>
      </c>
    </row>
    <row r="581" spans="1:17" ht="15.75" customHeight="1">
      <c r="A581" s="9">
        <v>579</v>
      </c>
      <c r="B581" s="50" t="s">
        <v>695</v>
      </c>
      <c r="C581" s="9" t="s">
        <v>380</v>
      </c>
      <c r="D581" s="3" t="s">
        <v>30</v>
      </c>
      <c r="E581" s="88">
        <f>Rivers!I581*'SGE density'!E581</f>
        <v>24.538190014256212</v>
      </c>
      <c r="F581" s="89">
        <f>Rivers!J581*'SGE density'!F581</f>
        <v>18.906818482476211</v>
      </c>
      <c r="G581" s="89">
        <f>Rivers!K581*'SGE density'!G581</f>
        <v>13.715204426329164</v>
      </c>
      <c r="H581" s="89">
        <f>Rivers!L581*'SGE density'!H581</f>
        <v>15.862282069777844</v>
      </c>
      <c r="I581" s="89">
        <f>Rivers!M581*'SGE density'!I581</f>
        <v>25.26015502375229</v>
      </c>
      <c r="J581" s="89">
        <f>Rivers!N581*'SGE density'!J581</f>
        <v>38.033324143703403</v>
      </c>
      <c r="K581" s="89">
        <f>Rivers!O581*'SGE density'!K581</f>
        <v>24.864717692472443</v>
      </c>
      <c r="L581" s="89">
        <f>Rivers!P581*'SGE density'!L581</f>
        <v>31.672077968277165</v>
      </c>
      <c r="M581" s="89">
        <f>Rivers!Q581*'SGE density'!M581</f>
        <v>56.339801542178726</v>
      </c>
      <c r="N581" s="89">
        <f>Rivers!R581*'SGE density'!N581</f>
        <v>79.484895874891777</v>
      </c>
      <c r="O581" s="89">
        <f>Rivers!S581*'SGE density'!O581</f>
        <v>59.514418394184077</v>
      </c>
      <c r="P581" s="89">
        <f>Rivers!T581*'SGE density'!P581</f>
        <v>37.34497928267313</v>
      </c>
      <c r="Q581" s="80">
        <f t="shared" si="2"/>
        <v>35.46140540958104</v>
      </c>
    </row>
    <row r="582" spans="1:17" ht="15.75" customHeight="1">
      <c r="A582" s="9">
        <v>580</v>
      </c>
      <c r="B582" s="50" t="s">
        <v>696</v>
      </c>
      <c r="C582" s="9" t="s">
        <v>697</v>
      </c>
      <c r="D582" s="3" t="s">
        <v>65</v>
      </c>
      <c r="E582" s="88">
        <f>Rivers!I582*'SGE density'!E582</f>
        <v>69.801286375500638</v>
      </c>
      <c r="F582" s="89">
        <f>Rivers!J582*'SGE density'!F582</f>
        <v>46.873022930941481</v>
      </c>
      <c r="G582" s="89">
        <f>Rivers!K582*'SGE density'!G582</f>
        <v>72.585432875235242</v>
      </c>
      <c r="H582" s="89">
        <f>Rivers!L582*'SGE density'!H582</f>
        <v>50.188598578753734</v>
      </c>
      <c r="I582" s="89">
        <f>Rivers!M582*'SGE density'!I582</f>
        <v>39.150438405127119</v>
      </c>
      <c r="J582" s="89">
        <f>Rivers!N582*'SGE density'!J582</f>
        <v>40.763731424997239</v>
      </c>
      <c r="K582" s="89">
        <f>Rivers!O582*'SGE density'!K582</f>
        <v>38.094826985401454</v>
      </c>
      <c r="L582" s="89">
        <f>Rivers!P582*'SGE density'!L582</f>
        <v>46.42685307311568</v>
      </c>
      <c r="M582" s="89">
        <f>Rivers!Q582*'SGE density'!M582</f>
        <v>46.274396582798573</v>
      </c>
      <c r="N582" s="89">
        <f>Rivers!R582*'SGE density'!N582</f>
        <v>90.391988468322396</v>
      </c>
      <c r="O582" s="89">
        <f>Rivers!S582*'SGE density'!O582</f>
        <v>49.869661576330714</v>
      </c>
      <c r="P582" s="89">
        <f>Rivers!T582*'SGE density'!P582</f>
        <v>36.1065164490822</v>
      </c>
      <c r="Q582" s="80">
        <f t="shared" si="2"/>
        <v>52.210562810467202</v>
      </c>
    </row>
    <row r="583" spans="1:17" ht="15.75" customHeight="1">
      <c r="A583" s="9">
        <v>581</v>
      </c>
      <c r="B583" s="50" t="s">
        <v>698</v>
      </c>
      <c r="C583" s="9" t="s">
        <v>386</v>
      </c>
      <c r="D583" s="3" t="s">
        <v>20</v>
      </c>
      <c r="E583" s="88">
        <f>Rivers!I583*'SGE density'!E583</f>
        <v>48.383406059135311</v>
      </c>
      <c r="F583" s="89">
        <f>Rivers!J583*'SGE density'!F583</f>
        <v>38.590920076796195</v>
      </c>
      <c r="G583" s="89">
        <f>Rivers!K583*'SGE density'!G583</f>
        <v>37.098303057075363</v>
      </c>
      <c r="H583" s="89">
        <f>Rivers!L583*'SGE density'!H583</f>
        <v>22.652232860743098</v>
      </c>
      <c r="I583" s="89">
        <f>Rivers!M583*'SGE density'!I583</f>
        <v>17.062980464696579</v>
      </c>
      <c r="J583" s="89">
        <f>Rivers!N583*'SGE density'!J583</f>
        <v>15.375382565500299</v>
      </c>
      <c r="K583" s="89">
        <f>Rivers!O583*'SGE density'!K583</f>
        <v>13.525175654986073</v>
      </c>
      <c r="L583" s="89">
        <f>Rivers!P583*'SGE density'!L583</f>
        <v>20.253849102897362</v>
      </c>
      <c r="M583" s="89">
        <f>Rivers!Q583*'SGE density'!M583</f>
        <v>27.798180162941705</v>
      </c>
      <c r="N583" s="89">
        <f>Rivers!R583*'SGE density'!N583</f>
        <v>41.6510585552507</v>
      </c>
      <c r="O583" s="89">
        <f>Rivers!S583*'SGE density'!O583</f>
        <v>51.918049464327446</v>
      </c>
      <c r="P583" s="89">
        <f>Rivers!T583*'SGE density'!P583</f>
        <v>57.183687530880761</v>
      </c>
      <c r="Q583" s="80">
        <f t="shared" si="2"/>
        <v>32.624435462935914</v>
      </c>
    </row>
    <row r="584" spans="1:17" ht="15.75" customHeight="1">
      <c r="A584" s="9">
        <v>582</v>
      </c>
      <c r="B584" s="50" t="s">
        <v>699</v>
      </c>
      <c r="C584" s="9" t="s">
        <v>226</v>
      </c>
      <c r="D584" s="3" t="s">
        <v>65</v>
      </c>
      <c r="E584" s="88">
        <f>Rivers!I584*'SGE density'!E584</f>
        <v>30.514810759484153</v>
      </c>
      <c r="F584" s="89">
        <f>Rivers!J584*'SGE density'!F584</f>
        <v>27.257790694446605</v>
      </c>
      <c r="G584" s="89">
        <f>Rivers!K584*'SGE density'!G584</f>
        <v>40.002861894228523</v>
      </c>
      <c r="H584" s="89">
        <f>Rivers!L584*'SGE density'!H584</f>
        <v>49.559275782983768</v>
      </c>
      <c r="I584" s="89">
        <f>Rivers!M584*'SGE density'!I584</f>
        <v>51.410001940360672</v>
      </c>
      <c r="J584" s="89">
        <f>Rivers!N584*'SGE density'!J584</f>
        <v>41.060797355542611</v>
      </c>
      <c r="K584" s="89">
        <f>Rivers!O584*'SGE density'!K584</f>
        <v>18.814339183416639</v>
      </c>
      <c r="L584" s="89">
        <f>Rivers!P584*'SGE density'!L584</f>
        <v>18.194717928911022</v>
      </c>
      <c r="M584" s="89">
        <f>Rivers!Q584*'SGE density'!M584</f>
        <v>25.010118903245999</v>
      </c>
      <c r="N584" s="89">
        <f>Rivers!R584*'SGE density'!N584</f>
        <v>24.349631050674137</v>
      </c>
      <c r="O584" s="89">
        <f>Rivers!S584*'SGE density'!O584</f>
        <v>35.340711753342369</v>
      </c>
      <c r="P584" s="89">
        <f>Rivers!T584*'SGE density'!P584</f>
        <v>29.032127944706335</v>
      </c>
      <c r="Q584" s="80">
        <f t="shared" si="2"/>
        <v>32.545598765945236</v>
      </c>
    </row>
    <row r="585" spans="1:17" ht="15.75" customHeight="1">
      <c r="A585" s="9">
        <v>583</v>
      </c>
      <c r="B585" s="50" t="s">
        <v>700</v>
      </c>
      <c r="C585" s="9" t="s">
        <v>18</v>
      </c>
      <c r="D585" s="3" t="s">
        <v>24</v>
      </c>
      <c r="E585" s="88">
        <f>Rivers!I585*'SGE density'!E585</f>
        <v>19.7638613570502</v>
      </c>
      <c r="F585" s="89">
        <f>Rivers!J585*'SGE density'!F585</f>
        <v>21.319628552522325</v>
      </c>
      <c r="G585" s="89">
        <f>Rivers!K585*'SGE density'!G585</f>
        <v>22.895308679621461</v>
      </c>
      <c r="H585" s="89">
        <f>Rivers!L585*'SGE density'!H585</f>
        <v>32.199940314418349</v>
      </c>
      <c r="I585" s="89">
        <f>Rivers!M585*'SGE density'!I585</f>
        <v>52.586587358106065</v>
      </c>
      <c r="J585" s="89">
        <f>Rivers!N585*'SGE density'!J585</f>
        <v>73.442000233174042</v>
      </c>
      <c r="K585" s="89">
        <f>Rivers!O585*'SGE density'!K585</f>
        <v>81.432557444669627</v>
      </c>
      <c r="L585" s="89">
        <f>Rivers!P585*'SGE density'!L585</f>
        <v>62.955419269324381</v>
      </c>
      <c r="M585" s="89">
        <f>Rivers!Q585*'SGE density'!M585</f>
        <v>48.24434539188232</v>
      </c>
      <c r="N585" s="89">
        <f>Rivers!R585*'SGE density'!N585</f>
        <v>31.513004544858525</v>
      </c>
      <c r="O585" s="89">
        <f>Rivers!S585*'SGE density'!O585</f>
        <v>24.244668472535508</v>
      </c>
      <c r="P585" s="89">
        <f>Rivers!T585*'SGE density'!P585</f>
        <v>20.369409854614357</v>
      </c>
      <c r="Q585" s="80">
        <f t="shared" si="2"/>
        <v>40.913894289398094</v>
      </c>
    </row>
    <row r="586" spans="1:17" ht="15.75" customHeight="1">
      <c r="A586" s="9">
        <v>584</v>
      </c>
      <c r="B586" s="50" t="s">
        <v>701</v>
      </c>
      <c r="C586" s="9" t="s">
        <v>653</v>
      </c>
      <c r="D586" s="3" t="s">
        <v>65</v>
      </c>
      <c r="E586" s="88">
        <f>Rivers!I586*'SGE density'!E586</f>
        <v>53.591647668115151</v>
      </c>
      <c r="F586" s="89">
        <f>Rivers!J586*'SGE density'!F586</f>
        <v>123.59306564752144</v>
      </c>
      <c r="G586" s="89">
        <f>Rivers!K586*'SGE density'!G586</f>
        <v>91.430800905610965</v>
      </c>
      <c r="H586" s="89">
        <f>Rivers!L586*'SGE density'!H586</f>
        <v>73.683664323971996</v>
      </c>
      <c r="I586" s="89">
        <f>Rivers!M586*'SGE density'!I586</f>
        <v>30.295638689411458</v>
      </c>
      <c r="J586" s="89">
        <f>Rivers!N586*'SGE density'!J586</f>
        <v>9.0074429144613362</v>
      </c>
      <c r="K586" s="89">
        <f>Rivers!O586*'SGE density'!K586</f>
        <v>2.7172280433546017</v>
      </c>
      <c r="L586" s="89">
        <f>Rivers!P586*'SGE density'!L586</f>
        <v>0.74430204204174577</v>
      </c>
      <c r="M586" s="89">
        <f>Rivers!Q586*'SGE density'!M586</f>
        <v>0.75463245906584808</v>
      </c>
      <c r="N586" s="89">
        <f>Rivers!R586*'SGE density'!N586</f>
        <v>1.864270918362553</v>
      </c>
      <c r="O586" s="89">
        <f>Rivers!S586*'SGE density'!O586</f>
        <v>20.558482998558748</v>
      </c>
      <c r="P586" s="89">
        <f>Rivers!T586*'SGE density'!P586</f>
        <v>42.734014836856353</v>
      </c>
      <c r="Q586" s="80">
        <f t="shared" si="2"/>
        <v>37.581265953944353</v>
      </c>
    </row>
    <row r="587" spans="1:17" ht="15.75" customHeight="1">
      <c r="A587" s="9">
        <v>585</v>
      </c>
      <c r="B587" s="50" t="s">
        <v>702</v>
      </c>
      <c r="C587" s="9" t="s">
        <v>90</v>
      </c>
      <c r="D587" s="3" t="s">
        <v>45</v>
      </c>
      <c r="E587" s="88">
        <f>Rivers!I587*'SGE density'!E587</f>
        <v>29.773237745750912</v>
      </c>
      <c r="F587" s="89">
        <f>Rivers!J587*'SGE density'!F587</f>
        <v>26.079455631949681</v>
      </c>
      <c r="G587" s="89">
        <f>Rivers!K587*'SGE density'!G587</f>
        <v>24.63235344969188</v>
      </c>
      <c r="H587" s="89">
        <f>Rivers!L587*'SGE density'!H587</f>
        <v>38.855917419070572</v>
      </c>
      <c r="I587" s="89">
        <f>Rivers!M587*'SGE density'!I587</f>
        <v>45.119649386014224</v>
      </c>
      <c r="J587" s="89">
        <f>Rivers!N587*'SGE density'!J587</f>
        <v>30.130929830062971</v>
      </c>
      <c r="K587" s="89">
        <f>Rivers!O587*'SGE density'!K587</f>
        <v>20.966412001453726</v>
      </c>
      <c r="L587" s="89">
        <f>Rivers!P587*'SGE density'!L587</f>
        <v>17.473508619877851</v>
      </c>
      <c r="M587" s="89">
        <f>Rivers!Q587*'SGE density'!M587</f>
        <v>36.266131495841314</v>
      </c>
      <c r="N587" s="89">
        <f>Rivers!R587*'SGE density'!N587</f>
        <v>49.795217970522472</v>
      </c>
      <c r="O587" s="89">
        <f>Rivers!S587*'SGE density'!O587</f>
        <v>54.714833556433071</v>
      </c>
      <c r="P587" s="89">
        <f>Rivers!T587*'SGE density'!P587</f>
        <v>47.776347899582049</v>
      </c>
      <c r="Q587" s="80">
        <f t="shared" si="2"/>
        <v>35.131999583854231</v>
      </c>
    </row>
    <row r="588" spans="1:17" ht="15.75" customHeight="1">
      <c r="A588" s="9">
        <v>586</v>
      </c>
      <c r="B588" s="50" t="s">
        <v>703</v>
      </c>
      <c r="C588" s="9" t="s">
        <v>90</v>
      </c>
      <c r="D588" s="3" t="s">
        <v>45</v>
      </c>
      <c r="E588" s="88">
        <f>Rivers!I588*'SGE density'!E588</f>
        <v>34.310353044807854</v>
      </c>
      <c r="F588" s="89">
        <f>Rivers!J588*'SGE density'!F588</f>
        <v>31.04316810215288</v>
      </c>
      <c r="G588" s="89">
        <f>Rivers!K588*'SGE density'!G588</f>
        <v>39.203276372613104</v>
      </c>
      <c r="H588" s="89">
        <f>Rivers!L588*'SGE density'!H588</f>
        <v>45.900392131188489</v>
      </c>
      <c r="I588" s="89">
        <f>Rivers!M588*'SGE density'!I588</f>
        <v>45.638924498388818</v>
      </c>
      <c r="J588" s="89">
        <f>Rivers!N588*'SGE density'!J588</f>
        <v>40.394678303326302</v>
      </c>
      <c r="K588" s="89">
        <f>Rivers!O588*'SGE density'!K588</f>
        <v>37.636535415710064</v>
      </c>
      <c r="L588" s="89">
        <f>Rivers!P588*'SGE density'!L588</f>
        <v>36.945811984023841</v>
      </c>
      <c r="M588" s="89">
        <f>Rivers!Q588*'SGE density'!M588</f>
        <v>39.021094291272831</v>
      </c>
      <c r="N588" s="89">
        <f>Rivers!R588*'SGE density'!N588</f>
        <v>46.638625811059121</v>
      </c>
      <c r="O588" s="89">
        <f>Rivers!S588*'SGE density'!O588</f>
        <v>50.797746592006035</v>
      </c>
      <c r="P588" s="89">
        <f>Rivers!T588*'SGE density'!P588</f>
        <v>39.155383137869592</v>
      </c>
      <c r="Q588" s="80">
        <f t="shared" si="2"/>
        <v>40.557165807034913</v>
      </c>
    </row>
    <row r="589" spans="1:17" ht="15.75" customHeight="1">
      <c r="A589" s="9">
        <v>587</v>
      </c>
      <c r="B589" s="50" t="s">
        <v>704</v>
      </c>
      <c r="C589" s="9" t="s">
        <v>193</v>
      </c>
      <c r="D589" s="3" t="s">
        <v>20</v>
      </c>
      <c r="E589" s="88">
        <f>Rivers!I589*'SGE density'!E589</f>
        <v>21.231489112660952</v>
      </c>
      <c r="F589" s="89">
        <f>Rivers!J589*'SGE density'!F589</f>
        <v>9.2174180616620127</v>
      </c>
      <c r="G589" s="89">
        <f>Rivers!K589*'SGE density'!G589</f>
        <v>12.579054246311955</v>
      </c>
      <c r="H589" s="89">
        <f>Rivers!L589*'SGE density'!H589</f>
        <v>33.620553282835388</v>
      </c>
      <c r="I589" s="89">
        <f>Rivers!M589*'SGE density'!I589</f>
        <v>62.629898186407779</v>
      </c>
      <c r="J589" s="89">
        <f>Rivers!N589*'SGE density'!J589</f>
        <v>23.624188259210573</v>
      </c>
      <c r="K589" s="89">
        <f>Rivers!O589*'SGE density'!K589</f>
        <v>11.021901547891325</v>
      </c>
      <c r="L589" s="89">
        <f>Rivers!P589*'SGE density'!L589</f>
        <v>13.137702260394796</v>
      </c>
      <c r="M589" s="89">
        <f>Rivers!Q589*'SGE density'!M589</f>
        <v>35.453662087462511</v>
      </c>
      <c r="N589" s="89">
        <f>Rivers!R589*'SGE density'!N589</f>
        <v>48.390469644727546</v>
      </c>
      <c r="O589" s="89">
        <f>Rivers!S589*'SGE density'!O589</f>
        <v>51.649007627490299</v>
      </c>
      <c r="P589" s="89">
        <f>Rivers!T589*'SGE density'!P589</f>
        <v>23.525777495976644</v>
      </c>
      <c r="Q589" s="80">
        <f t="shared" si="2"/>
        <v>28.840093484419313</v>
      </c>
    </row>
    <row r="590" spans="1:17" ht="15.75" customHeight="1">
      <c r="A590" s="9">
        <v>588</v>
      </c>
      <c r="B590" s="50" t="s">
        <v>705</v>
      </c>
      <c r="C590" s="9" t="s">
        <v>38</v>
      </c>
      <c r="D590" s="3" t="s">
        <v>39</v>
      </c>
      <c r="E590" s="88">
        <f>Rivers!I590*'SGE density'!E590</f>
        <v>6.6887544622648338</v>
      </c>
      <c r="F590" s="89">
        <f>Rivers!J590*'SGE density'!F590</f>
        <v>5.9838974000815419</v>
      </c>
      <c r="G590" s="89">
        <f>Rivers!K590*'SGE density'!G590</f>
        <v>4.3216260763615395</v>
      </c>
      <c r="H590" s="89">
        <f>Rivers!L590*'SGE density'!H590</f>
        <v>22.635000965717136</v>
      </c>
      <c r="I590" s="89">
        <f>Rivers!M590*'SGE density'!I590</f>
        <v>162.52237935055715</v>
      </c>
      <c r="J590" s="89">
        <f>Rivers!N590*'SGE density'!J590</f>
        <v>47.238743305358952</v>
      </c>
      <c r="K590" s="89">
        <f>Rivers!O590*'SGE density'!K590</f>
        <v>30.940399657406324</v>
      </c>
      <c r="L590" s="89">
        <f>Rivers!P590*'SGE density'!L590</f>
        <v>20.952399650444594</v>
      </c>
      <c r="M590" s="89">
        <f>Rivers!Q590*'SGE density'!M590</f>
        <v>31.075610322798024</v>
      </c>
      <c r="N590" s="89">
        <f>Rivers!R590*'SGE density'!N590</f>
        <v>45.59186241984164</v>
      </c>
      <c r="O590" s="89">
        <f>Rivers!S590*'SGE density'!O590</f>
        <v>28.10684450858448</v>
      </c>
      <c r="P590" s="89">
        <f>Rivers!T590*'SGE density'!P590</f>
        <v>15.34738438201679</v>
      </c>
      <c r="Q590" s="80">
        <f t="shared" si="2"/>
        <v>35.117075208452746</v>
      </c>
    </row>
    <row r="591" spans="1:17" ht="15.75" customHeight="1">
      <c r="A591" s="9">
        <v>589</v>
      </c>
      <c r="B591" s="50" t="s">
        <v>706</v>
      </c>
      <c r="C591" s="9" t="s">
        <v>38</v>
      </c>
      <c r="D591" s="3" t="s">
        <v>39</v>
      </c>
      <c r="E591" s="88">
        <f>Rivers!I591*'SGE density'!E591</f>
        <v>14.679278773768187</v>
      </c>
      <c r="F591" s="89">
        <f>Rivers!J591*'SGE density'!F591</f>
        <v>10.940130701787826</v>
      </c>
      <c r="G591" s="89">
        <f>Rivers!K591*'SGE density'!G591</f>
        <v>8.6925122230781771</v>
      </c>
      <c r="H591" s="89">
        <f>Rivers!L591*'SGE density'!H591</f>
        <v>9.2121669842501497</v>
      </c>
      <c r="I591" s="89">
        <f>Rivers!M591*'SGE density'!I591</f>
        <v>45.198095772592104</v>
      </c>
      <c r="J591" s="89">
        <f>Rivers!N591*'SGE density'!J591</f>
        <v>124.26943753826947</v>
      </c>
      <c r="K591" s="89">
        <f>Rivers!O591*'SGE density'!K591</f>
        <v>56.088643663668542</v>
      </c>
      <c r="L591" s="89">
        <f>Rivers!P591*'SGE density'!L591</f>
        <v>32.205801889103128</v>
      </c>
      <c r="M591" s="89">
        <f>Rivers!Q591*'SGE density'!M591</f>
        <v>30.156562465181825</v>
      </c>
      <c r="N591" s="89">
        <f>Rivers!R591*'SGE density'!N591</f>
        <v>33.735116298729857</v>
      </c>
      <c r="O591" s="89">
        <f>Rivers!S591*'SGE density'!O591</f>
        <v>24.260859640923588</v>
      </c>
      <c r="P591" s="89">
        <f>Rivers!T591*'SGE density'!P591</f>
        <v>17.154205367304087</v>
      </c>
      <c r="Q591" s="80">
        <f t="shared" si="2"/>
        <v>33.88273427655475</v>
      </c>
    </row>
    <row r="592" spans="1:17" ht="15.75" customHeight="1">
      <c r="A592" s="9">
        <v>590</v>
      </c>
      <c r="B592" s="50" t="s">
        <v>707</v>
      </c>
      <c r="C592" s="9" t="s">
        <v>386</v>
      </c>
      <c r="D592" s="3" t="s">
        <v>20</v>
      </c>
      <c r="E592" s="88">
        <f>Rivers!I592*'SGE density'!E592</f>
        <v>58.537366350074649</v>
      </c>
      <c r="F592" s="89">
        <f>Rivers!J592*'SGE density'!F592</f>
        <v>47.966378266662247</v>
      </c>
      <c r="G592" s="89">
        <f>Rivers!K592*'SGE density'!G592</f>
        <v>36.079589314292058</v>
      </c>
      <c r="H592" s="89">
        <f>Rivers!L592*'SGE density'!H592</f>
        <v>27.115247195820789</v>
      </c>
      <c r="I592" s="89">
        <f>Rivers!M592*'SGE density'!I592</f>
        <v>16.464650269968928</v>
      </c>
      <c r="J592" s="89">
        <f>Rivers!N592*'SGE density'!J592</f>
        <v>12.024231273195253</v>
      </c>
      <c r="K592" s="89">
        <f>Rivers!O592*'SGE density'!K592</f>
        <v>9.6187784524347695</v>
      </c>
      <c r="L592" s="89">
        <f>Rivers!P592*'SGE density'!L592</f>
        <v>12.599218780640769</v>
      </c>
      <c r="M592" s="89">
        <f>Rivers!Q592*'SGE density'!M592</f>
        <v>18.040485332011471</v>
      </c>
      <c r="N592" s="89">
        <f>Rivers!R592*'SGE density'!N592</f>
        <v>34.081822908683591</v>
      </c>
      <c r="O592" s="89">
        <f>Rivers!S592*'SGE density'!O592</f>
        <v>46.038539183483977</v>
      </c>
      <c r="P592" s="89">
        <f>Rivers!T592*'SGE density'!P592</f>
        <v>61.506679831469334</v>
      </c>
      <c r="Q592" s="80">
        <f t="shared" si="2"/>
        <v>31.672748929894823</v>
      </c>
    </row>
    <row r="593" spans="1:17" ht="15.75" customHeight="1">
      <c r="A593" s="9">
        <v>591</v>
      </c>
      <c r="B593" s="50" t="s">
        <v>708</v>
      </c>
      <c r="C593" s="9" t="s">
        <v>18</v>
      </c>
      <c r="D593" s="3" t="s">
        <v>24</v>
      </c>
      <c r="E593" s="88">
        <f>Rivers!I593*'SGE density'!E593</f>
        <v>29.391145098510901</v>
      </c>
      <c r="F593" s="89">
        <f>Rivers!J593*'SGE density'!F593</f>
        <v>36.087849388986051</v>
      </c>
      <c r="G593" s="89">
        <f>Rivers!K593*'SGE density'!G593</f>
        <v>35.452470358528259</v>
      </c>
      <c r="H593" s="89">
        <f>Rivers!L593*'SGE density'!H593</f>
        <v>32.263399607361414</v>
      </c>
      <c r="I593" s="89">
        <f>Rivers!M593*'SGE density'!I593</f>
        <v>27.255642470265872</v>
      </c>
      <c r="J593" s="89">
        <f>Rivers!N593*'SGE density'!J593</f>
        <v>34.295238155847748</v>
      </c>
      <c r="K593" s="89">
        <f>Rivers!O593*'SGE density'!K593</f>
        <v>39.528938073639644</v>
      </c>
      <c r="L593" s="89">
        <f>Rivers!P593*'SGE density'!L593</f>
        <v>35.987216404432942</v>
      </c>
      <c r="M593" s="89">
        <f>Rivers!Q593*'SGE density'!M593</f>
        <v>29.298674014287631</v>
      </c>
      <c r="N593" s="89">
        <f>Rivers!R593*'SGE density'!N593</f>
        <v>25.26495901846782</v>
      </c>
      <c r="O593" s="89">
        <f>Rivers!S593*'SGE density'!O593</f>
        <v>28.647927378839086</v>
      </c>
      <c r="P593" s="89">
        <f>Rivers!T593*'SGE density'!P593</f>
        <v>36.241613356795135</v>
      </c>
      <c r="Q593" s="80">
        <f t="shared" si="2"/>
        <v>32.476256110496884</v>
      </c>
    </row>
    <row r="594" spans="1:17" ht="15.75" customHeight="1">
      <c r="A594" s="9">
        <v>592</v>
      </c>
      <c r="B594" s="50" t="s">
        <v>709</v>
      </c>
      <c r="C594" s="9" t="s">
        <v>35</v>
      </c>
      <c r="D594" s="3" t="s">
        <v>30</v>
      </c>
      <c r="E594" s="88">
        <f>Rivers!I594*'SGE density'!E594</f>
        <v>11.885810499263377</v>
      </c>
      <c r="F594" s="89">
        <f>Rivers!J594*'SGE density'!F594</f>
        <v>42.224448467723683</v>
      </c>
      <c r="G594" s="89">
        <f>Rivers!K594*'SGE density'!G594</f>
        <v>34.553250013039559</v>
      </c>
      <c r="H594" s="89">
        <f>Rivers!L594*'SGE density'!H594</f>
        <v>19.622836389017294</v>
      </c>
      <c r="I594" s="89">
        <f>Rivers!M594*'SGE density'!I594</f>
        <v>33.42371487759452</v>
      </c>
      <c r="J594" s="89">
        <f>Rivers!N594*'SGE density'!J594</f>
        <v>79.907481137047768</v>
      </c>
      <c r="K594" s="89">
        <f>Rivers!O594*'SGE density'!K594</f>
        <v>91.697289634818475</v>
      </c>
      <c r="L594" s="89">
        <f>Rivers!P594*'SGE density'!L594</f>
        <v>65.919282541644776</v>
      </c>
      <c r="M594" s="89">
        <f>Rivers!Q594*'SGE density'!M594</f>
        <v>40.346473798974422</v>
      </c>
      <c r="N594" s="89">
        <f>Rivers!R594*'SGE density'!N594</f>
        <v>25.510387208979939</v>
      </c>
      <c r="O594" s="89">
        <f>Rivers!S594*'SGE density'!O594</f>
        <v>11.434882661020481</v>
      </c>
      <c r="P594" s="89">
        <f>Rivers!T594*'SGE density'!P594</f>
        <v>9.7171848682710653</v>
      </c>
      <c r="Q594" s="80">
        <f t="shared" si="2"/>
        <v>38.853586841449619</v>
      </c>
    </row>
    <row r="595" spans="1:17" ht="15.75" customHeight="1">
      <c r="A595" s="9">
        <v>593</v>
      </c>
      <c r="B595" s="50" t="s">
        <v>710</v>
      </c>
      <c r="C595" s="9" t="s">
        <v>386</v>
      </c>
      <c r="D595" s="3" t="s">
        <v>20</v>
      </c>
      <c r="E595" s="88">
        <f>Rivers!I595*'SGE density'!E595</f>
        <v>59.630914403119192</v>
      </c>
      <c r="F595" s="89">
        <f>Rivers!J595*'SGE density'!F595</f>
        <v>55.665309529864423</v>
      </c>
      <c r="G595" s="89">
        <f>Rivers!K595*'SGE density'!G595</f>
        <v>51.081460104032693</v>
      </c>
      <c r="H595" s="89">
        <f>Rivers!L595*'SGE density'!H595</f>
        <v>41.88062422022044</v>
      </c>
      <c r="I595" s="89">
        <f>Rivers!M595*'SGE density'!I595</f>
        <v>24.480398879025099</v>
      </c>
      <c r="J595" s="89">
        <f>Rivers!N595*'SGE density'!J595</f>
        <v>19.769611875315281</v>
      </c>
      <c r="K595" s="89">
        <f>Rivers!O595*'SGE density'!K595</f>
        <v>12.524548850560663</v>
      </c>
      <c r="L595" s="89">
        <f>Rivers!P595*'SGE density'!L595</f>
        <v>12.170399120527909</v>
      </c>
      <c r="M595" s="89">
        <f>Rivers!Q595*'SGE density'!M595</f>
        <v>13.351684296211037</v>
      </c>
      <c r="N595" s="89">
        <f>Rivers!R595*'SGE density'!N595</f>
        <v>23.630840272251888</v>
      </c>
      <c r="O595" s="89">
        <f>Rivers!S595*'SGE density'!O595</f>
        <v>31.37190359957313</v>
      </c>
      <c r="P595" s="89">
        <f>Rivers!T595*'SGE density'!P595</f>
        <v>46.581867376620878</v>
      </c>
      <c r="Q595" s="80">
        <f t="shared" si="2"/>
        <v>32.678296877276885</v>
      </c>
    </row>
    <row r="596" spans="1:17" ht="15.75" customHeight="1">
      <c r="A596" s="9">
        <v>594</v>
      </c>
      <c r="B596" s="50" t="s">
        <v>711</v>
      </c>
      <c r="C596" s="9" t="s">
        <v>712</v>
      </c>
      <c r="D596" s="3" t="s">
        <v>150</v>
      </c>
      <c r="E596" s="88">
        <f>Rivers!I596*'SGE density'!E596</f>
        <v>40.575360057274544</v>
      </c>
      <c r="F596" s="89">
        <f>Rivers!J596*'SGE density'!F596</f>
        <v>41.563830519666155</v>
      </c>
      <c r="G596" s="89">
        <f>Rivers!K596*'SGE density'!G596</f>
        <v>39.121457108446045</v>
      </c>
      <c r="H596" s="89">
        <f>Rivers!L596*'SGE density'!H596</f>
        <v>32.573714231705033</v>
      </c>
      <c r="I596" s="89">
        <f>Rivers!M596*'SGE density'!I596</f>
        <v>25.257591917308552</v>
      </c>
      <c r="J596" s="89">
        <f>Rivers!N596*'SGE density'!J596</f>
        <v>19.451643868236221</v>
      </c>
      <c r="K596" s="89">
        <f>Rivers!O596*'SGE density'!K596</f>
        <v>19.439961838856416</v>
      </c>
      <c r="L596" s="89">
        <f>Rivers!P596*'SGE density'!L596</f>
        <v>20.011318155182206</v>
      </c>
      <c r="M596" s="89">
        <f>Rivers!Q596*'SGE density'!M596</f>
        <v>21.10773769943491</v>
      </c>
      <c r="N596" s="89">
        <f>Rivers!R596*'SGE density'!N596</f>
        <v>25.56356666753247</v>
      </c>
      <c r="O596" s="89">
        <f>Rivers!S596*'SGE density'!O596</f>
        <v>31.13258341858797</v>
      </c>
      <c r="P596" s="89">
        <f>Rivers!T596*'SGE density'!P596</f>
        <v>35.61648213456418</v>
      </c>
      <c r="Q596" s="80">
        <f t="shared" si="2"/>
        <v>29.284603968066225</v>
      </c>
    </row>
    <row r="597" spans="1:17" ht="15.75" customHeight="1">
      <c r="A597" s="9">
        <v>595</v>
      </c>
      <c r="B597" s="50" t="s">
        <v>713</v>
      </c>
      <c r="C597" s="9" t="s">
        <v>435</v>
      </c>
      <c r="D597" s="3" t="s">
        <v>30</v>
      </c>
      <c r="E597" s="88">
        <f>Rivers!I597*'SGE density'!E597</f>
        <v>28.53736214241647</v>
      </c>
      <c r="F597" s="89">
        <f>Rivers!J597*'SGE density'!F597</f>
        <v>41.007672190580685</v>
      </c>
      <c r="G597" s="89">
        <f>Rivers!K597*'SGE density'!G597</f>
        <v>45.233595356948541</v>
      </c>
      <c r="H597" s="89">
        <f>Rivers!L597*'SGE density'!H597</f>
        <v>46.489140048953345</v>
      </c>
      <c r="I597" s="89">
        <f>Rivers!M597*'SGE density'!I597</f>
        <v>58.00584555035342</v>
      </c>
      <c r="J597" s="89">
        <f>Rivers!N597*'SGE density'!J597</f>
        <v>93.965325101065588</v>
      </c>
      <c r="K597" s="89">
        <f>Rivers!O597*'SGE density'!K597</f>
        <v>61.884995362814905</v>
      </c>
      <c r="L597" s="89">
        <f>Rivers!P597*'SGE density'!L597</f>
        <v>97.757492546722034</v>
      </c>
      <c r="M597" s="89">
        <f>Rivers!Q597*'SGE density'!M597</f>
        <v>152.24880320773744</v>
      </c>
      <c r="N597" s="89">
        <f>Rivers!R597*'SGE density'!N597</f>
        <v>90.092321908535951</v>
      </c>
      <c r="O597" s="89">
        <f>Rivers!S597*'SGE density'!O597</f>
        <v>51.304095233543208</v>
      </c>
      <c r="P597" s="89">
        <f>Rivers!T597*'SGE density'!P597</f>
        <v>38.509083284226236</v>
      </c>
      <c r="Q597" s="80">
        <f t="shared" si="2"/>
        <v>67.086310994491484</v>
      </c>
    </row>
    <row r="598" spans="1:17" ht="15.75" customHeight="1">
      <c r="A598" s="9">
        <v>596</v>
      </c>
      <c r="B598" s="50" t="s">
        <v>714</v>
      </c>
      <c r="C598" s="9" t="s">
        <v>38</v>
      </c>
      <c r="D598" s="3" t="s">
        <v>39</v>
      </c>
      <c r="E598" s="88">
        <f>Rivers!I598*'SGE density'!E598</f>
        <v>6.928937838167359</v>
      </c>
      <c r="F598" s="89">
        <f>Rivers!J598*'SGE density'!F598</f>
        <v>5.0061880609760863</v>
      </c>
      <c r="G598" s="89">
        <f>Rivers!K598*'SGE density'!G598</f>
        <v>4.4874354270878127</v>
      </c>
      <c r="H598" s="89">
        <f>Rivers!L598*'SGE density'!H598</f>
        <v>32.335562594390773</v>
      </c>
      <c r="I598" s="89">
        <f>Rivers!M598*'SGE density'!I598</f>
        <v>142.06960320723587</v>
      </c>
      <c r="J598" s="89">
        <f>Rivers!N598*'SGE density'!J598</f>
        <v>33.922573949790142</v>
      </c>
      <c r="K598" s="89">
        <f>Rivers!O598*'SGE density'!K598</f>
        <v>21.213160264905735</v>
      </c>
      <c r="L598" s="89">
        <f>Rivers!P598*'SGE density'!L598</f>
        <v>24.840997138610824</v>
      </c>
      <c r="M598" s="89">
        <f>Rivers!Q598*'SGE density'!M598</f>
        <v>31.020672380644726</v>
      </c>
      <c r="N598" s="89">
        <f>Rivers!R598*'SGE density'!N598</f>
        <v>40.374694038200815</v>
      </c>
      <c r="O598" s="89">
        <f>Rivers!S598*'SGE density'!O598</f>
        <v>29.366867738106805</v>
      </c>
      <c r="P598" s="89">
        <f>Rivers!T598*'SGE density'!P598</f>
        <v>13.128886926855486</v>
      </c>
      <c r="Q598" s="80">
        <f t="shared" si="2"/>
        <v>32.0579649637477</v>
      </c>
    </row>
    <row r="599" spans="1:17" ht="15.75" customHeight="1">
      <c r="A599" s="9">
        <v>597</v>
      </c>
      <c r="B599" s="50" t="s">
        <v>715</v>
      </c>
      <c r="C599" s="9" t="s">
        <v>213</v>
      </c>
      <c r="D599" s="3" t="s">
        <v>150</v>
      </c>
      <c r="E599" s="88">
        <f>Rivers!I599*'SGE density'!E599</f>
        <v>34.108359072259134</v>
      </c>
      <c r="F599" s="89">
        <f>Rivers!J599*'SGE density'!F599</f>
        <v>32.297929049899793</v>
      </c>
      <c r="G599" s="89">
        <f>Rivers!K599*'SGE density'!G599</f>
        <v>30.319135775233885</v>
      </c>
      <c r="H599" s="89">
        <f>Rivers!L599*'SGE density'!H599</f>
        <v>43.24344163186521</v>
      </c>
      <c r="I599" s="89">
        <f>Rivers!M599*'SGE density'!I599</f>
        <v>35.025013774895541</v>
      </c>
      <c r="J599" s="89">
        <f>Rivers!N599*'SGE density'!J599</f>
        <v>18.856818720454545</v>
      </c>
      <c r="K599" s="89">
        <f>Rivers!O599*'SGE density'!K599</f>
        <v>13.871482895908223</v>
      </c>
      <c r="L599" s="89">
        <f>Rivers!P599*'SGE density'!L599</f>
        <v>13.191709113144448</v>
      </c>
      <c r="M599" s="89">
        <f>Rivers!Q599*'SGE density'!M599</f>
        <v>16.006058442222351</v>
      </c>
      <c r="N599" s="89">
        <f>Rivers!R599*'SGE density'!N599</f>
        <v>19.195272133531105</v>
      </c>
      <c r="O599" s="89">
        <f>Rivers!S599*'SGE density'!O599</f>
        <v>26.943553273036674</v>
      </c>
      <c r="P599" s="89">
        <f>Rivers!T599*'SGE density'!P599</f>
        <v>32.858830241097628</v>
      </c>
      <c r="Q599" s="80">
        <f t="shared" si="2"/>
        <v>26.326467010295715</v>
      </c>
    </row>
    <row r="600" spans="1:17" ht="15.75" customHeight="1">
      <c r="A600" s="9">
        <v>598</v>
      </c>
      <c r="B600" s="50" t="s">
        <v>716</v>
      </c>
      <c r="C600" s="9" t="s">
        <v>18</v>
      </c>
      <c r="D600" s="3" t="s">
        <v>24</v>
      </c>
      <c r="E600" s="88">
        <f>Rivers!I600*'SGE density'!E600</f>
        <v>12.459826161700331</v>
      </c>
      <c r="F600" s="89">
        <f>Rivers!J600*'SGE density'!F600</f>
        <v>14.302297326822927</v>
      </c>
      <c r="G600" s="89">
        <f>Rivers!K600*'SGE density'!G600</f>
        <v>18.754088717666257</v>
      </c>
      <c r="H600" s="89">
        <f>Rivers!L600*'SGE density'!H600</f>
        <v>34.948297212730317</v>
      </c>
      <c r="I600" s="89">
        <f>Rivers!M600*'SGE density'!I600</f>
        <v>43.569537541504566</v>
      </c>
      <c r="J600" s="89">
        <f>Rivers!N600*'SGE density'!J600</f>
        <v>69.446468334865983</v>
      </c>
      <c r="K600" s="89">
        <f>Rivers!O600*'SGE density'!K600</f>
        <v>69.563711604022402</v>
      </c>
      <c r="L600" s="89">
        <f>Rivers!P600*'SGE density'!L600</f>
        <v>44.762314634798628</v>
      </c>
      <c r="M600" s="89">
        <f>Rivers!Q600*'SGE density'!M600</f>
        <v>29.254941463305695</v>
      </c>
      <c r="N600" s="89">
        <f>Rivers!R600*'SGE density'!N600</f>
        <v>16.627081853418868</v>
      </c>
      <c r="O600" s="89">
        <f>Rivers!S600*'SGE density'!O600</f>
        <v>11.858646300019849</v>
      </c>
      <c r="P600" s="89">
        <f>Rivers!T600*'SGE density'!P600</f>
        <v>11.871831063895634</v>
      </c>
      <c r="Q600" s="80">
        <f t="shared" si="2"/>
        <v>31.451586851229283</v>
      </c>
    </row>
    <row r="601" spans="1:17" ht="15.75" customHeight="1">
      <c r="A601" s="9">
        <v>599</v>
      </c>
      <c r="B601" s="50" t="s">
        <v>717</v>
      </c>
      <c r="C601" s="9" t="s">
        <v>18</v>
      </c>
      <c r="D601" s="3" t="s">
        <v>24</v>
      </c>
      <c r="E601" s="88">
        <f>Rivers!I601*'SGE density'!E601</f>
        <v>60.026822748937214</v>
      </c>
      <c r="F601" s="89">
        <f>Rivers!J601*'SGE density'!F601</f>
        <v>73.624499953313901</v>
      </c>
      <c r="G601" s="89">
        <f>Rivers!K601*'SGE density'!G601</f>
        <v>67.659961053337156</v>
      </c>
      <c r="H601" s="89">
        <f>Rivers!L601*'SGE density'!H601</f>
        <v>57.506734076358676</v>
      </c>
      <c r="I601" s="89">
        <f>Rivers!M601*'SGE density'!I601</f>
        <v>43.938919321312014</v>
      </c>
      <c r="J601" s="89">
        <f>Rivers!N601*'SGE density'!J601</f>
        <v>37.350949198839118</v>
      </c>
      <c r="K601" s="89">
        <f>Rivers!O601*'SGE density'!K601</f>
        <v>27.610364911898674</v>
      </c>
      <c r="L601" s="89">
        <f>Rivers!P601*'SGE density'!L601</f>
        <v>23.384354767434772</v>
      </c>
      <c r="M601" s="89">
        <f>Rivers!Q601*'SGE density'!M601</f>
        <v>32.728240096034433</v>
      </c>
      <c r="N601" s="89">
        <f>Rivers!R601*'SGE density'!N601</f>
        <v>38.960610040379038</v>
      </c>
      <c r="O601" s="89">
        <f>Rivers!S601*'SGE density'!O601</f>
        <v>38.985558389745712</v>
      </c>
      <c r="P601" s="89">
        <f>Rivers!T601*'SGE density'!P601</f>
        <v>53.506199489751133</v>
      </c>
      <c r="Q601" s="80">
        <f t="shared" si="2"/>
        <v>46.273601170611833</v>
      </c>
    </row>
    <row r="602" spans="1:17" ht="15.75" customHeight="1">
      <c r="A602" s="9">
        <v>600</v>
      </c>
      <c r="B602" s="50" t="s">
        <v>718</v>
      </c>
      <c r="C602" s="9" t="s">
        <v>18</v>
      </c>
      <c r="D602" s="3" t="s">
        <v>24</v>
      </c>
      <c r="E602" s="88">
        <f>Rivers!I602*'SGE density'!E602</f>
        <v>7.5295866051458695</v>
      </c>
      <c r="F602" s="89">
        <f>Rivers!J602*'SGE density'!F602</f>
        <v>15.910050366417146</v>
      </c>
      <c r="G602" s="89">
        <f>Rivers!K602*'SGE density'!G602</f>
        <v>26.477673943377532</v>
      </c>
      <c r="H602" s="89">
        <f>Rivers!L602*'SGE density'!H602</f>
        <v>31.243413446467486</v>
      </c>
      <c r="I602" s="89">
        <f>Rivers!M602*'SGE density'!I602</f>
        <v>80.216727835692708</v>
      </c>
      <c r="J602" s="89">
        <f>Rivers!N602*'SGE density'!J602</f>
        <v>77.395144638214887</v>
      </c>
      <c r="K602" s="89">
        <f>Rivers!O602*'SGE density'!K602</f>
        <v>71.207011292464458</v>
      </c>
      <c r="L602" s="89">
        <f>Rivers!P602*'SGE density'!L602</f>
        <v>46.797809044409213</v>
      </c>
      <c r="M602" s="89">
        <f>Rivers!Q602*'SGE density'!M602</f>
        <v>20.340019966041876</v>
      </c>
      <c r="N602" s="89">
        <f>Rivers!R602*'SGE density'!N602</f>
        <v>14.013617881494206</v>
      </c>
      <c r="O602" s="89">
        <f>Rivers!S602*'SGE density'!O602</f>
        <v>10.933422878345105</v>
      </c>
      <c r="P602" s="89">
        <f>Rivers!T602*'SGE density'!P602</f>
        <v>17.029329972698427</v>
      </c>
      <c r="Q602" s="80">
        <f t="shared" si="2"/>
        <v>34.924483989230744</v>
      </c>
    </row>
    <row r="603" spans="1:17" ht="15.75" customHeight="1">
      <c r="A603" s="9">
        <v>601</v>
      </c>
      <c r="B603" s="50" t="s">
        <v>719</v>
      </c>
      <c r="C603" s="9" t="s">
        <v>206</v>
      </c>
      <c r="D603" s="3" t="s">
        <v>78</v>
      </c>
      <c r="E603" s="88">
        <f>Rivers!I603*'SGE density'!E603</f>
        <v>18.858519529163505</v>
      </c>
      <c r="F603" s="89">
        <f>Rivers!J603*'SGE density'!F603</f>
        <v>13.598484732022655</v>
      </c>
      <c r="G603" s="89">
        <f>Rivers!K603*'SGE density'!G603</f>
        <v>16.632082216794487</v>
      </c>
      <c r="H603" s="89">
        <f>Rivers!L603*'SGE density'!H603</f>
        <v>22.237250580412329</v>
      </c>
      <c r="I603" s="89">
        <f>Rivers!M603*'SGE density'!I603</f>
        <v>29.929388666333839</v>
      </c>
      <c r="J603" s="89">
        <f>Rivers!N603*'SGE density'!J603</f>
        <v>29.120550308605253</v>
      </c>
      <c r="K603" s="89">
        <f>Rivers!O603*'SGE density'!K603</f>
        <v>30.888929523465929</v>
      </c>
      <c r="L603" s="89">
        <f>Rivers!P603*'SGE density'!L603</f>
        <v>34.704478168999543</v>
      </c>
      <c r="M603" s="89">
        <f>Rivers!Q603*'SGE density'!M603</f>
        <v>40.763274720365729</v>
      </c>
      <c r="N603" s="89">
        <f>Rivers!R603*'SGE density'!N603</f>
        <v>43.50112121646292</v>
      </c>
      <c r="O603" s="89">
        <f>Rivers!S603*'SGE density'!O603</f>
        <v>35.057292098680477</v>
      </c>
      <c r="P603" s="89">
        <f>Rivers!T603*'SGE density'!P603</f>
        <v>24.894781781140232</v>
      </c>
      <c r="Q603" s="80">
        <f t="shared" si="2"/>
        <v>28.348846128537243</v>
      </c>
    </row>
    <row r="604" spans="1:17" ht="15.75" customHeight="1">
      <c r="A604" s="9">
        <v>602</v>
      </c>
      <c r="B604" s="50" t="s">
        <v>720</v>
      </c>
      <c r="C604" s="9" t="s">
        <v>193</v>
      </c>
      <c r="D604" s="3" t="s">
        <v>39</v>
      </c>
      <c r="E604" s="88">
        <f>Rivers!I604*'SGE density'!E604</f>
        <v>6.7357693846554882</v>
      </c>
      <c r="F604" s="89">
        <f>Rivers!J604*'SGE density'!F604</f>
        <v>6.0014599959576529</v>
      </c>
      <c r="G604" s="89">
        <f>Rivers!K604*'SGE density'!G604</f>
        <v>4.871582561083347</v>
      </c>
      <c r="H604" s="89">
        <f>Rivers!L604*'SGE density'!H604</f>
        <v>4.8266442033282981</v>
      </c>
      <c r="I604" s="89">
        <f>Rivers!M604*'SGE density'!I604</f>
        <v>45.05139315453075</v>
      </c>
      <c r="J604" s="89">
        <f>Rivers!N604*'SGE density'!J604</f>
        <v>116.0437422089344</v>
      </c>
      <c r="K604" s="89">
        <f>Rivers!O604*'SGE density'!K604</f>
        <v>43.442976583325674</v>
      </c>
      <c r="L604" s="89">
        <f>Rivers!P604*'SGE density'!L604</f>
        <v>27.00311497788994</v>
      </c>
      <c r="M604" s="89">
        <f>Rivers!Q604*'SGE density'!M604</f>
        <v>24.911931436474212</v>
      </c>
      <c r="N604" s="89">
        <f>Rivers!R604*'SGE density'!N604</f>
        <v>22.118085516340049</v>
      </c>
      <c r="O604" s="89">
        <f>Rivers!S604*'SGE density'!O604</f>
        <v>14.100377937751565</v>
      </c>
      <c r="P604" s="89">
        <f>Rivers!T604*'SGE density'!P604</f>
        <v>9.0112831195528944</v>
      </c>
      <c r="Q604" s="80">
        <f t="shared" si="2"/>
        <v>27.009863423318688</v>
      </c>
    </row>
    <row r="605" spans="1:17" ht="15.75" customHeight="1">
      <c r="A605" s="9">
        <v>603</v>
      </c>
      <c r="B605" s="50" t="s">
        <v>721</v>
      </c>
      <c r="C605" s="9" t="s">
        <v>18</v>
      </c>
      <c r="D605" s="3" t="s">
        <v>24</v>
      </c>
      <c r="E605" s="88">
        <f>Rivers!I605*'SGE density'!E605</f>
        <v>59.288642263768658</v>
      </c>
      <c r="F605" s="89">
        <f>Rivers!J605*'SGE density'!F605</f>
        <v>42.376947293555965</v>
      </c>
      <c r="G605" s="89">
        <f>Rivers!K605*'SGE density'!G605</f>
        <v>45.2846598557147</v>
      </c>
      <c r="H605" s="89">
        <f>Rivers!L605*'SGE density'!H605</f>
        <v>32.259165917496141</v>
      </c>
      <c r="I605" s="89">
        <f>Rivers!M605*'SGE density'!I605</f>
        <v>25.006965574331865</v>
      </c>
      <c r="J605" s="89">
        <f>Rivers!N605*'SGE density'!J605</f>
        <v>21.720629302609954</v>
      </c>
      <c r="K605" s="89">
        <f>Rivers!O605*'SGE density'!K605</f>
        <v>20.45543108432976</v>
      </c>
      <c r="L605" s="89">
        <f>Rivers!P605*'SGE density'!L605</f>
        <v>18.181298929765163</v>
      </c>
      <c r="M605" s="89">
        <f>Rivers!Q605*'SGE density'!M605</f>
        <v>18.45636297288765</v>
      </c>
      <c r="N605" s="89">
        <f>Rivers!R605*'SGE density'!N605</f>
        <v>23.146700415410255</v>
      </c>
      <c r="O605" s="89">
        <f>Rivers!S605*'SGE density'!O605</f>
        <v>45.845860476523882</v>
      </c>
      <c r="P605" s="89">
        <f>Rivers!T605*'SGE density'!P605</f>
        <v>57.087045129540712</v>
      </c>
      <c r="Q605" s="80">
        <f t="shared" si="2"/>
        <v>34.092475767994557</v>
      </c>
    </row>
    <row r="606" spans="1:17" ht="15.75" customHeight="1">
      <c r="A606" s="9">
        <v>604</v>
      </c>
      <c r="B606" s="50" t="s">
        <v>722</v>
      </c>
      <c r="C606" s="9" t="s">
        <v>35</v>
      </c>
      <c r="D606" s="3" t="s">
        <v>30</v>
      </c>
      <c r="E606" s="88">
        <f>Rivers!I606*'SGE density'!E606</f>
        <v>36.633797290505257</v>
      </c>
      <c r="F606" s="89">
        <f>Rivers!J606*'SGE density'!F606</f>
        <v>29.970677087572099</v>
      </c>
      <c r="G606" s="89">
        <f>Rivers!K606*'SGE density'!G606</f>
        <v>25.650960493038006</v>
      </c>
      <c r="H606" s="89">
        <f>Rivers!L606*'SGE density'!H606</f>
        <v>25.297601022186239</v>
      </c>
      <c r="I606" s="89">
        <f>Rivers!M606*'SGE density'!I606</f>
        <v>32.748347579585591</v>
      </c>
      <c r="J606" s="89">
        <f>Rivers!N606*'SGE density'!J606</f>
        <v>30.049916036797939</v>
      </c>
      <c r="K606" s="89">
        <f>Rivers!O606*'SGE density'!K606</f>
        <v>17.89500191164743</v>
      </c>
      <c r="L606" s="89">
        <f>Rivers!P606*'SGE density'!L606</f>
        <v>8.1576617859749625</v>
      </c>
      <c r="M606" s="89">
        <f>Rivers!Q606*'SGE density'!M606</f>
        <v>7.4986440436275625</v>
      </c>
      <c r="N606" s="89">
        <f>Rivers!R606*'SGE density'!N606</f>
        <v>19.746788172513501</v>
      </c>
      <c r="O606" s="89">
        <f>Rivers!S606*'SGE density'!O606</f>
        <v>38.272768504990218</v>
      </c>
      <c r="P606" s="89">
        <f>Rivers!T606*'SGE density'!P606</f>
        <v>39.977366475379426</v>
      </c>
      <c r="Q606" s="80">
        <f t="shared" si="2"/>
        <v>25.991627533651521</v>
      </c>
    </row>
    <row r="607" spans="1:17" ht="15.75" customHeight="1">
      <c r="A607" s="9">
        <v>605</v>
      </c>
      <c r="B607" s="50" t="s">
        <v>723</v>
      </c>
      <c r="C607" s="9" t="s">
        <v>712</v>
      </c>
      <c r="D607" s="3" t="s">
        <v>20</v>
      </c>
      <c r="E607" s="88">
        <f>Rivers!I607*'SGE density'!E607</f>
        <v>35.802741287866084</v>
      </c>
      <c r="F607" s="89">
        <f>Rivers!J607*'SGE density'!F607</f>
        <v>36.230410373619087</v>
      </c>
      <c r="G607" s="89">
        <f>Rivers!K607*'SGE density'!G607</f>
        <v>34.812812090747315</v>
      </c>
      <c r="H607" s="89">
        <f>Rivers!L607*'SGE density'!H607</f>
        <v>28.909528671720047</v>
      </c>
      <c r="I607" s="89">
        <f>Rivers!M607*'SGE density'!I607</f>
        <v>22.777493296685069</v>
      </c>
      <c r="J607" s="89">
        <f>Rivers!N607*'SGE density'!J607</f>
        <v>20.040081251069275</v>
      </c>
      <c r="K607" s="89">
        <f>Rivers!O607*'SGE density'!K607</f>
        <v>19.408554075952004</v>
      </c>
      <c r="L607" s="89">
        <f>Rivers!P607*'SGE density'!L607</f>
        <v>20.098122376411244</v>
      </c>
      <c r="M607" s="89">
        <f>Rivers!Q607*'SGE density'!M607</f>
        <v>21.984312925163543</v>
      </c>
      <c r="N607" s="89">
        <f>Rivers!R607*'SGE density'!N607</f>
        <v>26.573372515877686</v>
      </c>
      <c r="O607" s="89">
        <f>Rivers!S607*'SGE density'!O607</f>
        <v>31.669357595617306</v>
      </c>
      <c r="P607" s="89">
        <f>Rivers!T607*'SGE density'!P607</f>
        <v>33.398249257377614</v>
      </c>
      <c r="Q607" s="80">
        <f t="shared" si="2"/>
        <v>27.642086309842188</v>
      </c>
    </row>
    <row r="608" spans="1:17" ht="15.75" customHeight="1">
      <c r="A608" s="9">
        <v>606</v>
      </c>
      <c r="B608" s="50" t="s">
        <v>724</v>
      </c>
      <c r="C608" s="9" t="s">
        <v>18</v>
      </c>
      <c r="D608" s="3" t="s">
        <v>24</v>
      </c>
      <c r="E608" s="88">
        <f>Rivers!I608*'SGE density'!E608</f>
        <v>6.5575799659870047</v>
      </c>
      <c r="F608" s="89">
        <f>Rivers!J608*'SGE density'!F608</f>
        <v>14.295475263464645</v>
      </c>
      <c r="G608" s="89">
        <f>Rivers!K608*'SGE density'!G608</f>
        <v>21.652352423360544</v>
      </c>
      <c r="H608" s="89">
        <f>Rivers!L608*'SGE density'!H608</f>
        <v>49.874800488164723</v>
      </c>
      <c r="I608" s="89">
        <f>Rivers!M608*'SGE density'!I608</f>
        <v>41.519297324992138</v>
      </c>
      <c r="J608" s="89">
        <f>Rivers!N608*'SGE density'!J608</f>
        <v>56.090798263114856</v>
      </c>
      <c r="K608" s="89">
        <f>Rivers!O608*'SGE density'!K608</f>
        <v>87.047771529795426</v>
      </c>
      <c r="L608" s="89">
        <f>Rivers!P608*'SGE density'!L608</f>
        <v>31.432922098593217</v>
      </c>
      <c r="M608" s="89">
        <f>Rivers!Q608*'SGE density'!M608</f>
        <v>14.457119071316606</v>
      </c>
      <c r="N608" s="89">
        <f>Rivers!R608*'SGE density'!N608</f>
        <v>3.4430792562131898</v>
      </c>
      <c r="O608" s="89">
        <f>Rivers!S608*'SGE density'!O608</f>
        <v>2.1573971506131278</v>
      </c>
      <c r="P608" s="89">
        <f>Rivers!T608*'SGE density'!P608</f>
        <v>1.6587179811162804</v>
      </c>
      <c r="Q608" s="80">
        <f t="shared" si="2"/>
        <v>27.515609234727648</v>
      </c>
    </row>
    <row r="609" spans="1:17" ht="15.75" customHeight="1">
      <c r="A609" s="9">
        <v>607</v>
      </c>
      <c r="B609" s="50" t="s">
        <v>725</v>
      </c>
      <c r="C609" s="9" t="s">
        <v>235</v>
      </c>
      <c r="D609" s="3" t="s">
        <v>33</v>
      </c>
      <c r="E609" s="88">
        <f>Rivers!I609*'SGE density'!E609</f>
        <v>53.133567353123823</v>
      </c>
      <c r="F609" s="89">
        <f>Rivers!J609*'SGE density'!F609</f>
        <v>132.72774822051119</v>
      </c>
      <c r="G609" s="89">
        <f>Rivers!K609*'SGE density'!G609</f>
        <v>53.763434270003515</v>
      </c>
      <c r="H609" s="89">
        <f>Rivers!L609*'SGE density'!H609</f>
        <v>37.619631890271663</v>
      </c>
      <c r="I609" s="89">
        <f>Rivers!M609*'SGE density'!I609</f>
        <v>20.21712263932891</v>
      </c>
      <c r="J609" s="89">
        <f>Rivers!N609*'SGE density'!J609</f>
        <v>29.184122337460309</v>
      </c>
      <c r="K609" s="89">
        <f>Rivers!O609*'SGE density'!K609</f>
        <v>2.5139378251523552</v>
      </c>
      <c r="L609" s="89">
        <f>Rivers!P609*'SGE density'!L609</f>
        <v>4.5360768499910904</v>
      </c>
      <c r="M609" s="89">
        <f>Rivers!Q609*'SGE density'!M609</f>
        <v>0.20639947864534941</v>
      </c>
      <c r="N609" s="89">
        <f>Rivers!R609*'SGE density'!N609</f>
        <v>0.29413302305243805</v>
      </c>
      <c r="O609" s="89">
        <f>Rivers!S609*'SGE density'!O609</f>
        <v>4.6905950966050748E-2</v>
      </c>
      <c r="P609" s="89">
        <f>Rivers!T609*'SGE density'!P609</f>
        <v>24.691862204996571</v>
      </c>
      <c r="Q609" s="80">
        <f t="shared" si="2"/>
        <v>29.911245170291938</v>
      </c>
    </row>
    <row r="610" spans="1:17" ht="15.75" customHeight="1">
      <c r="A610" s="9">
        <v>608</v>
      </c>
      <c r="B610" s="50" t="s">
        <v>726</v>
      </c>
      <c r="C610" s="9" t="s">
        <v>77</v>
      </c>
      <c r="D610" s="3" t="s">
        <v>78</v>
      </c>
      <c r="E610" s="88">
        <f>Rivers!I610*'SGE density'!E610</f>
        <v>61.884537678922463</v>
      </c>
      <c r="F610" s="89">
        <f>Rivers!J610*'SGE density'!F610</f>
        <v>81.4739096077178</v>
      </c>
      <c r="G610" s="89">
        <f>Rivers!K610*'SGE density'!G610</f>
        <v>64.039954342513496</v>
      </c>
      <c r="H610" s="89">
        <f>Rivers!L610*'SGE density'!H610</f>
        <v>76.552815249940565</v>
      </c>
      <c r="I610" s="89">
        <f>Rivers!M610*'SGE density'!I610</f>
        <v>80.240645948768233</v>
      </c>
      <c r="J610" s="89">
        <f>Rivers!N610*'SGE density'!J610</f>
        <v>44.011197339679221</v>
      </c>
      <c r="K610" s="89">
        <f>Rivers!O610*'SGE density'!K610</f>
        <v>33.675395368781125</v>
      </c>
      <c r="L610" s="89">
        <f>Rivers!P610*'SGE density'!L610</f>
        <v>27.854366394604984</v>
      </c>
      <c r="M610" s="89">
        <f>Rivers!Q610*'SGE density'!M610</f>
        <v>48.935715405512994</v>
      </c>
      <c r="N610" s="89">
        <f>Rivers!R610*'SGE density'!N610</f>
        <v>44.045945682093944</v>
      </c>
      <c r="O610" s="89">
        <f>Rivers!S610*'SGE density'!O610</f>
        <v>46.707717329459577</v>
      </c>
      <c r="P610" s="89">
        <f>Rivers!T610*'SGE density'!P610</f>
        <v>49.51641412697473</v>
      </c>
      <c r="Q610" s="80">
        <f t="shared" si="2"/>
        <v>54.911551206247424</v>
      </c>
    </row>
    <row r="611" spans="1:17" ht="15.75" customHeight="1">
      <c r="A611" s="9">
        <v>609</v>
      </c>
      <c r="B611" s="50" t="s">
        <v>727</v>
      </c>
      <c r="C611" s="9" t="s">
        <v>193</v>
      </c>
      <c r="D611" s="3" t="s">
        <v>39</v>
      </c>
      <c r="E611" s="88">
        <f>Rivers!I611*'SGE density'!E611</f>
        <v>1.9882698386717705</v>
      </c>
      <c r="F611" s="89">
        <f>Rivers!J611*'SGE density'!F611</f>
        <v>1.4336209119894372</v>
      </c>
      <c r="G611" s="89">
        <f>Rivers!K611*'SGE density'!G611</f>
        <v>1.8011544425049464</v>
      </c>
      <c r="H611" s="89">
        <f>Rivers!L611*'SGE density'!H611</f>
        <v>2.9471987533872088</v>
      </c>
      <c r="I611" s="89">
        <f>Rivers!M611*'SGE density'!I611</f>
        <v>38.498660357146804</v>
      </c>
      <c r="J611" s="89">
        <f>Rivers!N611*'SGE density'!J611</f>
        <v>96.999577314686036</v>
      </c>
      <c r="K611" s="89">
        <f>Rivers!O611*'SGE density'!K611</f>
        <v>71.028115704593958</v>
      </c>
      <c r="L611" s="89">
        <f>Rivers!P611*'SGE density'!L611</f>
        <v>32.809805712160077</v>
      </c>
      <c r="M611" s="89">
        <f>Rivers!Q611*'SGE density'!M611</f>
        <v>25.466049707780542</v>
      </c>
      <c r="N611" s="89">
        <f>Rivers!R611*'SGE density'!N611</f>
        <v>18.100863653284826</v>
      </c>
      <c r="O611" s="89">
        <f>Rivers!S611*'SGE density'!O611</f>
        <v>6.4520461004726553</v>
      </c>
      <c r="P611" s="89">
        <f>Rivers!T611*'SGE density'!P611</f>
        <v>2.9470666938358354</v>
      </c>
      <c r="Q611" s="80">
        <f t="shared" si="2"/>
        <v>25.039369099209509</v>
      </c>
    </row>
    <row r="612" spans="1:17" ht="15.75" customHeight="1">
      <c r="A612" s="9">
        <v>610</v>
      </c>
      <c r="B612" s="50" t="s">
        <v>728</v>
      </c>
      <c r="C612" s="9" t="s">
        <v>660</v>
      </c>
      <c r="D612" s="3" t="s">
        <v>20</v>
      </c>
      <c r="E612" s="88">
        <f>Rivers!I612*'SGE density'!E612</f>
        <v>8.7149698815289742</v>
      </c>
      <c r="F612" s="89">
        <f>Rivers!J612*'SGE density'!F612</f>
        <v>6.3101526549353633</v>
      </c>
      <c r="G612" s="89">
        <f>Rivers!K612*'SGE density'!G612</f>
        <v>6.4273783965720925</v>
      </c>
      <c r="H612" s="89">
        <f>Rivers!L612*'SGE density'!H612</f>
        <v>12.490871911170657</v>
      </c>
      <c r="I612" s="89">
        <f>Rivers!M612*'SGE density'!I612</f>
        <v>30.862946310419829</v>
      </c>
      <c r="J612" s="89">
        <f>Rivers!N612*'SGE density'!J612</f>
        <v>33.578831678791104</v>
      </c>
      <c r="K612" s="89">
        <f>Rivers!O612*'SGE density'!K612</f>
        <v>29.180784712595042</v>
      </c>
      <c r="L612" s="89">
        <f>Rivers!P612*'SGE density'!L612</f>
        <v>38.741095242378066</v>
      </c>
      <c r="M612" s="89">
        <f>Rivers!Q612*'SGE density'!M612</f>
        <v>50.026770417225713</v>
      </c>
      <c r="N612" s="89">
        <f>Rivers!R612*'SGE density'!N612</f>
        <v>67.687265152098462</v>
      </c>
      <c r="O612" s="89">
        <f>Rivers!S612*'SGE density'!O612</f>
        <v>35.279755460548095</v>
      </c>
      <c r="P612" s="89">
        <f>Rivers!T612*'SGE density'!P612</f>
        <v>12.999766624837742</v>
      </c>
      <c r="Q612" s="80">
        <f t="shared" si="2"/>
        <v>27.691715703591758</v>
      </c>
    </row>
    <row r="613" spans="1:17" ht="15.75" customHeight="1">
      <c r="A613" s="9">
        <v>611</v>
      </c>
      <c r="B613" s="50" t="s">
        <v>729</v>
      </c>
      <c r="C613" s="9" t="s">
        <v>271</v>
      </c>
      <c r="D613" s="3" t="s">
        <v>30</v>
      </c>
      <c r="E613" s="88">
        <f>Rivers!I613*'SGE density'!E613</f>
        <v>13.084747558868328</v>
      </c>
      <c r="F613" s="89">
        <f>Rivers!J613*'SGE density'!F613</f>
        <v>16.536787865147062</v>
      </c>
      <c r="G613" s="89">
        <f>Rivers!K613*'SGE density'!G613</f>
        <v>16.655723821998052</v>
      </c>
      <c r="H613" s="89">
        <f>Rivers!L613*'SGE density'!H613</f>
        <v>21.2271015880177</v>
      </c>
      <c r="I613" s="89">
        <f>Rivers!M613*'SGE density'!I613</f>
        <v>29.175920219208827</v>
      </c>
      <c r="J613" s="89">
        <f>Rivers!N613*'SGE density'!J613</f>
        <v>46.720205349131064</v>
      </c>
      <c r="K613" s="89">
        <f>Rivers!O613*'SGE density'!K613</f>
        <v>60.860643447712434</v>
      </c>
      <c r="L613" s="89">
        <f>Rivers!P613*'SGE density'!L613</f>
        <v>28.527712255167945</v>
      </c>
      <c r="M613" s="89">
        <f>Rivers!Q613*'SGE density'!M613</f>
        <v>19.968167145192282</v>
      </c>
      <c r="N613" s="89">
        <f>Rivers!R613*'SGE density'!N613</f>
        <v>12.885860722111318</v>
      </c>
      <c r="O613" s="89">
        <f>Rivers!S613*'SGE density'!O613</f>
        <v>10.51629931222139</v>
      </c>
      <c r="P613" s="89">
        <f>Rivers!T613*'SGE density'!P613</f>
        <v>12.482049429869491</v>
      </c>
      <c r="Q613" s="80">
        <f t="shared" si="2"/>
        <v>24.053434892887164</v>
      </c>
    </row>
    <row r="614" spans="1:17" ht="15.75" customHeight="1">
      <c r="A614" s="9">
        <v>612</v>
      </c>
      <c r="B614" s="50" t="s">
        <v>730</v>
      </c>
      <c r="C614" s="9" t="s">
        <v>38</v>
      </c>
      <c r="D614" s="3" t="s">
        <v>39</v>
      </c>
      <c r="E614" s="88">
        <f>Rivers!I614*'SGE density'!E614</f>
        <v>5.9251899234861725</v>
      </c>
      <c r="F614" s="89">
        <f>Rivers!J614*'SGE density'!F614</f>
        <v>5.3620161182161912</v>
      </c>
      <c r="G614" s="89">
        <f>Rivers!K614*'SGE density'!G614</f>
        <v>3.9752611758729297</v>
      </c>
      <c r="H614" s="89">
        <f>Rivers!L614*'SGE density'!H614</f>
        <v>16.279141038785262</v>
      </c>
      <c r="I614" s="89">
        <f>Rivers!M614*'SGE density'!I614</f>
        <v>122.41006085390137</v>
      </c>
      <c r="J614" s="89">
        <f>Rivers!N614*'SGE density'!J614</f>
        <v>45.722559807084799</v>
      </c>
      <c r="K614" s="89">
        <f>Rivers!O614*'SGE density'!K614</f>
        <v>19.32535205231931</v>
      </c>
      <c r="L614" s="89">
        <f>Rivers!P614*'SGE density'!L614</f>
        <v>16.471130638185734</v>
      </c>
      <c r="M614" s="89">
        <f>Rivers!Q614*'SGE density'!M614</f>
        <v>23.551863069514575</v>
      </c>
      <c r="N614" s="89">
        <f>Rivers!R614*'SGE density'!N614</f>
        <v>35.149693771538644</v>
      </c>
      <c r="O614" s="89">
        <f>Rivers!S614*'SGE density'!O614</f>
        <v>29.674467339280799</v>
      </c>
      <c r="P614" s="89">
        <f>Rivers!T614*'SGE density'!P614</f>
        <v>13.643294961748667</v>
      </c>
      <c r="Q614" s="80">
        <f t="shared" si="2"/>
        <v>28.1241692291612</v>
      </c>
    </row>
    <row r="615" spans="1:17" ht="15.75" customHeight="1">
      <c r="A615" s="9">
        <v>613</v>
      </c>
      <c r="B615" s="50" t="s">
        <v>731</v>
      </c>
      <c r="C615" s="9" t="s">
        <v>113</v>
      </c>
      <c r="D615" s="3" t="s">
        <v>65</v>
      </c>
      <c r="E615" s="88">
        <f>Rivers!I615*'SGE density'!E615</f>
        <v>63.912590638727401</v>
      </c>
      <c r="F615" s="89">
        <f>Rivers!J615*'SGE density'!F615</f>
        <v>75.149034931999338</v>
      </c>
      <c r="G615" s="89">
        <f>Rivers!K615*'SGE density'!G615</f>
        <v>55.780904840534077</v>
      </c>
      <c r="H615" s="89">
        <f>Rivers!L615*'SGE density'!H615</f>
        <v>41.765375156468878</v>
      </c>
      <c r="I615" s="89">
        <f>Rivers!M615*'SGE density'!I615</f>
        <v>20.198162374449769</v>
      </c>
      <c r="J615" s="89">
        <f>Rivers!N615*'SGE density'!J615</f>
        <v>8.2195528280986956</v>
      </c>
      <c r="K615" s="89">
        <f>Rivers!O615*'SGE density'!K615</f>
        <v>4.3502953073541928</v>
      </c>
      <c r="L615" s="89">
        <f>Rivers!P615*'SGE density'!L615</f>
        <v>3.7677622658290537</v>
      </c>
      <c r="M615" s="89">
        <f>Rivers!Q615*'SGE density'!M615</f>
        <v>6.1685162565731542</v>
      </c>
      <c r="N615" s="89">
        <f>Rivers!R615*'SGE density'!N615</f>
        <v>12.304391291931431</v>
      </c>
      <c r="O615" s="89">
        <f>Rivers!S615*'SGE density'!O615</f>
        <v>30.363059703045</v>
      </c>
      <c r="P615" s="89">
        <f>Rivers!T615*'SGE density'!P615</f>
        <v>56.211843326907506</v>
      </c>
      <c r="Q615" s="80">
        <f t="shared" si="2"/>
        <v>31.515957410159874</v>
      </c>
    </row>
    <row r="616" spans="1:17" ht="15.75" customHeight="1">
      <c r="A616" s="9">
        <v>614</v>
      </c>
      <c r="B616" s="50" t="s">
        <v>732</v>
      </c>
      <c r="C616" s="9" t="s">
        <v>435</v>
      </c>
      <c r="D616" s="3" t="s">
        <v>45</v>
      </c>
      <c r="E616" s="88">
        <f>Rivers!I616*'SGE density'!E616</f>
        <v>3.6772413561255006</v>
      </c>
      <c r="F616" s="89">
        <f>Rivers!J616*'SGE density'!F616</f>
        <v>9.335248706358616</v>
      </c>
      <c r="G616" s="89">
        <f>Rivers!K616*'SGE density'!G616</f>
        <v>17.738949411699441</v>
      </c>
      <c r="H616" s="89">
        <f>Rivers!L616*'SGE density'!H616</f>
        <v>20.540476371345232</v>
      </c>
      <c r="I616" s="89">
        <f>Rivers!M616*'SGE density'!I616</f>
        <v>31.433717563199245</v>
      </c>
      <c r="J616" s="89">
        <f>Rivers!N616*'SGE density'!J616</f>
        <v>75.671792790731246</v>
      </c>
      <c r="K616" s="89">
        <f>Rivers!O616*'SGE density'!K616</f>
        <v>32.765749610327163</v>
      </c>
      <c r="L616" s="89">
        <f>Rivers!P616*'SGE density'!L616</f>
        <v>61.494368206761614</v>
      </c>
      <c r="M616" s="89">
        <f>Rivers!Q616*'SGE density'!M616</f>
        <v>40.818994596951981</v>
      </c>
      <c r="N616" s="89">
        <f>Rivers!R616*'SGE density'!N616</f>
        <v>7.8353632075919277</v>
      </c>
      <c r="O616" s="89">
        <f>Rivers!S616*'SGE density'!O616</f>
        <v>4.4393799183048674</v>
      </c>
      <c r="P616" s="89">
        <f>Rivers!T616*'SGE density'!P616</f>
        <v>3.3964251799095209</v>
      </c>
      <c r="Q616" s="80">
        <f t="shared" si="2"/>
        <v>25.762308909942195</v>
      </c>
    </row>
    <row r="617" spans="1:17" ht="15.75" customHeight="1">
      <c r="A617" s="9">
        <v>615</v>
      </c>
      <c r="B617" s="50" t="s">
        <v>733</v>
      </c>
      <c r="C617" s="9" t="s">
        <v>18</v>
      </c>
      <c r="D617" s="3" t="s">
        <v>24</v>
      </c>
      <c r="E617" s="88">
        <f>Rivers!I617*'SGE density'!E617</f>
        <v>57.451943791785311</v>
      </c>
      <c r="F617" s="89">
        <f>Rivers!J617*'SGE density'!F617</f>
        <v>46.916667052511123</v>
      </c>
      <c r="G617" s="89">
        <f>Rivers!K617*'SGE density'!G617</f>
        <v>42.476458418814325</v>
      </c>
      <c r="H617" s="89">
        <f>Rivers!L617*'SGE density'!H617</f>
        <v>36.213515283208011</v>
      </c>
      <c r="I617" s="89">
        <f>Rivers!M617*'SGE density'!I617</f>
        <v>24.1703588959681</v>
      </c>
      <c r="J617" s="89">
        <f>Rivers!N617*'SGE density'!J617</f>
        <v>17.85237100409925</v>
      </c>
      <c r="K617" s="89">
        <f>Rivers!O617*'SGE density'!K617</f>
        <v>14.716567504384905</v>
      </c>
      <c r="L617" s="89">
        <f>Rivers!P617*'SGE density'!L617</f>
        <v>13.322551896743867</v>
      </c>
      <c r="M617" s="89">
        <f>Rivers!Q617*'SGE density'!M617</f>
        <v>15.263266144423097</v>
      </c>
      <c r="N617" s="89">
        <f>Rivers!R617*'SGE density'!N617</f>
        <v>20.120098840244204</v>
      </c>
      <c r="O617" s="89">
        <f>Rivers!S617*'SGE density'!O617</f>
        <v>35.345373376201934</v>
      </c>
      <c r="P617" s="89">
        <f>Rivers!T617*'SGE density'!P617</f>
        <v>50.973615170276027</v>
      </c>
      <c r="Q617" s="80">
        <f t="shared" si="2"/>
        <v>31.235232281555017</v>
      </c>
    </row>
    <row r="618" spans="1:17" ht="15.75" customHeight="1">
      <c r="A618" s="9">
        <v>616</v>
      </c>
      <c r="B618" s="50" t="s">
        <v>734</v>
      </c>
      <c r="C618" s="9" t="s">
        <v>735</v>
      </c>
      <c r="D618" s="3" t="s">
        <v>78</v>
      </c>
      <c r="E618" s="88">
        <f>Rivers!I618*'SGE density'!E618</f>
        <v>50.21325581870321</v>
      </c>
      <c r="F618" s="89">
        <f>Rivers!J618*'SGE density'!F618</f>
        <v>43.872336073919676</v>
      </c>
      <c r="G618" s="89">
        <f>Rivers!K618*'SGE density'!G618</f>
        <v>21.835155357783531</v>
      </c>
      <c r="H618" s="89">
        <f>Rivers!L618*'SGE density'!H618</f>
        <v>21.060910194138966</v>
      </c>
      <c r="I618" s="89">
        <f>Rivers!M618*'SGE density'!I618</f>
        <v>18.414809899232988</v>
      </c>
      <c r="J618" s="89">
        <f>Rivers!N618*'SGE density'!J618</f>
        <v>23.479445797794664</v>
      </c>
      <c r="K618" s="89">
        <f>Rivers!O618*'SGE density'!K618</f>
        <v>10.67230679561302</v>
      </c>
      <c r="L618" s="89">
        <f>Rivers!P618*'SGE density'!L618</f>
        <v>17.505469616309611</v>
      </c>
      <c r="M618" s="89">
        <f>Rivers!Q618*'SGE density'!M618</f>
        <v>15.035555600305633</v>
      </c>
      <c r="N618" s="89">
        <f>Rivers!R618*'SGE density'!N618</f>
        <v>26.017089422174777</v>
      </c>
      <c r="O618" s="89">
        <f>Rivers!S618*'SGE density'!O618</f>
        <v>22.84714428924104</v>
      </c>
      <c r="P618" s="89">
        <f>Rivers!T618*'SGE density'!P618</f>
        <v>49.540897852857618</v>
      </c>
      <c r="Q618" s="80">
        <f t="shared" si="2"/>
        <v>26.707864726506227</v>
      </c>
    </row>
    <row r="619" spans="1:17" ht="15.75" customHeight="1">
      <c r="A619" s="9">
        <v>617</v>
      </c>
      <c r="B619" s="50" t="s">
        <v>736</v>
      </c>
      <c r="C619" s="9" t="s">
        <v>737</v>
      </c>
      <c r="D619" s="3" t="s">
        <v>78</v>
      </c>
      <c r="E619" s="88">
        <f>Rivers!I619*'SGE density'!E619</f>
        <v>44.089681149440047</v>
      </c>
      <c r="F619" s="89">
        <f>Rivers!J619*'SGE density'!F619</f>
        <v>76.732677613995662</v>
      </c>
      <c r="G619" s="89">
        <f>Rivers!K619*'SGE density'!G619</f>
        <v>39.701580426237477</v>
      </c>
      <c r="H619" s="89">
        <f>Rivers!L619*'SGE density'!H619</f>
        <v>29.643576428854175</v>
      </c>
      <c r="I619" s="89">
        <f>Rivers!M619*'SGE density'!I619</f>
        <v>17.055802530808034</v>
      </c>
      <c r="J619" s="89">
        <f>Rivers!N619*'SGE density'!J619</f>
        <v>17.067367966002191</v>
      </c>
      <c r="K619" s="89">
        <f>Rivers!O619*'SGE density'!K619</f>
        <v>20.155920072408403</v>
      </c>
      <c r="L619" s="89">
        <f>Rivers!P619*'SGE density'!L619</f>
        <v>16.802107087895465</v>
      </c>
      <c r="M619" s="89">
        <f>Rivers!Q619*'SGE density'!M619</f>
        <v>8.2715648662286583</v>
      </c>
      <c r="N619" s="89">
        <f>Rivers!R619*'SGE density'!N619</f>
        <v>12.988675083753918</v>
      </c>
      <c r="O619" s="89">
        <f>Rivers!S619*'SGE density'!O619</f>
        <v>11.28421049647234</v>
      </c>
      <c r="P619" s="89">
        <f>Rivers!T619*'SGE density'!P619</f>
        <v>9.858846582859897</v>
      </c>
      <c r="Q619" s="80">
        <f t="shared" si="2"/>
        <v>25.30433419207969</v>
      </c>
    </row>
    <row r="620" spans="1:17" ht="15.75" customHeight="1">
      <c r="A620" s="9">
        <v>618</v>
      </c>
      <c r="B620" s="50" t="s">
        <v>738</v>
      </c>
      <c r="C620" s="9" t="s">
        <v>311</v>
      </c>
      <c r="D620" s="3" t="s">
        <v>30</v>
      </c>
      <c r="E620" s="88">
        <f>Rivers!I620*'SGE density'!E620</f>
        <v>11.273994032228222</v>
      </c>
      <c r="F620" s="89">
        <f>Rivers!J620*'SGE density'!F620</f>
        <v>9.1339355882460627</v>
      </c>
      <c r="G620" s="89">
        <f>Rivers!K620*'SGE density'!G620</f>
        <v>6.0406934659879985</v>
      </c>
      <c r="H620" s="89">
        <f>Rivers!L620*'SGE density'!H620</f>
        <v>6.7523069869418002</v>
      </c>
      <c r="I620" s="89">
        <f>Rivers!M620*'SGE density'!I620</f>
        <v>13.135373063649146</v>
      </c>
      <c r="J620" s="89">
        <f>Rivers!N620*'SGE density'!J620</f>
        <v>20.353570482366699</v>
      </c>
      <c r="K620" s="89">
        <f>Rivers!O620*'SGE density'!K620</f>
        <v>25.345491486382738</v>
      </c>
      <c r="L620" s="89">
        <f>Rivers!P620*'SGE density'!L620</f>
        <v>35.921663578261494</v>
      </c>
      <c r="M620" s="89">
        <f>Rivers!Q620*'SGE density'!M620</f>
        <v>58.760172882443698</v>
      </c>
      <c r="N620" s="89">
        <f>Rivers!R620*'SGE density'!N620</f>
        <v>55.55416933681699</v>
      </c>
      <c r="O620" s="89">
        <f>Rivers!S620*'SGE density'!O620</f>
        <v>30.842834478727841</v>
      </c>
      <c r="P620" s="89">
        <f>Rivers!T620*'SGE density'!P620</f>
        <v>18.448061989613436</v>
      </c>
      <c r="Q620" s="80">
        <f t="shared" si="2"/>
        <v>24.296855614305514</v>
      </c>
    </row>
    <row r="621" spans="1:17" ht="15.75" customHeight="1">
      <c r="A621" s="9">
        <v>619</v>
      </c>
      <c r="B621" s="50" t="s">
        <v>739</v>
      </c>
      <c r="C621" s="9" t="s">
        <v>235</v>
      </c>
      <c r="D621" s="3" t="s">
        <v>33</v>
      </c>
      <c r="E621" s="88">
        <f>Rivers!I621*'SGE density'!E621</f>
        <v>66.48768950376973</v>
      </c>
      <c r="F621" s="89">
        <f>Rivers!J621*'SGE density'!F621</f>
        <v>112.88484673984172</v>
      </c>
      <c r="G621" s="89">
        <f>Rivers!K621*'SGE density'!G621</f>
        <v>85.299088004048286</v>
      </c>
      <c r="H621" s="89">
        <f>Rivers!L621*'SGE density'!H621</f>
        <v>21.371209104732376</v>
      </c>
      <c r="I621" s="89">
        <f>Rivers!M621*'SGE density'!I621</f>
        <v>4.2436419676705555</v>
      </c>
      <c r="J621" s="89">
        <f>Rivers!N621*'SGE density'!J621</f>
        <v>1.4407193741721689</v>
      </c>
      <c r="K621" s="89">
        <f>Rivers!O621*'SGE density'!K621</f>
        <v>1.3152501602385454</v>
      </c>
      <c r="L621" s="89">
        <f>Rivers!P621*'SGE density'!L621</f>
        <v>0.25658717386007351</v>
      </c>
      <c r="M621" s="89">
        <f>Rivers!Q621*'SGE density'!M621</f>
        <v>6.6272196306085815E-2</v>
      </c>
      <c r="N621" s="89">
        <f>Rivers!R621*'SGE density'!N621</f>
        <v>8.6009731364634467E-2</v>
      </c>
      <c r="O621" s="89">
        <f>Rivers!S621*'SGE density'!O621</f>
        <v>0.5348779067006556</v>
      </c>
      <c r="P621" s="89">
        <f>Rivers!T621*'SGE density'!P621</f>
        <v>12.234505977421264</v>
      </c>
      <c r="Q621" s="80">
        <f t="shared" si="2"/>
        <v>25.518391486677171</v>
      </c>
    </row>
    <row r="622" spans="1:17" ht="15.75" customHeight="1">
      <c r="A622" s="9">
        <v>620</v>
      </c>
      <c r="B622" s="50" t="s">
        <v>740</v>
      </c>
      <c r="C622" s="9" t="s">
        <v>38</v>
      </c>
      <c r="D622" s="3" t="s">
        <v>39</v>
      </c>
      <c r="E622" s="88">
        <f>Rivers!I622*'SGE density'!E622</f>
        <v>4.5290830421743058</v>
      </c>
      <c r="F622" s="89">
        <f>Rivers!J622*'SGE density'!F622</f>
        <v>3.7889532226759686</v>
      </c>
      <c r="G622" s="89">
        <f>Rivers!K622*'SGE density'!G622</f>
        <v>2.802367904576156</v>
      </c>
      <c r="H622" s="89">
        <f>Rivers!L622*'SGE density'!H622</f>
        <v>7.243258896516017</v>
      </c>
      <c r="I622" s="89">
        <f>Rivers!M622*'SGE density'!I622</f>
        <v>142.8163114279981</v>
      </c>
      <c r="J622" s="89">
        <f>Rivers!N622*'SGE density'!J622</f>
        <v>50.214735224129349</v>
      </c>
      <c r="K622" s="89">
        <f>Rivers!O622*'SGE density'!K622</f>
        <v>15.971938521747418</v>
      </c>
      <c r="L622" s="89">
        <f>Rivers!P622*'SGE density'!L622</f>
        <v>10.860718547419756</v>
      </c>
      <c r="M622" s="89">
        <f>Rivers!Q622*'SGE density'!M622</f>
        <v>21.963136451944699</v>
      </c>
      <c r="N622" s="89">
        <f>Rivers!R622*'SGE density'!N622</f>
        <v>24.368868502172383</v>
      </c>
      <c r="O622" s="89">
        <f>Rivers!S622*'SGE density'!O622</f>
        <v>13.470790349415658</v>
      </c>
      <c r="P622" s="89">
        <f>Rivers!T622*'SGE density'!P622</f>
        <v>4.6250855141718974</v>
      </c>
      <c r="Q622" s="80">
        <f t="shared" si="2"/>
        <v>25.221270633745146</v>
      </c>
    </row>
    <row r="623" spans="1:17" ht="15.75" customHeight="1">
      <c r="A623" s="9">
        <v>621</v>
      </c>
      <c r="B623" s="50" t="s">
        <v>741</v>
      </c>
      <c r="C623" s="9" t="s">
        <v>35</v>
      </c>
      <c r="D623" s="3" t="s">
        <v>30</v>
      </c>
      <c r="E623" s="88">
        <f>Rivers!I623*'SGE density'!E623</f>
        <v>17.520551656929172</v>
      </c>
      <c r="F623" s="89">
        <f>Rivers!J623*'SGE density'!F623</f>
        <v>14.80233169011013</v>
      </c>
      <c r="G623" s="89">
        <f>Rivers!K623*'SGE density'!G623</f>
        <v>13.042972786450385</v>
      </c>
      <c r="H623" s="89">
        <f>Rivers!L623*'SGE density'!H623</f>
        <v>18.040663364735757</v>
      </c>
      <c r="I623" s="89">
        <f>Rivers!M623*'SGE density'!I623</f>
        <v>26.206837405988452</v>
      </c>
      <c r="J623" s="89">
        <f>Rivers!N623*'SGE density'!J623</f>
        <v>25.198947678014992</v>
      </c>
      <c r="K623" s="89">
        <f>Rivers!O623*'SGE density'!K623</f>
        <v>17.881571690192729</v>
      </c>
      <c r="L623" s="89">
        <f>Rivers!P623*'SGE density'!L623</f>
        <v>18.385452843583138</v>
      </c>
      <c r="M623" s="89">
        <f>Rivers!Q623*'SGE density'!M623</f>
        <v>23.82137180981713</v>
      </c>
      <c r="N623" s="89">
        <f>Rivers!R623*'SGE density'!N623</f>
        <v>34.546622972551098</v>
      </c>
      <c r="O623" s="89">
        <f>Rivers!S623*'SGE density'!O623</f>
        <v>27.224671227396101</v>
      </c>
      <c r="P623" s="89">
        <f>Rivers!T623*'SGE density'!P623</f>
        <v>20.10342919179023</v>
      </c>
      <c r="Q623" s="80">
        <f t="shared" si="2"/>
        <v>21.397952026463276</v>
      </c>
    </row>
    <row r="624" spans="1:17" ht="15.75" customHeight="1">
      <c r="A624" s="9">
        <v>622</v>
      </c>
      <c r="B624" s="50" t="s">
        <v>742</v>
      </c>
      <c r="C624" s="9" t="s">
        <v>26</v>
      </c>
      <c r="D624" s="3" t="s">
        <v>20</v>
      </c>
      <c r="E624" s="88">
        <f>Rivers!I624*'SGE density'!E624</f>
        <v>12.643323815724681</v>
      </c>
      <c r="F624" s="89">
        <f>Rivers!J624*'SGE density'!F624</f>
        <v>10.741335950910422</v>
      </c>
      <c r="G624" s="89">
        <f>Rivers!K624*'SGE density'!G624</f>
        <v>10.718966308227781</v>
      </c>
      <c r="H624" s="89">
        <f>Rivers!L624*'SGE density'!H624</f>
        <v>27.149989813080168</v>
      </c>
      <c r="I624" s="89">
        <f>Rivers!M624*'SGE density'!I624</f>
        <v>38.403203132234978</v>
      </c>
      <c r="J624" s="89">
        <f>Rivers!N624*'SGE density'!J624</f>
        <v>36.95966545875757</v>
      </c>
      <c r="K624" s="89">
        <f>Rivers!O624*'SGE density'!K624</f>
        <v>38.243367451653</v>
      </c>
      <c r="L624" s="89">
        <f>Rivers!P624*'SGE density'!L624</f>
        <v>24.702804868418912</v>
      </c>
      <c r="M624" s="89">
        <f>Rivers!Q624*'SGE density'!M624</f>
        <v>20.69602257603492</v>
      </c>
      <c r="N624" s="89">
        <f>Rivers!R624*'SGE density'!N624</f>
        <v>33.006726600595414</v>
      </c>
      <c r="O624" s="89">
        <f>Rivers!S624*'SGE density'!O624</f>
        <v>36.144812065867981</v>
      </c>
      <c r="P624" s="89">
        <f>Rivers!T624*'SGE density'!P624</f>
        <v>21.871032576509734</v>
      </c>
      <c r="Q624" s="80">
        <f t="shared" si="2"/>
        <v>25.940104218167964</v>
      </c>
    </row>
    <row r="625" spans="1:17" ht="15.75" customHeight="1">
      <c r="A625" s="9">
        <v>623</v>
      </c>
      <c r="B625" s="50" t="s">
        <v>743</v>
      </c>
      <c r="C625" s="9" t="s">
        <v>109</v>
      </c>
      <c r="D625" s="3" t="s">
        <v>33</v>
      </c>
      <c r="E625" s="88">
        <f>Rivers!I625*'SGE density'!E625</f>
        <v>75.59040214258286</v>
      </c>
      <c r="F625" s="89">
        <f>Rivers!J625*'SGE density'!F625</f>
        <v>46.605840497797942</v>
      </c>
      <c r="G625" s="89">
        <f>Rivers!K625*'SGE density'!G625</f>
        <v>44.106309566222521</v>
      </c>
      <c r="H625" s="89">
        <f>Rivers!L625*'SGE density'!H625</f>
        <v>40.375006988732672</v>
      </c>
      <c r="I625" s="89">
        <f>Rivers!M625*'SGE density'!I625</f>
        <v>11.693612727375932</v>
      </c>
      <c r="J625" s="89">
        <f>Rivers!N625*'SGE density'!J625</f>
        <v>8.6900680342711478</v>
      </c>
      <c r="K625" s="89">
        <f>Rivers!O625*'SGE density'!K625</f>
        <v>9.4968027786569316</v>
      </c>
      <c r="L625" s="89">
        <f>Rivers!P625*'SGE density'!L625</f>
        <v>11.993509542491601</v>
      </c>
      <c r="M625" s="89">
        <f>Rivers!Q625*'SGE density'!M625</f>
        <v>9.4260106373951462</v>
      </c>
      <c r="N625" s="89">
        <f>Rivers!R625*'SGE density'!N625</f>
        <v>9.8091178271711836</v>
      </c>
      <c r="O625" s="89">
        <f>Rivers!S625*'SGE density'!O625</f>
        <v>9.5654512109883516</v>
      </c>
      <c r="P625" s="89">
        <f>Rivers!T625*'SGE density'!P625</f>
        <v>22.632571778139241</v>
      </c>
      <c r="Q625" s="80">
        <f t="shared" si="2"/>
        <v>24.99872531098546</v>
      </c>
    </row>
    <row r="626" spans="1:17" ht="15.75" customHeight="1">
      <c r="A626" s="9">
        <v>624</v>
      </c>
      <c r="B626" s="50" t="s">
        <v>744</v>
      </c>
      <c r="C626" s="9" t="s">
        <v>18</v>
      </c>
      <c r="D626" s="3" t="s">
        <v>24</v>
      </c>
      <c r="E626" s="88">
        <f>Rivers!I626*'SGE density'!E626</f>
        <v>21.605880930384476</v>
      </c>
      <c r="F626" s="89">
        <f>Rivers!J626*'SGE density'!F626</f>
        <v>21.858695264672228</v>
      </c>
      <c r="G626" s="89">
        <f>Rivers!K626*'SGE density'!G626</f>
        <v>21.02326276047733</v>
      </c>
      <c r="H626" s="89">
        <f>Rivers!L626*'SGE density'!H626</f>
        <v>26.197319729403191</v>
      </c>
      <c r="I626" s="89">
        <f>Rivers!M626*'SGE density'!I626</f>
        <v>24.855125746865163</v>
      </c>
      <c r="J626" s="89">
        <f>Rivers!N626*'SGE density'!J626</f>
        <v>31.088694696723522</v>
      </c>
      <c r="K626" s="89">
        <f>Rivers!O626*'SGE density'!K626</f>
        <v>36.112229532452957</v>
      </c>
      <c r="L626" s="89">
        <f>Rivers!P626*'SGE density'!L626</f>
        <v>34.570188330426447</v>
      </c>
      <c r="M626" s="89">
        <f>Rivers!Q626*'SGE density'!M626</f>
        <v>28.174660368239067</v>
      </c>
      <c r="N626" s="89">
        <f>Rivers!R626*'SGE density'!N626</f>
        <v>25.28057786996996</v>
      </c>
      <c r="O626" s="89">
        <f>Rivers!S626*'SGE density'!O626</f>
        <v>27.429810883254092</v>
      </c>
      <c r="P626" s="89">
        <f>Rivers!T626*'SGE density'!P626</f>
        <v>28.430321279467744</v>
      </c>
      <c r="Q626" s="80">
        <f t="shared" si="2"/>
        <v>27.218897282694687</v>
      </c>
    </row>
    <row r="627" spans="1:17" ht="15.75" customHeight="1">
      <c r="A627" s="9">
        <v>625</v>
      </c>
      <c r="B627" s="50" t="s">
        <v>745</v>
      </c>
      <c r="C627" s="9" t="s">
        <v>18</v>
      </c>
      <c r="D627" s="3" t="s">
        <v>24</v>
      </c>
      <c r="E627" s="88">
        <f>Rivers!I627*'SGE density'!E627</f>
        <v>19.837228138088321</v>
      </c>
      <c r="F627" s="89">
        <f>Rivers!J627*'SGE density'!F627</f>
        <v>23.138075875866182</v>
      </c>
      <c r="G627" s="89">
        <f>Rivers!K627*'SGE density'!G627</f>
        <v>59.414831008349559</v>
      </c>
      <c r="H627" s="89">
        <f>Rivers!L627*'SGE density'!H627</f>
        <v>47.562255566858319</v>
      </c>
      <c r="I627" s="89">
        <f>Rivers!M627*'SGE density'!I627</f>
        <v>57.706838208057647</v>
      </c>
      <c r="J627" s="89">
        <f>Rivers!N627*'SGE density'!J627</f>
        <v>41.01875931733445</v>
      </c>
      <c r="K627" s="89">
        <f>Rivers!O627*'SGE density'!K627</f>
        <v>42.103020208128704</v>
      </c>
      <c r="L627" s="89">
        <f>Rivers!P627*'SGE density'!L627</f>
        <v>20.29861386151531</v>
      </c>
      <c r="M627" s="89">
        <f>Rivers!Q627*'SGE density'!M627</f>
        <v>13.225719238694007</v>
      </c>
      <c r="N627" s="89">
        <f>Rivers!R627*'SGE density'!N627</f>
        <v>12.5239333560875</v>
      </c>
      <c r="O627" s="89">
        <f>Rivers!S627*'SGE density'!O627</f>
        <v>22.818557751206221</v>
      </c>
      <c r="P627" s="89">
        <f>Rivers!T627*'SGE density'!P627</f>
        <v>33.877789481527337</v>
      </c>
      <c r="Q627" s="80">
        <f t="shared" si="2"/>
        <v>32.79380183430947</v>
      </c>
    </row>
    <row r="628" spans="1:17" ht="15.75" customHeight="1">
      <c r="A628" s="9">
        <v>626</v>
      </c>
      <c r="B628" s="50" t="s">
        <v>746</v>
      </c>
      <c r="C628" s="9" t="s">
        <v>18</v>
      </c>
      <c r="D628" s="3" t="s">
        <v>24</v>
      </c>
      <c r="E628" s="88">
        <f>Rivers!I628*'SGE density'!E628</f>
        <v>15.130606091687135</v>
      </c>
      <c r="F628" s="89">
        <f>Rivers!J628*'SGE density'!F628</f>
        <v>16.270892481808314</v>
      </c>
      <c r="G628" s="89">
        <f>Rivers!K628*'SGE density'!G628</f>
        <v>16.69601872933875</v>
      </c>
      <c r="H628" s="89">
        <f>Rivers!L628*'SGE density'!H628</f>
        <v>24.984288717651676</v>
      </c>
      <c r="I628" s="89">
        <f>Rivers!M628*'SGE density'!I628</f>
        <v>41.576109410037105</v>
      </c>
      <c r="J628" s="89">
        <f>Rivers!N628*'SGE density'!J628</f>
        <v>42.205629440511728</v>
      </c>
      <c r="K628" s="89">
        <f>Rivers!O628*'SGE density'!K628</f>
        <v>33.502390264857361</v>
      </c>
      <c r="L628" s="89">
        <f>Rivers!P628*'SGE density'!L628</f>
        <v>26.733426011000869</v>
      </c>
      <c r="M628" s="89">
        <f>Rivers!Q628*'SGE density'!M628</f>
        <v>19.765355196043149</v>
      </c>
      <c r="N628" s="89">
        <f>Rivers!R628*'SGE density'!N628</f>
        <v>16.201630894337981</v>
      </c>
      <c r="O628" s="89">
        <f>Rivers!S628*'SGE density'!O628</f>
        <v>13.61614521767183</v>
      </c>
      <c r="P628" s="89">
        <f>Rivers!T628*'SGE density'!P628</f>
        <v>14.713041047427355</v>
      </c>
      <c r="Q628" s="80">
        <f t="shared" si="2"/>
        <v>23.449627791864433</v>
      </c>
    </row>
    <row r="629" spans="1:17" ht="15.75" customHeight="1">
      <c r="A629" s="9">
        <v>627</v>
      </c>
      <c r="B629" s="50" t="s">
        <v>747</v>
      </c>
      <c r="C629" s="9" t="s">
        <v>386</v>
      </c>
      <c r="D629" s="3" t="s">
        <v>20</v>
      </c>
      <c r="E629" s="88">
        <f>Rivers!I629*'SGE density'!E629</f>
        <v>37.397607940549022</v>
      </c>
      <c r="F629" s="89">
        <f>Rivers!J629*'SGE density'!F629</f>
        <v>33.999624707311028</v>
      </c>
      <c r="G629" s="89">
        <f>Rivers!K629*'SGE density'!G629</f>
        <v>43.150259008896562</v>
      </c>
      <c r="H629" s="89">
        <f>Rivers!L629*'SGE density'!H629</f>
        <v>25.460504432249152</v>
      </c>
      <c r="I629" s="89">
        <f>Rivers!M629*'SGE density'!I629</f>
        <v>24.402709755901085</v>
      </c>
      <c r="J629" s="89">
        <f>Rivers!N629*'SGE density'!J629</f>
        <v>16.855549677415368</v>
      </c>
      <c r="K629" s="89">
        <f>Rivers!O629*'SGE density'!K629</f>
        <v>10.401975997672123</v>
      </c>
      <c r="L629" s="89">
        <f>Rivers!P629*'SGE density'!L629</f>
        <v>14.885672644402973</v>
      </c>
      <c r="M629" s="89">
        <f>Rivers!Q629*'SGE density'!M629</f>
        <v>7.8586160298656216</v>
      </c>
      <c r="N629" s="89">
        <f>Rivers!R629*'SGE density'!N629</f>
        <v>12.734606826184985</v>
      </c>
      <c r="O629" s="89">
        <f>Rivers!S629*'SGE density'!O629</f>
        <v>18.312556357677096</v>
      </c>
      <c r="P629" s="89">
        <f>Rivers!T629*'SGE density'!P629</f>
        <v>25.681828391120362</v>
      </c>
      <c r="Q629" s="80">
        <f t="shared" si="2"/>
        <v>22.595125980770444</v>
      </c>
    </row>
    <row r="630" spans="1:17" ht="15.75" customHeight="1">
      <c r="A630" s="9">
        <v>628</v>
      </c>
      <c r="B630" s="50" t="s">
        <v>748</v>
      </c>
      <c r="C630" s="9" t="s">
        <v>167</v>
      </c>
      <c r="D630" s="3" t="s">
        <v>33</v>
      </c>
      <c r="E630" s="88">
        <f>Rivers!I630*'SGE density'!E630</f>
        <v>40.2642540305485</v>
      </c>
      <c r="F630" s="89">
        <f>Rivers!J630*'SGE density'!F630</f>
        <v>39.9972158255202</v>
      </c>
      <c r="G630" s="89">
        <f>Rivers!K630*'SGE density'!G630</f>
        <v>29.220878022963948</v>
      </c>
      <c r="H630" s="89">
        <f>Rivers!L630*'SGE density'!H630</f>
        <v>21.16767609932845</v>
      </c>
      <c r="I630" s="89">
        <f>Rivers!M630*'SGE density'!I630</f>
        <v>20.978776368177702</v>
      </c>
      <c r="J630" s="89">
        <f>Rivers!N630*'SGE density'!J630</f>
        <v>14.973631847018007</v>
      </c>
      <c r="K630" s="89">
        <f>Rivers!O630*'SGE density'!K630</f>
        <v>18.675242803725872</v>
      </c>
      <c r="L630" s="89">
        <f>Rivers!P630*'SGE density'!L630</f>
        <v>16.071787427818386</v>
      </c>
      <c r="M630" s="89">
        <f>Rivers!Q630*'SGE density'!M630</f>
        <v>10.098258851183042</v>
      </c>
      <c r="N630" s="89">
        <f>Rivers!R630*'SGE density'!N630</f>
        <v>8.5017739815713504</v>
      </c>
      <c r="O630" s="89">
        <f>Rivers!S630*'SGE density'!O630</f>
        <v>15.798533253111149</v>
      </c>
      <c r="P630" s="89">
        <f>Rivers!T630*'SGE density'!P630</f>
        <v>35.662961146470948</v>
      </c>
      <c r="Q630" s="80">
        <f t="shared" si="2"/>
        <v>22.61758247145313</v>
      </c>
    </row>
    <row r="631" spans="1:17" ht="15.75" customHeight="1">
      <c r="A631" s="9">
        <v>629</v>
      </c>
      <c r="B631" s="50" t="s">
        <v>749</v>
      </c>
      <c r="C631" s="9" t="s">
        <v>18</v>
      </c>
      <c r="D631" s="3" t="s">
        <v>24</v>
      </c>
      <c r="E631" s="88">
        <f>Rivers!I631*'SGE density'!E631</f>
        <v>38.812343037854241</v>
      </c>
      <c r="F631" s="89">
        <f>Rivers!J631*'SGE density'!F631</f>
        <v>34.480257862880002</v>
      </c>
      <c r="G631" s="89">
        <f>Rivers!K631*'SGE density'!G631</f>
        <v>29.869402521852997</v>
      </c>
      <c r="H631" s="89">
        <f>Rivers!L631*'SGE density'!H631</f>
        <v>27.488977034691743</v>
      </c>
      <c r="I631" s="89">
        <f>Rivers!M631*'SGE density'!I631</f>
        <v>20.212803067188553</v>
      </c>
      <c r="J631" s="89">
        <f>Rivers!N631*'SGE density'!J631</f>
        <v>16.174103906774423</v>
      </c>
      <c r="K631" s="89">
        <f>Rivers!O631*'SGE density'!K631</f>
        <v>13.760494541269983</v>
      </c>
      <c r="L631" s="89">
        <f>Rivers!P631*'SGE density'!L631</f>
        <v>12.370588384940939</v>
      </c>
      <c r="M631" s="89">
        <f>Rivers!Q631*'SGE density'!M631</f>
        <v>15.014302170905038</v>
      </c>
      <c r="N631" s="89">
        <f>Rivers!R631*'SGE density'!N631</f>
        <v>19.517371754658114</v>
      </c>
      <c r="O631" s="89">
        <f>Rivers!S631*'SGE density'!O631</f>
        <v>29.016649157326491</v>
      </c>
      <c r="P631" s="89">
        <f>Rivers!T631*'SGE density'!P631</f>
        <v>33.819283543784408</v>
      </c>
      <c r="Q631" s="80">
        <f t="shared" si="2"/>
        <v>24.211381415343912</v>
      </c>
    </row>
    <row r="632" spans="1:17" ht="15.75" customHeight="1">
      <c r="A632" s="9">
        <v>630</v>
      </c>
      <c r="B632" s="50" t="s">
        <v>750</v>
      </c>
      <c r="C632" s="9" t="s">
        <v>86</v>
      </c>
      <c r="D632" s="3" t="s">
        <v>78</v>
      </c>
      <c r="E632" s="88">
        <f>Rivers!I632*'SGE density'!E632</f>
        <v>7.6691648151673188</v>
      </c>
      <c r="F632" s="89">
        <f>Rivers!J632*'SGE density'!F632</f>
        <v>6.3552869941434844</v>
      </c>
      <c r="G632" s="89">
        <f>Rivers!K632*'SGE density'!G632</f>
        <v>5.9326482532142863</v>
      </c>
      <c r="H632" s="89">
        <f>Rivers!L632*'SGE density'!H632</f>
        <v>7.2149017919678409</v>
      </c>
      <c r="I632" s="89">
        <f>Rivers!M632*'SGE density'!I632</f>
        <v>18.787651981195769</v>
      </c>
      <c r="J632" s="89">
        <f>Rivers!N632*'SGE density'!J632</f>
        <v>32.290560756493676</v>
      </c>
      <c r="K632" s="89">
        <f>Rivers!O632*'SGE density'!K632</f>
        <v>46.224190140490819</v>
      </c>
      <c r="L632" s="89">
        <f>Rivers!P632*'SGE density'!L632</f>
        <v>40.119596319937656</v>
      </c>
      <c r="M632" s="89">
        <f>Rivers!Q632*'SGE density'!M632</f>
        <v>32.250019722360207</v>
      </c>
      <c r="N632" s="89">
        <f>Rivers!R632*'SGE density'!N632</f>
        <v>21.510639204514714</v>
      </c>
      <c r="O632" s="89">
        <f>Rivers!S632*'SGE density'!O632</f>
        <v>14.946412840467573</v>
      </c>
      <c r="P632" s="89">
        <f>Rivers!T632*'SGE density'!P632</f>
        <v>10.133572151055642</v>
      </c>
      <c r="Q632" s="80">
        <f t="shared" si="2"/>
        <v>20.286220414250746</v>
      </c>
    </row>
    <row r="633" spans="1:17" ht="15.75" customHeight="1">
      <c r="A633" s="9">
        <v>631</v>
      </c>
      <c r="B633" s="50" t="s">
        <v>751</v>
      </c>
      <c r="C633" s="9" t="s">
        <v>386</v>
      </c>
      <c r="D633" s="3" t="s">
        <v>20</v>
      </c>
      <c r="E633" s="88">
        <f>Rivers!I633*'SGE density'!E633</f>
        <v>37.926995579576953</v>
      </c>
      <c r="F633" s="89">
        <f>Rivers!J633*'SGE density'!F633</f>
        <v>31.911855627480499</v>
      </c>
      <c r="G633" s="89">
        <f>Rivers!K633*'SGE density'!G633</f>
        <v>25.827132175058857</v>
      </c>
      <c r="H633" s="89">
        <f>Rivers!L633*'SGE density'!H633</f>
        <v>20.048245207813718</v>
      </c>
      <c r="I633" s="89">
        <f>Rivers!M633*'SGE density'!I633</f>
        <v>12.386492344617881</v>
      </c>
      <c r="J633" s="89">
        <f>Rivers!N633*'SGE density'!J633</f>
        <v>8.9055627399522184</v>
      </c>
      <c r="K633" s="89">
        <f>Rivers!O633*'SGE density'!K633</f>
        <v>6.1364081224961504</v>
      </c>
      <c r="L633" s="89">
        <f>Rivers!P633*'SGE density'!L633</f>
        <v>5.9550561273051574</v>
      </c>
      <c r="M633" s="89">
        <f>Rivers!Q633*'SGE density'!M633</f>
        <v>8.8153694240007994</v>
      </c>
      <c r="N633" s="89">
        <f>Rivers!R633*'SGE density'!N633</f>
        <v>16.009087392402154</v>
      </c>
      <c r="O633" s="89">
        <f>Rivers!S633*'SGE density'!O633</f>
        <v>26.47009636506397</v>
      </c>
      <c r="P633" s="89">
        <f>Rivers!T633*'SGE density'!P633</f>
        <v>36.083306778184038</v>
      </c>
      <c r="Q633" s="80">
        <f t="shared" si="2"/>
        <v>19.706300656996039</v>
      </c>
    </row>
    <row r="634" spans="1:17" ht="15.75" customHeight="1">
      <c r="A634" s="9">
        <v>632</v>
      </c>
      <c r="B634" s="50" t="s">
        <v>752</v>
      </c>
      <c r="C634" s="9" t="s">
        <v>193</v>
      </c>
      <c r="D634" s="3" t="s">
        <v>20</v>
      </c>
      <c r="E634" s="88">
        <f>Rivers!I634*'SGE density'!E634</f>
        <v>8.8055931824297318</v>
      </c>
      <c r="F634" s="89">
        <f>Rivers!J634*'SGE density'!F634</f>
        <v>6.3684802439191817</v>
      </c>
      <c r="G634" s="89">
        <f>Rivers!K634*'SGE density'!G634</f>
        <v>6.8997411532081472</v>
      </c>
      <c r="H634" s="89">
        <f>Rivers!L634*'SGE density'!H634</f>
        <v>17.173243520368047</v>
      </c>
      <c r="I634" s="89">
        <f>Rivers!M634*'SGE density'!I634</f>
        <v>46.028707715252871</v>
      </c>
      <c r="J634" s="89">
        <f>Rivers!N634*'SGE density'!J634</f>
        <v>24.502995238998238</v>
      </c>
      <c r="K634" s="89">
        <f>Rivers!O634*'SGE density'!K634</f>
        <v>10.685468468236341</v>
      </c>
      <c r="L634" s="89">
        <f>Rivers!P634*'SGE density'!L634</f>
        <v>16.167288424925832</v>
      </c>
      <c r="M634" s="89">
        <f>Rivers!Q634*'SGE density'!M634</f>
        <v>18.436114903845869</v>
      </c>
      <c r="N634" s="89">
        <f>Rivers!R634*'SGE density'!N634</f>
        <v>25.582622109610504</v>
      </c>
      <c r="O634" s="89">
        <f>Rivers!S634*'SGE density'!O634</f>
        <v>23.098445762561511</v>
      </c>
      <c r="P634" s="89">
        <f>Rivers!T634*'SGE density'!P634</f>
        <v>14.631223514187273</v>
      </c>
      <c r="Q634" s="80">
        <f t="shared" si="2"/>
        <v>18.198327019795293</v>
      </c>
    </row>
    <row r="635" spans="1:17" ht="15.75" customHeight="1">
      <c r="A635" s="9">
        <v>633</v>
      </c>
      <c r="B635" s="50" t="s">
        <v>753</v>
      </c>
      <c r="C635" s="9" t="s">
        <v>18</v>
      </c>
      <c r="D635" s="3" t="s">
        <v>24</v>
      </c>
      <c r="E635" s="88">
        <f>Rivers!I635*'SGE density'!E635</f>
        <v>12.607110435355642</v>
      </c>
      <c r="F635" s="89">
        <f>Rivers!J635*'SGE density'!F635</f>
        <v>18.403935136613281</v>
      </c>
      <c r="G635" s="89">
        <f>Rivers!K635*'SGE density'!G635</f>
        <v>13.938261773887493</v>
      </c>
      <c r="H635" s="89">
        <f>Rivers!L635*'SGE density'!H635</f>
        <v>18.828137587374002</v>
      </c>
      <c r="I635" s="89">
        <f>Rivers!M635*'SGE density'!I635</f>
        <v>17.296287122906794</v>
      </c>
      <c r="J635" s="89">
        <f>Rivers!N635*'SGE density'!J635</f>
        <v>20.873597913914306</v>
      </c>
      <c r="K635" s="89">
        <f>Rivers!O635*'SGE density'!K635</f>
        <v>29.064626678914532</v>
      </c>
      <c r="L635" s="89">
        <f>Rivers!P635*'SGE density'!L635</f>
        <v>25.35615360346544</v>
      </c>
      <c r="M635" s="89">
        <f>Rivers!Q635*'SGE density'!M635</f>
        <v>27.70120799940749</v>
      </c>
      <c r="N635" s="89">
        <f>Rivers!R635*'SGE density'!N635</f>
        <v>22.161844600472179</v>
      </c>
      <c r="O635" s="89">
        <f>Rivers!S635*'SGE density'!O635</f>
        <v>17.279038756246859</v>
      </c>
      <c r="P635" s="89">
        <f>Rivers!T635*'SGE density'!P635</f>
        <v>11.948176597983283</v>
      </c>
      <c r="Q635" s="80">
        <f t="shared" si="2"/>
        <v>19.621531517211775</v>
      </c>
    </row>
    <row r="636" spans="1:17" ht="15.75" customHeight="1">
      <c r="A636" s="9">
        <v>634</v>
      </c>
      <c r="B636" s="50" t="s">
        <v>754</v>
      </c>
      <c r="C636" s="9" t="s">
        <v>370</v>
      </c>
      <c r="D636" s="3" t="s">
        <v>33</v>
      </c>
      <c r="E636" s="88">
        <f>Rivers!I636*'SGE density'!E636</f>
        <v>59.945881372413822</v>
      </c>
      <c r="F636" s="89">
        <f>Rivers!J636*'SGE density'!F636</f>
        <v>23.650844652074994</v>
      </c>
      <c r="G636" s="89">
        <f>Rivers!K636*'SGE density'!G636</f>
        <v>23.12704802175638</v>
      </c>
      <c r="H636" s="89">
        <f>Rivers!L636*'SGE density'!H636</f>
        <v>15.354841539939454</v>
      </c>
      <c r="I636" s="89">
        <f>Rivers!M636*'SGE density'!I636</f>
        <v>9.7680456684229888</v>
      </c>
      <c r="J636" s="89">
        <f>Rivers!N636*'SGE density'!J636</f>
        <v>4.7395911317879564</v>
      </c>
      <c r="K636" s="89">
        <f>Rivers!O636*'SGE density'!K636</f>
        <v>3.358585957495356</v>
      </c>
      <c r="L636" s="89">
        <f>Rivers!P636*'SGE density'!L636</f>
        <v>2.5848604360425935</v>
      </c>
      <c r="M636" s="89">
        <f>Rivers!Q636*'SGE density'!M636</f>
        <v>2.1590813024384805</v>
      </c>
      <c r="N636" s="89">
        <f>Rivers!R636*'SGE density'!N636</f>
        <v>10.836386291241535</v>
      </c>
      <c r="O636" s="89">
        <f>Rivers!S636*'SGE density'!O636</f>
        <v>31.204724891491093</v>
      </c>
      <c r="P636" s="89">
        <f>Rivers!T636*'SGE density'!P636</f>
        <v>60.880866941494581</v>
      </c>
      <c r="Q636" s="80">
        <f t="shared" si="2"/>
        <v>20.634229850549939</v>
      </c>
    </row>
    <row r="637" spans="1:17" ht="15.75" customHeight="1">
      <c r="A637" s="9">
        <v>635</v>
      </c>
      <c r="B637" s="50" t="s">
        <v>755</v>
      </c>
      <c r="C637" s="9" t="s">
        <v>113</v>
      </c>
      <c r="D637" s="3" t="s">
        <v>65</v>
      </c>
      <c r="E637" s="88">
        <f>Rivers!I637*'SGE density'!E637</f>
        <v>17.169298335489117</v>
      </c>
      <c r="F637" s="89">
        <f>Rivers!J637*'SGE density'!F637</f>
        <v>17.313117782992393</v>
      </c>
      <c r="G637" s="89">
        <f>Rivers!K637*'SGE density'!G637</f>
        <v>18.16218599992845</v>
      </c>
      <c r="H637" s="89">
        <f>Rivers!L637*'SGE density'!H637</f>
        <v>23.790524516383929</v>
      </c>
      <c r="I637" s="89">
        <f>Rivers!M637*'SGE density'!I637</f>
        <v>35.709647575933857</v>
      </c>
      <c r="J637" s="89">
        <f>Rivers!N637*'SGE density'!J637</f>
        <v>31.327267403752341</v>
      </c>
      <c r="K637" s="89">
        <f>Rivers!O637*'SGE density'!K637</f>
        <v>19.879498778867038</v>
      </c>
      <c r="L637" s="89">
        <f>Rivers!P637*'SGE density'!L637</f>
        <v>17.985709395585566</v>
      </c>
      <c r="M637" s="89">
        <f>Rivers!Q637*'SGE density'!M637</f>
        <v>18.687202221316312</v>
      </c>
      <c r="N637" s="89">
        <f>Rivers!R637*'SGE density'!N637</f>
        <v>20.207088894014213</v>
      </c>
      <c r="O637" s="89">
        <f>Rivers!S637*'SGE density'!O637</f>
        <v>19.021663855998881</v>
      </c>
      <c r="P637" s="89">
        <f>Rivers!T637*'SGE density'!P637</f>
        <v>18.363630465031942</v>
      </c>
      <c r="Q637" s="80">
        <f t="shared" si="2"/>
        <v>21.468069602107832</v>
      </c>
    </row>
    <row r="638" spans="1:17" ht="15.75" customHeight="1">
      <c r="A638" s="9">
        <v>636</v>
      </c>
      <c r="B638" s="50" t="s">
        <v>756</v>
      </c>
      <c r="C638" s="9" t="s">
        <v>18</v>
      </c>
      <c r="D638" s="3" t="s">
        <v>24</v>
      </c>
      <c r="E638" s="88">
        <f>Rivers!I638*'SGE density'!E638</f>
        <v>14.448202525300974</v>
      </c>
      <c r="F638" s="89">
        <f>Rivers!J638*'SGE density'!F638</f>
        <v>18.09220869456696</v>
      </c>
      <c r="G638" s="89">
        <f>Rivers!K638*'SGE density'!G638</f>
        <v>16.276446733500553</v>
      </c>
      <c r="H638" s="89">
        <f>Rivers!L638*'SGE density'!H638</f>
        <v>19.127668709743215</v>
      </c>
      <c r="I638" s="89">
        <f>Rivers!M638*'SGE density'!I638</f>
        <v>16.384948443757466</v>
      </c>
      <c r="J638" s="89">
        <f>Rivers!N638*'SGE density'!J638</f>
        <v>20.985871306116067</v>
      </c>
      <c r="K638" s="89">
        <f>Rivers!O638*'SGE density'!K638</f>
        <v>26.16504636165384</v>
      </c>
      <c r="L638" s="89">
        <f>Rivers!P638*'SGE density'!L638</f>
        <v>24.475403651998761</v>
      </c>
      <c r="M638" s="89">
        <f>Rivers!Q638*'SGE density'!M638</f>
        <v>25.07437465721339</v>
      </c>
      <c r="N638" s="89">
        <f>Rivers!R638*'SGE density'!N638</f>
        <v>25.964591534105203</v>
      </c>
      <c r="O638" s="89">
        <f>Rivers!S638*'SGE density'!O638</f>
        <v>22.091936203485279</v>
      </c>
      <c r="P638" s="89">
        <f>Rivers!T638*'SGE density'!P638</f>
        <v>19.022730191023435</v>
      </c>
      <c r="Q638" s="80">
        <f t="shared" si="2"/>
        <v>20.675785751038763</v>
      </c>
    </row>
    <row r="639" spans="1:17" ht="15.75" customHeight="1">
      <c r="A639" s="9">
        <v>637</v>
      </c>
      <c r="B639" s="50" t="s">
        <v>757</v>
      </c>
      <c r="C639" s="9" t="s">
        <v>213</v>
      </c>
      <c r="D639" s="3" t="s">
        <v>150</v>
      </c>
      <c r="E639" s="88">
        <f>Rivers!I639*'SGE density'!E639</f>
        <v>23.042438329871736</v>
      </c>
      <c r="F639" s="89">
        <f>Rivers!J639*'SGE density'!F639</f>
        <v>24.263263175834982</v>
      </c>
      <c r="G639" s="89">
        <f>Rivers!K639*'SGE density'!G639</f>
        <v>23.337284136608215</v>
      </c>
      <c r="H639" s="89">
        <f>Rivers!L639*'SGE density'!H639</f>
        <v>32.498070567422779</v>
      </c>
      <c r="I639" s="89">
        <f>Rivers!M639*'SGE density'!I639</f>
        <v>27.101377382724156</v>
      </c>
      <c r="J639" s="89">
        <f>Rivers!N639*'SGE density'!J639</f>
        <v>11.489565986996443</v>
      </c>
      <c r="K639" s="89">
        <f>Rivers!O639*'SGE density'!K639</f>
        <v>7.083818444543927</v>
      </c>
      <c r="L639" s="89">
        <f>Rivers!P639*'SGE density'!L639</f>
        <v>6.0701256921515601</v>
      </c>
      <c r="M639" s="89">
        <f>Rivers!Q639*'SGE density'!M639</f>
        <v>5.9956739129838228</v>
      </c>
      <c r="N639" s="89">
        <f>Rivers!R639*'SGE density'!N639</f>
        <v>7.485204141938957</v>
      </c>
      <c r="O639" s="89">
        <f>Rivers!S639*'SGE density'!O639</f>
        <v>14.892327239458943</v>
      </c>
      <c r="P639" s="89">
        <f>Rivers!T639*'SGE density'!P639</f>
        <v>22.603260297879153</v>
      </c>
      <c r="Q639" s="80">
        <f t="shared" si="2"/>
        <v>17.155200775701225</v>
      </c>
    </row>
    <row r="640" spans="1:17" ht="15.75" customHeight="1">
      <c r="A640" s="9">
        <v>638</v>
      </c>
      <c r="B640" s="50" t="s">
        <v>758</v>
      </c>
      <c r="C640" s="9" t="s">
        <v>18</v>
      </c>
      <c r="D640" s="3" t="s">
        <v>24</v>
      </c>
      <c r="E640" s="88">
        <f>Rivers!I640*'SGE density'!E640</f>
        <v>14.607492284922225</v>
      </c>
      <c r="F640" s="89">
        <f>Rivers!J640*'SGE density'!F640</f>
        <v>14.431145282185595</v>
      </c>
      <c r="G640" s="89">
        <f>Rivers!K640*'SGE density'!G640</f>
        <v>17.443409936080375</v>
      </c>
      <c r="H640" s="89">
        <f>Rivers!L640*'SGE density'!H640</f>
        <v>23.971176172524526</v>
      </c>
      <c r="I640" s="89">
        <f>Rivers!M640*'SGE density'!I640</f>
        <v>24.287407839124416</v>
      </c>
      <c r="J640" s="89">
        <f>Rivers!N640*'SGE density'!J640</f>
        <v>33.287640693913133</v>
      </c>
      <c r="K640" s="89">
        <f>Rivers!O640*'SGE density'!K640</f>
        <v>34.596588404384725</v>
      </c>
      <c r="L640" s="89">
        <f>Rivers!P640*'SGE density'!L640</f>
        <v>27.328289224776352</v>
      </c>
      <c r="M640" s="89">
        <f>Rivers!Q640*'SGE density'!M640</f>
        <v>19.178832506580342</v>
      </c>
      <c r="N640" s="89">
        <f>Rivers!R640*'SGE density'!N640</f>
        <v>15.619347515183877</v>
      </c>
      <c r="O640" s="89">
        <f>Rivers!S640*'SGE density'!O640</f>
        <v>16.664413564985701</v>
      </c>
      <c r="P640" s="89">
        <f>Rivers!T640*'SGE density'!P640</f>
        <v>19.285844345842566</v>
      </c>
      <c r="Q640" s="80">
        <f t="shared" si="2"/>
        <v>21.725132314208651</v>
      </c>
    </row>
    <row r="641" spans="1:17" ht="15.75" customHeight="1">
      <c r="A641" s="9">
        <v>639</v>
      </c>
      <c r="B641" s="50" t="s">
        <v>759</v>
      </c>
      <c r="C641" s="9" t="s">
        <v>737</v>
      </c>
      <c r="D641" s="3" t="s">
        <v>78</v>
      </c>
      <c r="E641" s="88">
        <f>Rivers!I641*'SGE density'!E641</f>
        <v>42.789385142652996</v>
      </c>
      <c r="F641" s="89">
        <f>Rivers!J641*'SGE density'!F641</f>
        <v>49.14024927614463</v>
      </c>
      <c r="G641" s="89">
        <f>Rivers!K641*'SGE density'!G641</f>
        <v>50.616296841897231</v>
      </c>
      <c r="H641" s="89">
        <f>Rivers!L641*'SGE density'!H641</f>
        <v>27.535897546303207</v>
      </c>
      <c r="I641" s="89">
        <f>Rivers!M641*'SGE density'!I641</f>
        <v>14.162264159718854</v>
      </c>
      <c r="J641" s="89">
        <f>Rivers!N641*'SGE density'!J641</f>
        <v>16.588947879918784</v>
      </c>
      <c r="K641" s="89">
        <f>Rivers!O641*'SGE density'!K641</f>
        <v>10.597655069215385</v>
      </c>
      <c r="L641" s="89">
        <f>Rivers!P641*'SGE density'!L641</f>
        <v>6.0484938944025703</v>
      </c>
      <c r="M641" s="89">
        <f>Rivers!Q641*'SGE density'!M641</f>
        <v>7.5094111236023755</v>
      </c>
      <c r="N641" s="89">
        <f>Rivers!R641*'SGE density'!N641</f>
        <v>3.6950370552180982</v>
      </c>
      <c r="O641" s="89">
        <f>Rivers!S641*'SGE density'!O641</f>
        <v>4.4923915323140013</v>
      </c>
      <c r="P641" s="89">
        <f>Rivers!T641*'SGE density'!P641</f>
        <v>17.081995123440269</v>
      </c>
      <c r="Q641" s="80">
        <f t="shared" si="2"/>
        <v>20.854835387069034</v>
      </c>
    </row>
    <row r="642" spans="1:17" ht="15.75" customHeight="1">
      <c r="A642" s="9">
        <v>640</v>
      </c>
      <c r="B642" s="50" t="s">
        <v>760</v>
      </c>
      <c r="C642" s="9" t="s">
        <v>761</v>
      </c>
      <c r="D642" s="3" t="s">
        <v>20</v>
      </c>
      <c r="E642" s="88">
        <f>Rivers!I642*'SGE density'!E642</f>
        <v>15.54495844476717</v>
      </c>
      <c r="F642" s="89">
        <f>Rivers!J642*'SGE density'!F642</f>
        <v>12.397361915911025</v>
      </c>
      <c r="G642" s="89">
        <f>Rivers!K642*'SGE density'!G642</f>
        <v>10.852085912057746</v>
      </c>
      <c r="H642" s="89">
        <f>Rivers!L642*'SGE density'!H642</f>
        <v>20.610063445711919</v>
      </c>
      <c r="I642" s="89">
        <f>Rivers!M642*'SGE density'!I642</f>
        <v>29.798479465612267</v>
      </c>
      <c r="J642" s="89">
        <f>Rivers!N642*'SGE density'!J642</f>
        <v>13.501456031756819</v>
      </c>
      <c r="K642" s="89">
        <f>Rivers!O642*'SGE density'!K642</f>
        <v>9.0293665183816447</v>
      </c>
      <c r="L642" s="89">
        <f>Rivers!P642*'SGE density'!L642</f>
        <v>12.616002012337843</v>
      </c>
      <c r="M642" s="89">
        <f>Rivers!Q642*'SGE density'!M642</f>
        <v>38.24980463763832</v>
      </c>
      <c r="N642" s="89">
        <f>Rivers!R642*'SGE density'!N642</f>
        <v>37.584152050390657</v>
      </c>
      <c r="O642" s="89">
        <f>Rivers!S642*'SGE density'!O642</f>
        <v>27.276161868076098</v>
      </c>
      <c r="P642" s="89">
        <f>Rivers!T642*'SGE density'!P642</f>
        <v>20.504947536926032</v>
      </c>
      <c r="Q642" s="80">
        <f t="shared" si="2"/>
        <v>20.663736653297295</v>
      </c>
    </row>
    <row r="643" spans="1:17" ht="15.75" customHeight="1">
      <c r="A643" s="9">
        <v>641</v>
      </c>
      <c r="B643" s="50" t="s">
        <v>762</v>
      </c>
      <c r="C643" s="9" t="s">
        <v>86</v>
      </c>
      <c r="D643" s="3" t="s">
        <v>78</v>
      </c>
      <c r="E643" s="88">
        <f>Rivers!I643*'SGE density'!E643</f>
        <v>19.808140750017234</v>
      </c>
      <c r="F643" s="89">
        <f>Rivers!J643*'SGE density'!F643</f>
        <v>10.631035364334066</v>
      </c>
      <c r="G643" s="89">
        <f>Rivers!K643*'SGE density'!G643</f>
        <v>8.719266877524511</v>
      </c>
      <c r="H643" s="89">
        <f>Rivers!L643*'SGE density'!H643</f>
        <v>11.462381139499783</v>
      </c>
      <c r="I643" s="89">
        <f>Rivers!M643*'SGE density'!I643</f>
        <v>12.876430063084644</v>
      </c>
      <c r="J643" s="89">
        <f>Rivers!N643*'SGE density'!J643</f>
        <v>15.836612878929673</v>
      </c>
      <c r="K643" s="89">
        <f>Rivers!O643*'SGE density'!K643</f>
        <v>43.285476128860374</v>
      </c>
      <c r="L643" s="89">
        <f>Rivers!P643*'SGE density'!L643</f>
        <v>31.969966603592944</v>
      </c>
      <c r="M643" s="89">
        <f>Rivers!Q643*'SGE density'!M643</f>
        <v>23.652940277142545</v>
      </c>
      <c r="N643" s="89">
        <f>Rivers!R643*'SGE density'!N643</f>
        <v>22.120516533441538</v>
      </c>
      <c r="O643" s="89">
        <f>Rivers!S643*'SGE density'!O643</f>
        <v>41.896759266137757</v>
      </c>
      <c r="P643" s="89">
        <f>Rivers!T643*'SGE density'!P643</f>
        <v>44.332343252710992</v>
      </c>
      <c r="Q643" s="80">
        <f t="shared" si="2"/>
        <v>23.882655761273003</v>
      </c>
    </row>
    <row r="644" spans="1:17" ht="15.75" customHeight="1">
      <c r="A644" s="9">
        <v>642</v>
      </c>
      <c r="B644" s="50" t="s">
        <v>763</v>
      </c>
      <c r="C644" s="9" t="s">
        <v>35</v>
      </c>
      <c r="D644" s="3" t="s">
        <v>20</v>
      </c>
      <c r="E644" s="88">
        <f>Rivers!I644*'SGE density'!E644</f>
        <v>16.782319123395652</v>
      </c>
      <c r="F644" s="89">
        <f>Rivers!J644*'SGE density'!F644</f>
        <v>20.23730234194981</v>
      </c>
      <c r="G644" s="89">
        <f>Rivers!K644*'SGE density'!G644</f>
        <v>22.176546425482879</v>
      </c>
      <c r="H644" s="89">
        <f>Rivers!L644*'SGE density'!H644</f>
        <v>20.461422886241788</v>
      </c>
      <c r="I644" s="89">
        <f>Rivers!M644*'SGE density'!I644</f>
        <v>25.417297306348342</v>
      </c>
      <c r="J644" s="89">
        <f>Rivers!N644*'SGE density'!J644</f>
        <v>28.025593295238817</v>
      </c>
      <c r="K644" s="89">
        <f>Rivers!O644*'SGE density'!K644</f>
        <v>19.307900593687268</v>
      </c>
      <c r="L644" s="89">
        <f>Rivers!P644*'SGE density'!L644</f>
        <v>22.322139083606348</v>
      </c>
      <c r="M644" s="89">
        <f>Rivers!Q644*'SGE density'!M644</f>
        <v>17.707165197916133</v>
      </c>
      <c r="N644" s="89">
        <f>Rivers!R644*'SGE density'!N644</f>
        <v>22.426020394295474</v>
      </c>
      <c r="O644" s="89">
        <f>Rivers!S644*'SGE density'!O644</f>
        <v>15.45900040684881</v>
      </c>
      <c r="P644" s="89">
        <f>Rivers!T644*'SGE density'!P644</f>
        <v>21.158606023862326</v>
      </c>
      <c r="Q644" s="80">
        <f t="shared" si="2"/>
        <v>20.956776089906139</v>
      </c>
    </row>
    <row r="645" spans="1:17" ht="15.75" customHeight="1">
      <c r="A645" s="9">
        <v>643</v>
      </c>
      <c r="B645" s="50" t="s">
        <v>764</v>
      </c>
      <c r="C645" s="9" t="s">
        <v>235</v>
      </c>
      <c r="D645" s="3" t="s">
        <v>33</v>
      </c>
      <c r="E645" s="88">
        <f>Rivers!I645*'SGE density'!E645</f>
        <v>3.5067016864028391</v>
      </c>
      <c r="F645" s="89">
        <f>Rivers!J645*'SGE density'!F645</f>
        <v>2.2589058586502886</v>
      </c>
      <c r="G645" s="89">
        <f>Rivers!K645*'SGE density'!G645</f>
        <v>1.7992020791885819</v>
      </c>
      <c r="H645" s="89">
        <f>Rivers!L645*'SGE density'!H645</f>
        <v>2.4240772341134074</v>
      </c>
      <c r="I645" s="89">
        <f>Rivers!M645*'SGE density'!I645</f>
        <v>6.8635626141718751</v>
      </c>
      <c r="J645" s="89">
        <f>Rivers!N645*'SGE density'!J645</f>
        <v>45.200092243879091</v>
      </c>
      <c r="K645" s="89">
        <f>Rivers!O645*'SGE density'!K645</f>
        <v>92.67260618118911</v>
      </c>
      <c r="L645" s="89">
        <f>Rivers!P645*'SGE density'!L645</f>
        <v>91.02698882217274</v>
      </c>
      <c r="M645" s="89">
        <f>Rivers!Q645*'SGE density'!M645</f>
        <v>45.25557459639883</v>
      </c>
      <c r="N645" s="89">
        <f>Rivers!R645*'SGE density'!N645</f>
        <v>18.355333361385068</v>
      </c>
      <c r="O645" s="89">
        <f>Rivers!S645*'SGE density'!O645</f>
        <v>7.4532220510953282</v>
      </c>
      <c r="P645" s="89">
        <f>Rivers!T645*'SGE density'!P645</f>
        <v>3.2103582530272949</v>
      </c>
      <c r="Q645" s="80">
        <f t="shared" si="2"/>
        <v>26.668885415139542</v>
      </c>
    </row>
    <row r="646" spans="1:17" ht="15.75" customHeight="1">
      <c r="A646" s="9">
        <v>644</v>
      </c>
      <c r="B646" s="50" t="s">
        <v>765</v>
      </c>
      <c r="C646" s="9" t="s">
        <v>38</v>
      </c>
      <c r="D646" s="3" t="s">
        <v>39</v>
      </c>
      <c r="E646" s="88">
        <f>Rivers!I646*'SGE density'!E646</f>
        <v>2.6991894086393118</v>
      </c>
      <c r="F646" s="89">
        <f>Rivers!J646*'SGE density'!F646</f>
        <v>2.5368658088697229</v>
      </c>
      <c r="G646" s="89">
        <f>Rivers!K646*'SGE density'!G646</f>
        <v>1.9774585042834634</v>
      </c>
      <c r="H646" s="89">
        <f>Rivers!L646*'SGE density'!H646</f>
        <v>5.8619560120734535</v>
      </c>
      <c r="I646" s="89">
        <f>Rivers!M646*'SGE density'!I646</f>
        <v>112.32536338501598</v>
      </c>
      <c r="J646" s="89">
        <f>Rivers!N646*'SGE density'!J646</f>
        <v>33.707728252965744</v>
      </c>
      <c r="K646" s="89">
        <f>Rivers!O646*'SGE density'!K646</f>
        <v>10.60560392518474</v>
      </c>
      <c r="L646" s="89">
        <f>Rivers!P646*'SGE density'!L646</f>
        <v>11.868862890484822</v>
      </c>
      <c r="M646" s="89">
        <f>Rivers!Q646*'SGE density'!M646</f>
        <v>16.993020719024475</v>
      </c>
      <c r="N646" s="89">
        <f>Rivers!R646*'SGE density'!N646</f>
        <v>22.832406350672265</v>
      </c>
      <c r="O646" s="89">
        <f>Rivers!S646*'SGE density'!O646</f>
        <v>10.558799867055521</v>
      </c>
      <c r="P646" s="89">
        <f>Rivers!T646*'SGE density'!P646</f>
        <v>4.2496027795745359</v>
      </c>
      <c r="Q646" s="80">
        <f t="shared" si="2"/>
        <v>19.684738158653669</v>
      </c>
    </row>
    <row r="647" spans="1:17" ht="15.75" customHeight="1">
      <c r="A647" s="9">
        <v>645</v>
      </c>
      <c r="B647" s="50" t="s">
        <v>766</v>
      </c>
      <c r="C647" s="9" t="s">
        <v>26</v>
      </c>
      <c r="D647" s="3" t="s">
        <v>20</v>
      </c>
      <c r="E647" s="88">
        <f>Rivers!I647*'SGE density'!E647</f>
        <v>13.45314824291914</v>
      </c>
      <c r="F647" s="89">
        <f>Rivers!J647*'SGE density'!F647</f>
        <v>10.489725302031637</v>
      </c>
      <c r="G647" s="89">
        <f>Rivers!K647*'SGE density'!G647</f>
        <v>8.8525679172552394</v>
      </c>
      <c r="H647" s="89">
        <f>Rivers!L647*'SGE density'!H647</f>
        <v>10.293381994973075</v>
      </c>
      <c r="I647" s="89">
        <f>Rivers!M647*'SGE density'!I647</f>
        <v>20.960180590546212</v>
      </c>
      <c r="J647" s="89">
        <f>Rivers!N647*'SGE density'!J647</f>
        <v>27.823549800550776</v>
      </c>
      <c r="K647" s="89">
        <f>Rivers!O647*'SGE density'!K647</f>
        <v>36.709751054740195</v>
      </c>
      <c r="L647" s="89">
        <f>Rivers!P647*'SGE density'!L647</f>
        <v>30.621171894253653</v>
      </c>
      <c r="M647" s="89">
        <f>Rivers!Q647*'SGE density'!M647</f>
        <v>23.480398703131222</v>
      </c>
      <c r="N647" s="89">
        <f>Rivers!R647*'SGE density'!N647</f>
        <v>22.467584949175322</v>
      </c>
      <c r="O647" s="89">
        <f>Rivers!S647*'SGE density'!O647</f>
        <v>22.306100105860292</v>
      </c>
      <c r="P647" s="89">
        <f>Rivers!T647*'SGE density'!P647</f>
        <v>18.877416912207817</v>
      </c>
      <c r="Q647" s="80">
        <f t="shared" si="2"/>
        <v>20.527914788970381</v>
      </c>
    </row>
    <row r="648" spans="1:17" ht="15.75" customHeight="1">
      <c r="A648" s="9">
        <v>646</v>
      </c>
      <c r="B648" s="50" t="s">
        <v>767</v>
      </c>
      <c r="C648" s="9" t="s">
        <v>18</v>
      </c>
      <c r="D648" s="3" t="s">
        <v>24</v>
      </c>
      <c r="E648" s="88">
        <f>Rivers!I648*'SGE density'!E648</f>
        <v>5.2676676112382896</v>
      </c>
      <c r="F648" s="89">
        <f>Rivers!J648*'SGE density'!F648</f>
        <v>8.0066738493146303</v>
      </c>
      <c r="G648" s="89">
        <f>Rivers!K648*'SGE density'!G648</f>
        <v>13.351861751189224</v>
      </c>
      <c r="H648" s="89">
        <f>Rivers!L648*'SGE density'!H648</f>
        <v>22.139099778538341</v>
      </c>
      <c r="I648" s="89">
        <f>Rivers!M648*'SGE density'!I648</f>
        <v>24.720789419686682</v>
      </c>
      <c r="J648" s="89">
        <f>Rivers!N648*'SGE density'!J648</f>
        <v>37.547134322845928</v>
      </c>
      <c r="K648" s="89">
        <f>Rivers!O648*'SGE density'!K648</f>
        <v>48.602589962990969</v>
      </c>
      <c r="L648" s="89">
        <f>Rivers!P648*'SGE density'!L648</f>
        <v>21.986371866690966</v>
      </c>
      <c r="M648" s="89">
        <f>Rivers!Q648*'SGE density'!M648</f>
        <v>13.009449945708552</v>
      </c>
      <c r="N648" s="89">
        <f>Rivers!R648*'SGE density'!N648</f>
        <v>5.9606103409245446</v>
      </c>
      <c r="O648" s="89">
        <f>Rivers!S648*'SGE density'!O648</f>
        <v>4.187425587219165</v>
      </c>
      <c r="P648" s="89">
        <f>Rivers!T648*'SGE density'!P648</f>
        <v>4.1016384725635495</v>
      </c>
      <c r="Q648" s="80">
        <f t="shared" si="2"/>
        <v>17.40677607574257</v>
      </c>
    </row>
    <row r="649" spans="1:17" ht="15.75" customHeight="1">
      <c r="A649" s="9">
        <v>647</v>
      </c>
      <c r="B649" s="50" t="s">
        <v>768</v>
      </c>
      <c r="C649" s="9" t="s">
        <v>52</v>
      </c>
      <c r="D649" s="3" t="s">
        <v>39</v>
      </c>
      <c r="E649" s="88">
        <f>Rivers!I649*'SGE density'!E649</f>
        <v>2.9249459574059444E-3</v>
      </c>
      <c r="F649" s="89">
        <f>Rivers!J649*'SGE density'!F649</f>
        <v>0</v>
      </c>
      <c r="G649" s="89">
        <f>Rivers!K649*'SGE density'!G649</f>
        <v>0</v>
      </c>
      <c r="H649" s="89">
        <f>Rivers!L649*'SGE density'!H649</f>
        <v>0</v>
      </c>
      <c r="I649" s="89">
        <f>Rivers!M649*'SGE density'!I649</f>
        <v>3.3302819308233191</v>
      </c>
      <c r="J649" s="89">
        <f>Rivers!N649*'SGE density'!J649</f>
        <v>68.319655535625472</v>
      </c>
      <c r="K649" s="89">
        <f>Rivers!O649*'SGE density'!K649</f>
        <v>41.043645091858224</v>
      </c>
      <c r="L649" s="89">
        <f>Rivers!P649*'SGE density'!L649</f>
        <v>19.886797920436791</v>
      </c>
      <c r="M649" s="89">
        <f>Rivers!Q649*'SGE density'!M649</f>
        <v>21.298172719460361</v>
      </c>
      <c r="N649" s="89">
        <f>Rivers!R649*'SGE density'!N649</f>
        <v>9.0946184261716141</v>
      </c>
      <c r="O649" s="89">
        <f>Rivers!S649*'SGE density'!O649</f>
        <v>1.1216156361563334</v>
      </c>
      <c r="P649" s="89">
        <f>Rivers!T649*'SGE density'!P649</f>
        <v>3.6156746266893663E-2</v>
      </c>
      <c r="Q649" s="80">
        <f t="shared" si="2"/>
        <v>13.677822412729702</v>
      </c>
    </row>
    <row r="650" spans="1:17" ht="15.75" customHeight="1">
      <c r="A650" s="9">
        <v>648</v>
      </c>
      <c r="B650" s="50" t="s">
        <v>769</v>
      </c>
      <c r="C650" s="9" t="s">
        <v>235</v>
      </c>
      <c r="D650" s="3" t="s">
        <v>33</v>
      </c>
      <c r="E650" s="88">
        <f>Rivers!I650*'SGE density'!E650</f>
        <v>1.5300307988271418</v>
      </c>
      <c r="F650" s="89">
        <f>Rivers!J650*'SGE density'!F650</f>
        <v>0.82886728355611849</v>
      </c>
      <c r="G650" s="89">
        <f>Rivers!K650*'SGE density'!G650</f>
        <v>0.72490732198434071</v>
      </c>
      <c r="H650" s="89">
        <f>Rivers!L650*'SGE density'!H650</f>
        <v>1.7526800061329637</v>
      </c>
      <c r="I650" s="89">
        <f>Rivers!M650*'SGE density'!I650</f>
        <v>4.7384484098877682</v>
      </c>
      <c r="J650" s="89">
        <f>Rivers!N650*'SGE density'!J650</f>
        <v>19.778348230454057</v>
      </c>
      <c r="K650" s="89">
        <f>Rivers!O650*'SGE density'!K650</f>
        <v>52.097923908228204</v>
      </c>
      <c r="L650" s="89">
        <f>Rivers!P650*'SGE density'!L650</f>
        <v>59.41230887347696</v>
      </c>
      <c r="M650" s="89">
        <f>Rivers!Q650*'SGE density'!M650</f>
        <v>45.802352389096114</v>
      </c>
      <c r="N650" s="89">
        <f>Rivers!R650*'SGE density'!N650</f>
        <v>23.43359273095454</v>
      </c>
      <c r="O650" s="89">
        <f>Rivers!S650*'SGE density'!O650</f>
        <v>8.314145704184039</v>
      </c>
      <c r="P650" s="89">
        <f>Rivers!T650*'SGE density'!P650</f>
        <v>2.8697641877238844</v>
      </c>
      <c r="Q650" s="80">
        <f t="shared" si="2"/>
        <v>18.440280820375509</v>
      </c>
    </row>
    <row r="651" spans="1:17" ht="15.75" customHeight="1">
      <c r="A651" s="9">
        <v>649</v>
      </c>
      <c r="B651" s="50" t="s">
        <v>770</v>
      </c>
      <c r="C651" s="9" t="s">
        <v>86</v>
      </c>
      <c r="D651" s="3" t="s">
        <v>78</v>
      </c>
      <c r="E651" s="88">
        <f>Rivers!I651*'SGE density'!E651</f>
        <v>21.077390912226221</v>
      </c>
      <c r="F651" s="89">
        <f>Rivers!J651*'SGE density'!F651</f>
        <v>13.859260404439208</v>
      </c>
      <c r="G651" s="89">
        <f>Rivers!K651*'SGE density'!G651</f>
        <v>9.8527645532465655</v>
      </c>
      <c r="H651" s="89">
        <f>Rivers!L651*'SGE density'!H651</f>
        <v>8.0413212393891698</v>
      </c>
      <c r="I651" s="89">
        <f>Rivers!M651*'SGE density'!I651</f>
        <v>8.2297732237943091</v>
      </c>
      <c r="J651" s="89">
        <f>Rivers!N651*'SGE density'!J651</f>
        <v>9.2625448125479863</v>
      </c>
      <c r="K651" s="89">
        <f>Rivers!O651*'SGE density'!K651</f>
        <v>8.4207905794227464</v>
      </c>
      <c r="L651" s="89">
        <f>Rivers!P651*'SGE density'!L651</f>
        <v>10.010207616448442</v>
      </c>
      <c r="M651" s="89">
        <f>Rivers!Q651*'SGE density'!M651</f>
        <v>13.352185504952956</v>
      </c>
      <c r="N651" s="89">
        <f>Rivers!R651*'SGE density'!N651</f>
        <v>25.776982953965334</v>
      </c>
      <c r="O651" s="89">
        <f>Rivers!S651*'SGE density'!O651</f>
        <v>43.102439598533707</v>
      </c>
      <c r="P651" s="89">
        <f>Rivers!T651*'SGE density'!P651</f>
        <v>38.927304867377948</v>
      </c>
      <c r="Q651" s="80">
        <f t="shared" si="2"/>
        <v>17.492747188862051</v>
      </c>
    </row>
    <row r="652" spans="1:17" ht="15.75" customHeight="1">
      <c r="A652" s="9">
        <v>650</v>
      </c>
      <c r="B652" s="50" t="s">
        <v>771</v>
      </c>
      <c r="C652" s="9" t="s">
        <v>235</v>
      </c>
      <c r="D652" s="3" t="s">
        <v>33</v>
      </c>
      <c r="E652" s="88">
        <f>Rivers!I652*'SGE density'!E652</f>
        <v>1.9074700501899216</v>
      </c>
      <c r="F652" s="89">
        <f>Rivers!J652*'SGE density'!F652</f>
        <v>1.6549754727416566</v>
      </c>
      <c r="G652" s="89">
        <f>Rivers!K652*'SGE density'!G652</f>
        <v>0.69668992050161993</v>
      </c>
      <c r="H652" s="89">
        <f>Rivers!L652*'SGE density'!H652</f>
        <v>1.3750876039963804</v>
      </c>
      <c r="I652" s="89">
        <f>Rivers!M652*'SGE density'!I652</f>
        <v>4.4598223409828961</v>
      </c>
      <c r="J652" s="89">
        <f>Rivers!N652*'SGE density'!J652</f>
        <v>9.07713102494289</v>
      </c>
      <c r="K652" s="89">
        <f>Rivers!O652*'SGE density'!K652</f>
        <v>30.837659238260418</v>
      </c>
      <c r="L652" s="89">
        <f>Rivers!P652*'SGE density'!L652</f>
        <v>53.800941180069607</v>
      </c>
      <c r="M652" s="89">
        <f>Rivers!Q652*'SGE density'!M652</f>
        <v>56.221767816583096</v>
      </c>
      <c r="N652" s="89">
        <f>Rivers!R652*'SGE density'!N652</f>
        <v>36.258807564016479</v>
      </c>
      <c r="O652" s="89">
        <f>Rivers!S652*'SGE density'!O652</f>
        <v>11.98524844251128</v>
      </c>
      <c r="P652" s="89">
        <f>Rivers!T652*'SGE density'!P652</f>
        <v>3.528803194060909</v>
      </c>
      <c r="Q652" s="80">
        <f t="shared" si="2"/>
        <v>17.650366987404762</v>
      </c>
    </row>
    <row r="653" spans="1:17" ht="15.75" customHeight="1">
      <c r="A653" s="9">
        <v>651</v>
      </c>
      <c r="B653" s="50" t="s">
        <v>772</v>
      </c>
      <c r="C653" s="9" t="s">
        <v>435</v>
      </c>
      <c r="D653" s="3" t="s">
        <v>45</v>
      </c>
      <c r="E653" s="88">
        <f>Rivers!I653*'SGE density'!E653</f>
        <v>4.8010925736553878</v>
      </c>
      <c r="F653" s="89">
        <f>Rivers!J653*'SGE density'!F653</f>
        <v>10.121665104916657</v>
      </c>
      <c r="G653" s="89">
        <f>Rivers!K653*'SGE density'!G653</f>
        <v>15.371784877224314</v>
      </c>
      <c r="H653" s="89">
        <f>Rivers!L653*'SGE density'!H653</f>
        <v>17.17884091276126</v>
      </c>
      <c r="I653" s="89">
        <f>Rivers!M653*'SGE density'!I653</f>
        <v>19.889666933560434</v>
      </c>
      <c r="J653" s="89">
        <f>Rivers!N653*'SGE density'!J653</f>
        <v>34.465393544603522</v>
      </c>
      <c r="K653" s="89">
        <f>Rivers!O653*'SGE density'!K653</f>
        <v>23.907276127856818</v>
      </c>
      <c r="L653" s="89">
        <f>Rivers!P653*'SGE density'!L653</f>
        <v>34.363280237156822</v>
      </c>
      <c r="M653" s="89">
        <f>Rivers!Q653*'SGE density'!M653</f>
        <v>25.267027094929006</v>
      </c>
      <c r="N653" s="89">
        <f>Rivers!R653*'SGE density'!N653</f>
        <v>11.614606040259654</v>
      </c>
      <c r="O653" s="89">
        <f>Rivers!S653*'SGE density'!O653</f>
        <v>5.1659605381818539</v>
      </c>
      <c r="P653" s="89">
        <f>Rivers!T653*'SGE density'!P653</f>
        <v>3.8028241286546067</v>
      </c>
      <c r="Q653" s="80">
        <f t="shared" si="2"/>
        <v>17.162451509480025</v>
      </c>
    </row>
    <row r="654" spans="1:17" ht="15.75" customHeight="1">
      <c r="A654" s="9">
        <v>652</v>
      </c>
      <c r="B654" s="50" t="s">
        <v>773</v>
      </c>
      <c r="C654" s="9" t="s">
        <v>761</v>
      </c>
      <c r="D654" s="3" t="s">
        <v>20</v>
      </c>
      <c r="E654" s="88">
        <f>Rivers!I654*'SGE density'!E654</f>
        <v>8.5096688868747314</v>
      </c>
      <c r="F654" s="89">
        <f>Rivers!J654*'SGE density'!F654</f>
        <v>7.0069426985238685</v>
      </c>
      <c r="G654" s="89">
        <f>Rivers!K654*'SGE density'!G654</f>
        <v>6.2335965161535078</v>
      </c>
      <c r="H654" s="89">
        <f>Rivers!L654*'SGE density'!H654</f>
        <v>8.376979737598564</v>
      </c>
      <c r="I654" s="89">
        <f>Rivers!M654*'SGE density'!I654</f>
        <v>20.54625699560308</v>
      </c>
      <c r="J654" s="89">
        <f>Rivers!N654*'SGE density'!J654</f>
        <v>17.318261163123523</v>
      </c>
      <c r="K654" s="89">
        <f>Rivers!O654*'SGE density'!K654</f>
        <v>15.422298171935482</v>
      </c>
      <c r="L654" s="89">
        <f>Rivers!P654*'SGE density'!L654</f>
        <v>21.692041661632118</v>
      </c>
      <c r="M654" s="89">
        <f>Rivers!Q654*'SGE density'!M654</f>
        <v>41.053859919849423</v>
      </c>
      <c r="N654" s="89">
        <f>Rivers!R654*'SGE density'!N654</f>
        <v>37.656771574738869</v>
      </c>
      <c r="O654" s="89">
        <f>Rivers!S654*'SGE density'!O654</f>
        <v>24.34782387192335</v>
      </c>
      <c r="P654" s="89">
        <f>Rivers!T654*'SGE density'!P654</f>
        <v>13.165507382757205</v>
      </c>
      <c r="Q654" s="80">
        <f t="shared" si="2"/>
        <v>18.444167381726142</v>
      </c>
    </row>
    <row r="655" spans="1:17" ht="15.75" customHeight="1">
      <c r="A655" s="9">
        <v>653</v>
      </c>
      <c r="B655" s="50" t="s">
        <v>774</v>
      </c>
      <c r="C655" s="9" t="s">
        <v>235</v>
      </c>
      <c r="D655" s="3" t="s">
        <v>33</v>
      </c>
      <c r="E655" s="88">
        <f>Rivers!I655*'SGE density'!E655</f>
        <v>30.290555460395836</v>
      </c>
      <c r="F655" s="89">
        <f>Rivers!J655*'SGE density'!F655</f>
        <v>107.5562799379252</v>
      </c>
      <c r="G655" s="89">
        <f>Rivers!K655*'SGE density'!G655</f>
        <v>58.595324398564905</v>
      </c>
      <c r="H655" s="89">
        <f>Rivers!L655*'SGE density'!H655</f>
        <v>15.724865376400842</v>
      </c>
      <c r="I655" s="89">
        <f>Rivers!M655*'SGE density'!I655</f>
        <v>5.6348298681988647</v>
      </c>
      <c r="J655" s="89">
        <f>Rivers!N655*'SGE density'!J655</f>
        <v>1.573379095908543</v>
      </c>
      <c r="K655" s="89">
        <f>Rivers!O655*'SGE density'!K655</f>
        <v>0.66309118088599561</v>
      </c>
      <c r="L655" s="89">
        <f>Rivers!P655*'SGE density'!L655</f>
        <v>1.8443368645782829</v>
      </c>
      <c r="M655" s="89">
        <f>Rivers!Q655*'SGE density'!M655</f>
        <v>0.3201243854647296</v>
      </c>
      <c r="N655" s="89">
        <f>Rivers!R655*'SGE density'!N655</f>
        <v>0.16345652226517579</v>
      </c>
      <c r="O655" s="89">
        <f>Rivers!S655*'SGE density'!O655</f>
        <v>2.7489651980285107E-2</v>
      </c>
      <c r="P655" s="89">
        <f>Rivers!T655*'SGE density'!P655</f>
        <v>1.2444045104275057</v>
      </c>
      <c r="Q655" s="80">
        <f t="shared" si="2"/>
        <v>18.636511437749679</v>
      </c>
    </row>
    <row r="656" spans="1:17" ht="15.75" customHeight="1">
      <c r="A656" s="9">
        <v>654</v>
      </c>
      <c r="B656" s="50" t="s">
        <v>775</v>
      </c>
      <c r="C656" s="9" t="s">
        <v>435</v>
      </c>
      <c r="D656" s="3" t="s">
        <v>45</v>
      </c>
      <c r="E656" s="88">
        <f>Rivers!I656*'SGE density'!E656</f>
        <v>1.9030752783643174</v>
      </c>
      <c r="F656" s="89">
        <f>Rivers!J656*'SGE density'!F656</f>
        <v>2.7801010270001285</v>
      </c>
      <c r="G656" s="89">
        <f>Rivers!K656*'SGE density'!G656</f>
        <v>3.1503175179325846</v>
      </c>
      <c r="H656" s="89">
        <f>Rivers!L656*'SGE density'!H656</f>
        <v>4.5112161638155746</v>
      </c>
      <c r="I656" s="89">
        <f>Rivers!M656*'SGE density'!I656</f>
        <v>10.551913352400986</v>
      </c>
      <c r="J656" s="89">
        <f>Rivers!N656*'SGE density'!J656</f>
        <v>36.327663190728387</v>
      </c>
      <c r="K656" s="89">
        <f>Rivers!O656*'SGE density'!K656</f>
        <v>37.520305689581377</v>
      </c>
      <c r="L656" s="89">
        <f>Rivers!P656*'SGE density'!L656</f>
        <v>58.675123457493733</v>
      </c>
      <c r="M656" s="89">
        <f>Rivers!Q656*'SGE density'!M656</f>
        <v>37.943629177803977</v>
      </c>
      <c r="N656" s="89">
        <f>Rivers!R656*'SGE density'!N656</f>
        <v>6.5444007128879926</v>
      </c>
      <c r="O656" s="89">
        <f>Rivers!S656*'SGE density'!O656</f>
        <v>1.8807008056950436</v>
      </c>
      <c r="P656" s="89">
        <f>Rivers!T656*'SGE density'!P656</f>
        <v>1.5346765851538142</v>
      </c>
      <c r="Q656" s="80">
        <f t="shared" si="2"/>
        <v>16.943593579904828</v>
      </c>
    </row>
    <row r="657" spans="1:17" ht="15.75" customHeight="1">
      <c r="A657" s="9">
        <v>655</v>
      </c>
      <c r="B657" s="50" t="s">
        <v>776</v>
      </c>
      <c r="C657" s="9" t="s">
        <v>615</v>
      </c>
      <c r="D657" s="3" t="s">
        <v>20</v>
      </c>
      <c r="E657" s="88">
        <f>Rivers!I657*'SGE density'!E657</f>
        <v>3.9482039580878752</v>
      </c>
      <c r="F657" s="89">
        <f>Rivers!J657*'SGE density'!F657</f>
        <v>3.2962394043795933</v>
      </c>
      <c r="G657" s="89">
        <f>Rivers!K657*'SGE density'!G657</f>
        <v>3.4321847789426636</v>
      </c>
      <c r="H657" s="89">
        <f>Rivers!L657*'SGE density'!H657</f>
        <v>2.3728878895386618</v>
      </c>
      <c r="I657" s="89">
        <f>Rivers!M657*'SGE density'!I657</f>
        <v>13.478348481986778</v>
      </c>
      <c r="J657" s="89">
        <f>Rivers!N657*'SGE density'!J657</f>
        <v>53.712029129553819</v>
      </c>
      <c r="K657" s="89">
        <f>Rivers!O657*'SGE density'!K657</f>
        <v>27.041788935347878</v>
      </c>
      <c r="L657" s="89">
        <f>Rivers!P657*'SGE density'!L657</f>
        <v>22.227410306839122</v>
      </c>
      <c r="M657" s="89">
        <f>Rivers!Q657*'SGE density'!M657</f>
        <v>39.214530175802956</v>
      </c>
      <c r="N657" s="89">
        <f>Rivers!R657*'SGE density'!N657</f>
        <v>36.979497628890606</v>
      </c>
      <c r="O657" s="89">
        <f>Rivers!S657*'SGE density'!O657</f>
        <v>10.843595984058778</v>
      </c>
      <c r="P657" s="89">
        <f>Rivers!T657*'SGE density'!P657</f>
        <v>4.9466445161328991</v>
      </c>
      <c r="Q657" s="80">
        <f t="shared" si="2"/>
        <v>18.457780099130137</v>
      </c>
    </row>
    <row r="658" spans="1:17" ht="15.75" customHeight="1">
      <c r="A658" s="9">
        <v>656</v>
      </c>
      <c r="B658" s="50" t="s">
        <v>777</v>
      </c>
      <c r="C658" s="9" t="s">
        <v>737</v>
      </c>
      <c r="D658" s="3" t="s">
        <v>78</v>
      </c>
      <c r="E658" s="88">
        <f>Rivers!I658*'SGE density'!E658</f>
        <v>42.845976257112923</v>
      </c>
      <c r="F658" s="89">
        <f>Rivers!J658*'SGE density'!F658</f>
        <v>21.630505808619809</v>
      </c>
      <c r="G658" s="89">
        <f>Rivers!K658*'SGE density'!G658</f>
        <v>39.298875250378188</v>
      </c>
      <c r="H658" s="89">
        <f>Rivers!L658*'SGE density'!H658</f>
        <v>20.648555354612952</v>
      </c>
      <c r="I658" s="89">
        <f>Rivers!M658*'SGE density'!I658</f>
        <v>16.81215289002153</v>
      </c>
      <c r="J658" s="89">
        <f>Rivers!N658*'SGE density'!J658</f>
        <v>10.219487260384131</v>
      </c>
      <c r="K658" s="89">
        <f>Rivers!O658*'SGE density'!K658</f>
        <v>7.542587987787833</v>
      </c>
      <c r="L658" s="89">
        <f>Rivers!P658*'SGE density'!L658</f>
        <v>8.2200118237777655</v>
      </c>
      <c r="M658" s="89">
        <f>Rivers!Q658*'SGE density'!M658</f>
        <v>11.979210335651452</v>
      </c>
      <c r="N658" s="89">
        <f>Rivers!R658*'SGE density'!N658</f>
        <v>3.8261438110387207</v>
      </c>
      <c r="O658" s="89">
        <f>Rivers!S658*'SGE density'!O658</f>
        <v>4.1074381214405236</v>
      </c>
      <c r="P658" s="89">
        <f>Rivers!T658*'SGE density'!P658</f>
        <v>21.338472435284338</v>
      </c>
      <c r="Q658" s="80">
        <f t="shared" si="2"/>
        <v>17.37245144467585</v>
      </c>
    </row>
    <row r="659" spans="1:17" ht="15.75" customHeight="1">
      <c r="A659" s="9">
        <v>657</v>
      </c>
      <c r="B659" s="50" t="s">
        <v>778</v>
      </c>
      <c r="C659" s="9" t="s">
        <v>38</v>
      </c>
      <c r="D659" s="3" t="s">
        <v>39</v>
      </c>
      <c r="E659" s="88">
        <f>Rivers!I659*'SGE density'!E659</f>
        <v>3.7771884725378606</v>
      </c>
      <c r="F659" s="89">
        <f>Rivers!J659*'SGE density'!F659</f>
        <v>3.0388662926503369</v>
      </c>
      <c r="G659" s="89">
        <f>Rivers!K659*'SGE density'!G659</f>
        <v>2.6357971331348975</v>
      </c>
      <c r="H659" s="89">
        <f>Rivers!L659*'SGE density'!H659</f>
        <v>23.427779836612352</v>
      </c>
      <c r="I659" s="89">
        <f>Rivers!M659*'SGE density'!I659</f>
        <v>75.930089876355723</v>
      </c>
      <c r="J659" s="89">
        <f>Rivers!N659*'SGE density'!J659</f>
        <v>25.282830560831364</v>
      </c>
      <c r="K659" s="89">
        <f>Rivers!O659*'SGE density'!K659</f>
        <v>12.737430916870155</v>
      </c>
      <c r="L659" s="89">
        <f>Rivers!P659*'SGE density'!L659</f>
        <v>12.887246619197386</v>
      </c>
      <c r="M659" s="89">
        <f>Rivers!Q659*'SGE density'!M659</f>
        <v>16.53181966447729</v>
      </c>
      <c r="N659" s="89">
        <f>Rivers!R659*'SGE density'!N659</f>
        <v>18.251325462915645</v>
      </c>
      <c r="O659" s="89">
        <f>Rivers!S659*'SGE density'!O659</f>
        <v>12.334790130714135</v>
      </c>
      <c r="P659" s="89">
        <f>Rivers!T659*'SGE density'!P659</f>
        <v>5.9995485152683097</v>
      </c>
      <c r="Q659" s="80">
        <f t="shared" si="2"/>
        <v>17.736226123463791</v>
      </c>
    </row>
    <row r="660" spans="1:17" ht="15.75" customHeight="1">
      <c r="A660" s="9">
        <v>658</v>
      </c>
      <c r="B660" s="50" t="s">
        <v>779</v>
      </c>
      <c r="C660" s="9" t="s">
        <v>235</v>
      </c>
      <c r="D660" s="3" t="s">
        <v>33</v>
      </c>
      <c r="E660" s="88">
        <f>Rivers!I660*'SGE density'!E660</f>
        <v>79.145154169958118</v>
      </c>
      <c r="F660" s="89">
        <f>Rivers!J660*'SGE density'!F660</f>
        <v>144.9227140815305</v>
      </c>
      <c r="G660" s="89">
        <f>Rivers!K660*'SGE density'!G660</f>
        <v>102.65826869148079</v>
      </c>
      <c r="H660" s="89">
        <f>Rivers!L660*'SGE density'!H660</f>
        <v>31.005931417562348</v>
      </c>
      <c r="I660" s="89">
        <f>Rivers!M660*'SGE density'!I660</f>
        <v>7.3013969734944375</v>
      </c>
      <c r="J660" s="89">
        <f>Rivers!N660*'SGE density'!J660</f>
        <v>2.8365511757083333</v>
      </c>
      <c r="K660" s="89">
        <f>Rivers!O660*'SGE density'!K660</f>
        <v>1.6653342227979064</v>
      </c>
      <c r="L660" s="89">
        <f>Rivers!P660*'SGE density'!L660</f>
        <v>0.61723815038087992</v>
      </c>
      <c r="M660" s="89">
        <f>Rivers!Q660*'SGE density'!M660</f>
        <v>0.2154300362828796</v>
      </c>
      <c r="N660" s="89">
        <f>Rivers!R660*'SGE density'!N660</f>
        <v>0.11842311996041999</v>
      </c>
      <c r="O660" s="89">
        <f>Rivers!S660*'SGE density'!O660</f>
        <v>1.0577955193387107</v>
      </c>
      <c r="P660" s="89">
        <f>Rivers!T660*'SGE density'!P660</f>
        <v>15.266438970593406</v>
      </c>
      <c r="Q660" s="80">
        <f t="shared" si="2"/>
        <v>32.234223044090733</v>
      </c>
    </row>
    <row r="661" spans="1:17" ht="15.75" customHeight="1">
      <c r="A661" s="9">
        <v>659</v>
      </c>
      <c r="B661" s="50" t="s">
        <v>780</v>
      </c>
      <c r="C661" s="9" t="s">
        <v>415</v>
      </c>
      <c r="D661" s="3" t="s">
        <v>78</v>
      </c>
      <c r="E661" s="88">
        <f>Rivers!I661*'SGE density'!E661</f>
        <v>25.394090585424522</v>
      </c>
      <c r="F661" s="89">
        <f>Rivers!J661*'SGE density'!F661</f>
        <v>43.490144794077629</v>
      </c>
      <c r="G661" s="89">
        <f>Rivers!K661*'SGE density'!G661</f>
        <v>54.006772096997217</v>
      </c>
      <c r="H661" s="89">
        <f>Rivers!L661*'SGE density'!H661</f>
        <v>26.804251990826209</v>
      </c>
      <c r="I661" s="89">
        <f>Rivers!M661*'SGE density'!I661</f>
        <v>11.105077209337788</v>
      </c>
      <c r="J661" s="89">
        <f>Rivers!N661*'SGE density'!J661</f>
        <v>5.6656556226058985</v>
      </c>
      <c r="K661" s="89">
        <f>Rivers!O661*'SGE density'!K661</f>
        <v>3.8040208610067188</v>
      </c>
      <c r="L661" s="89">
        <f>Rivers!P661*'SGE density'!L661</f>
        <v>3.2306494718490191</v>
      </c>
      <c r="M661" s="89">
        <f>Rivers!Q661*'SGE density'!M661</f>
        <v>3.3274544125132617</v>
      </c>
      <c r="N661" s="89">
        <f>Rivers!R661*'SGE density'!N661</f>
        <v>4.4082486693118899</v>
      </c>
      <c r="O661" s="89">
        <f>Rivers!S661*'SGE density'!O661</f>
        <v>6.0146572583433588</v>
      </c>
      <c r="P661" s="89">
        <f>Rivers!T661*'SGE density'!P661</f>
        <v>11.692625015735064</v>
      </c>
      <c r="Q661" s="80">
        <f t="shared" si="2"/>
        <v>16.578637332335713</v>
      </c>
    </row>
    <row r="662" spans="1:17" ht="15.75" customHeight="1">
      <c r="A662" s="9">
        <v>660</v>
      </c>
      <c r="B662" s="50" t="s">
        <v>781</v>
      </c>
      <c r="C662" s="9" t="s">
        <v>761</v>
      </c>
      <c r="D662" s="3" t="s">
        <v>20</v>
      </c>
      <c r="E662" s="88">
        <f>Rivers!I662*'SGE density'!E662</f>
        <v>5.4722777234651137</v>
      </c>
      <c r="F662" s="89">
        <f>Rivers!J662*'SGE density'!F662</f>
        <v>4.7775455305338967</v>
      </c>
      <c r="G662" s="89">
        <f>Rivers!K662*'SGE density'!G662</f>
        <v>4.1425477275824747</v>
      </c>
      <c r="H662" s="89">
        <f>Rivers!L662*'SGE density'!H662</f>
        <v>7.4333859344369815</v>
      </c>
      <c r="I662" s="89">
        <f>Rivers!M662*'SGE density'!I662</f>
        <v>28.470436101817644</v>
      </c>
      <c r="J662" s="89">
        <f>Rivers!N662*'SGE density'!J662</f>
        <v>24.603745497718972</v>
      </c>
      <c r="K662" s="89">
        <f>Rivers!O662*'SGE density'!K662</f>
        <v>17.106733889208151</v>
      </c>
      <c r="L662" s="89">
        <f>Rivers!P662*'SGE density'!L662</f>
        <v>19.954481878224296</v>
      </c>
      <c r="M662" s="89">
        <f>Rivers!Q662*'SGE density'!M662</f>
        <v>31.863423132008315</v>
      </c>
      <c r="N662" s="89">
        <f>Rivers!R662*'SGE density'!N662</f>
        <v>35.950276459158815</v>
      </c>
      <c r="O662" s="89">
        <f>Rivers!S662*'SGE density'!O662</f>
        <v>18.615599973506157</v>
      </c>
      <c r="P662" s="89">
        <f>Rivers!T662*'SGE density'!P662</f>
        <v>8.3128754638284743</v>
      </c>
      <c r="Q662" s="80">
        <f t="shared" si="2"/>
        <v>17.225277442624108</v>
      </c>
    </row>
    <row r="663" spans="1:17" ht="15.75" customHeight="1">
      <c r="A663" s="9">
        <v>661</v>
      </c>
      <c r="B663" s="50" t="s">
        <v>782</v>
      </c>
      <c r="C663" s="9" t="s">
        <v>52</v>
      </c>
      <c r="D663" s="3" t="s">
        <v>39</v>
      </c>
      <c r="E663" s="88">
        <f>Rivers!I663*'SGE density'!E663</f>
        <v>0</v>
      </c>
      <c r="F663" s="89">
        <f>Rivers!J663*'SGE density'!F663</f>
        <v>0</v>
      </c>
      <c r="G663" s="89">
        <f>Rivers!K663*'SGE density'!G663</f>
        <v>0</v>
      </c>
      <c r="H663" s="89">
        <f>Rivers!L663*'SGE density'!H663</f>
        <v>0</v>
      </c>
      <c r="I663" s="89">
        <f>Rivers!M663*'SGE density'!I663</f>
        <v>1.7120791143877396E-2</v>
      </c>
      <c r="J663" s="89">
        <f>Rivers!N663*'SGE density'!J663</f>
        <v>115.39946040082644</v>
      </c>
      <c r="K663" s="89">
        <f>Rivers!O663*'SGE density'!K663</f>
        <v>20.841876711728535</v>
      </c>
      <c r="L663" s="89">
        <f>Rivers!P663*'SGE density'!L663</f>
        <v>6.9927898381147688</v>
      </c>
      <c r="M663" s="89">
        <f>Rivers!Q663*'SGE density'!M663</f>
        <v>7.677638393431403</v>
      </c>
      <c r="N663" s="89">
        <f>Rivers!R663*'SGE density'!N663</f>
        <v>1.1826534857671047</v>
      </c>
      <c r="O663" s="89">
        <f>Rivers!S663*'SGE density'!O663</f>
        <v>2.8147821182665988E-3</v>
      </c>
      <c r="P663" s="89">
        <f>Rivers!T663*'SGE density'!P663</f>
        <v>0</v>
      </c>
      <c r="Q663" s="80">
        <f t="shared" si="2"/>
        <v>12.676196200260867</v>
      </c>
    </row>
    <row r="664" spans="1:17" ht="15.75" customHeight="1">
      <c r="A664" s="9">
        <v>662</v>
      </c>
      <c r="B664" s="50" t="s">
        <v>783</v>
      </c>
      <c r="C664" s="9" t="s">
        <v>456</v>
      </c>
      <c r="D664" s="3" t="s">
        <v>33</v>
      </c>
      <c r="E664" s="88">
        <f>Rivers!I664*'SGE density'!E664</f>
        <v>9.7373747939871311</v>
      </c>
      <c r="F664" s="89">
        <f>Rivers!J664*'SGE density'!F664</f>
        <v>11.859946024256452</v>
      </c>
      <c r="G664" s="89">
        <f>Rivers!K664*'SGE density'!G664</f>
        <v>14.058456988655532</v>
      </c>
      <c r="H664" s="89">
        <f>Rivers!L664*'SGE density'!H664</f>
        <v>13.423548608219415</v>
      </c>
      <c r="I664" s="89">
        <f>Rivers!M664*'SGE density'!I664</f>
        <v>7.9854321639224937</v>
      </c>
      <c r="J664" s="89">
        <f>Rivers!N664*'SGE density'!J664</f>
        <v>8.7446622178845246</v>
      </c>
      <c r="K664" s="89">
        <f>Rivers!O664*'SGE density'!K664</f>
        <v>32.122810027961833</v>
      </c>
      <c r="L664" s="89">
        <f>Rivers!P664*'SGE density'!L664</f>
        <v>32.599237821846636</v>
      </c>
      <c r="M664" s="89">
        <f>Rivers!Q664*'SGE density'!M664</f>
        <v>11.757618799082609</v>
      </c>
      <c r="N664" s="89">
        <f>Rivers!R664*'SGE density'!N664</f>
        <v>9.743274955000965</v>
      </c>
      <c r="O664" s="89">
        <f>Rivers!S664*'SGE density'!O664</f>
        <v>23.5711285834604</v>
      </c>
      <c r="P664" s="89">
        <f>Rivers!T664*'SGE density'!P664</f>
        <v>15.189486601998864</v>
      </c>
      <c r="Q664" s="80">
        <f t="shared" si="2"/>
        <v>15.899414798856403</v>
      </c>
    </row>
    <row r="665" spans="1:17" ht="15.75" customHeight="1">
      <c r="A665" s="9">
        <v>663</v>
      </c>
      <c r="B665" s="50" t="s">
        <v>784</v>
      </c>
      <c r="C665" s="9" t="s">
        <v>226</v>
      </c>
      <c r="D665" s="3" t="s">
        <v>65</v>
      </c>
      <c r="E665" s="88">
        <f>Rivers!I665*'SGE density'!E665</f>
        <v>18.33974777101589</v>
      </c>
      <c r="F665" s="89">
        <f>Rivers!J665*'SGE density'!F665</f>
        <v>19.042113732135515</v>
      </c>
      <c r="G665" s="89">
        <f>Rivers!K665*'SGE density'!G665</f>
        <v>17.39698328599972</v>
      </c>
      <c r="H665" s="89">
        <f>Rivers!L665*'SGE density'!H665</f>
        <v>23.719943397571978</v>
      </c>
      <c r="I665" s="89">
        <f>Rivers!M665*'SGE density'!I665</f>
        <v>18.923383672409244</v>
      </c>
      <c r="J665" s="89">
        <f>Rivers!N665*'SGE density'!J665</f>
        <v>17.675022473817663</v>
      </c>
      <c r="K665" s="89">
        <f>Rivers!O665*'SGE density'!K665</f>
        <v>18.567094850492051</v>
      </c>
      <c r="L665" s="89">
        <f>Rivers!P665*'SGE density'!L665</f>
        <v>17.526151315612971</v>
      </c>
      <c r="M665" s="89">
        <f>Rivers!Q665*'SGE density'!M665</f>
        <v>16.14041524599433</v>
      </c>
      <c r="N665" s="89">
        <f>Rivers!R665*'SGE density'!N665</f>
        <v>15.027031229224859</v>
      </c>
      <c r="O665" s="89">
        <f>Rivers!S665*'SGE density'!O665</f>
        <v>15.712108808961057</v>
      </c>
      <c r="P665" s="89">
        <f>Rivers!T665*'SGE density'!P665</f>
        <v>17.684474746189608</v>
      </c>
      <c r="Q665" s="80">
        <f t="shared" si="2"/>
        <v>17.979539210785408</v>
      </c>
    </row>
    <row r="666" spans="1:17" ht="15.75" customHeight="1">
      <c r="A666" s="9">
        <v>664</v>
      </c>
      <c r="B666" s="50" t="s">
        <v>785</v>
      </c>
      <c r="C666" s="9" t="s">
        <v>180</v>
      </c>
      <c r="D666" s="3" t="s">
        <v>150</v>
      </c>
      <c r="E666" s="88">
        <f>Rivers!I666*'SGE density'!E666</f>
        <v>18.794589878277211</v>
      </c>
      <c r="F666" s="89">
        <f>Rivers!J666*'SGE density'!F666</f>
        <v>19.153838372572945</v>
      </c>
      <c r="G666" s="89">
        <f>Rivers!K666*'SGE density'!G666</f>
        <v>23.307795621268159</v>
      </c>
      <c r="H666" s="89">
        <f>Rivers!L666*'SGE density'!H666</f>
        <v>18.214146731519318</v>
      </c>
      <c r="I666" s="89">
        <f>Rivers!M666*'SGE density'!I666</f>
        <v>15.066048086969186</v>
      </c>
      <c r="J666" s="89">
        <f>Rivers!N666*'SGE density'!J666</f>
        <v>12.0125455024644</v>
      </c>
      <c r="K666" s="89">
        <f>Rivers!O666*'SGE density'!K666</f>
        <v>9.697785544381297</v>
      </c>
      <c r="L666" s="89">
        <f>Rivers!P666*'SGE density'!L666</f>
        <v>9.5065365308431016</v>
      </c>
      <c r="M666" s="89">
        <f>Rivers!Q666*'SGE density'!M666</f>
        <v>8.2684347728110108</v>
      </c>
      <c r="N666" s="89">
        <f>Rivers!R666*'SGE density'!N666</f>
        <v>9.2201845930658344</v>
      </c>
      <c r="O666" s="89">
        <f>Rivers!S666*'SGE density'!O666</f>
        <v>11.357997581693784</v>
      </c>
      <c r="P666" s="89">
        <f>Rivers!T666*'SGE density'!P666</f>
        <v>15.565566857755615</v>
      </c>
      <c r="Q666" s="80">
        <f t="shared" si="2"/>
        <v>14.180455839468488</v>
      </c>
    </row>
    <row r="667" spans="1:17" ht="15.75" customHeight="1">
      <c r="A667" s="9">
        <v>665</v>
      </c>
      <c r="B667" s="50" t="s">
        <v>786</v>
      </c>
      <c r="C667" s="9" t="s">
        <v>18</v>
      </c>
      <c r="D667" s="3" t="s">
        <v>24</v>
      </c>
      <c r="E667" s="88">
        <f>Rivers!I667*'SGE density'!E667</f>
        <v>8.4123297584045957</v>
      </c>
      <c r="F667" s="89">
        <f>Rivers!J667*'SGE density'!F667</f>
        <v>8.0256415638038039</v>
      </c>
      <c r="G667" s="89">
        <f>Rivers!K667*'SGE density'!G667</f>
        <v>9.1479679316844802</v>
      </c>
      <c r="H667" s="89">
        <f>Rivers!L667*'SGE density'!H667</f>
        <v>14.74666324293654</v>
      </c>
      <c r="I667" s="89">
        <f>Rivers!M667*'SGE density'!I667</f>
        <v>28.035501280124119</v>
      </c>
      <c r="J667" s="89">
        <f>Rivers!N667*'SGE density'!J667</f>
        <v>31.484722823894831</v>
      </c>
      <c r="K667" s="89">
        <f>Rivers!O667*'SGE density'!K667</f>
        <v>41.170442174505233</v>
      </c>
      <c r="L667" s="89">
        <f>Rivers!P667*'SGE density'!L667</f>
        <v>24.024505386498134</v>
      </c>
      <c r="M667" s="89">
        <f>Rivers!Q667*'SGE density'!M667</f>
        <v>14.404314759422872</v>
      </c>
      <c r="N667" s="89">
        <f>Rivers!R667*'SGE density'!N667</f>
        <v>9.7861516787421063</v>
      </c>
      <c r="O667" s="89">
        <f>Rivers!S667*'SGE density'!O667</f>
        <v>7.2582758305207751</v>
      </c>
      <c r="P667" s="89">
        <f>Rivers!T667*'SGE density'!P667</f>
        <v>6.9722702780871204</v>
      </c>
      <c r="Q667" s="80">
        <f t="shared" si="2"/>
        <v>16.955732225718716</v>
      </c>
    </row>
    <row r="668" spans="1:17" ht="15.75" customHeight="1">
      <c r="A668" s="9">
        <v>666</v>
      </c>
      <c r="B668" s="50" t="s">
        <v>787</v>
      </c>
      <c r="C668" s="9" t="s">
        <v>173</v>
      </c>
      <c r="D668" s="3" t="s">
        <v>20</v>
      </c>
      <c r="E668" s="88">
        <f>Rivers!I668*'SGE density'!E668</f>
        <v>39.443770429502301</v>
      </c>
      <c r="F668" s="89">
        <f>Rivers!J668*'SGE density'!F668</f>
        <v>42.220008304564431</v>
      </c>
      <c r="G668" s="89">
        <f>Rivers!K668*'SGE density'!G668</f>
        <v>36.958016034988042</v>
      </c>
      <c r="H668" s="89">
        <f>Rivers!L668*'SGE density'!H668</f>
        <v>13.063293439183292</v>
      </c>
      <c r="I668" s="89">
        <f>Rivers!M668*'SGE density'!I668</f>
        <v>6.2018972388396545</v>
      </c>
      <c r="J668" s="89">
        <f>Rivers!N668*'SGE density'!J668</f>
        <v>2.1270194971684502</v>
      </c>
      <c r="K668" s="89">
        <f>Rivers!O668*'SGE density'!K668</f>
        <v>0.74339993230756474</v>
      </c>
      <c r="L668" s="89">
        <f>Rivers!P668*'SGE density'!L668</f>
        <v>0.9672137241013764</v>
      </c>
      <c r="M668" s="89">
        <f>Rivers!Q668*'SGE density'!M668</f>
        <v>2.7033375693108934</v>
      </c>
      <c r="N668" s="89">
        <f>Rivers!R668*'SGE density'!N668</f>
        <v>3.6630760398727582</v>
      </c>
      <c r="O668" s="89">
        <f>Rivers!S668*'SGE density'!O668</f>
        <v>12.308136144695272</v>
      </c>
      <c r="P668" s="89">
        <f>Rivers!T668*'SGE density'!P668</f>
        <v>28.31391310184058</v>
      </c>
      <c r="Q668" s="80">
        <f t="shared" si="2"/>
        <v>15.726090121364551</v>
      </c>
    </row>
    <row r="669" spans="1:17" ht="15.75" customHeight="1">
      <c r="A669" s="9">
        <v>667</v>
      </c>
      <c r="B669" s="50" t="s">
        <v>788</v>
      </c>
      <c r="C669" s="9" t="s">
        <v>117</v>
      </c>
      <c r="D669" s="3" t="s">
        <v>65</v>
      </c>
      <c r="E669" s="88">
        <f>Rivers!I669*'SGE density'!E669</f>
        <v>18.755304379865553</v>
      </c>
      <c r="F669" s="89">
        <f>Rivers!J669*'SGE density'!F669</f>
        <v>16.864370470311375</v>
      </c>
      <c r="G669" s="89">
        <f>Rivers!K669*'SGE density'!G669</f>
        <v>16.727489075979204</v>
      </c>
      <c r="H669" s="89">
        <f>Rivers!L669*'SGE density'!H669</f>
        <v>20.828707231573389</v>
      </c>
      <c r="I669" s="89">
        <f>Rivers!M669*'SGE density'!I669</f>
        <v>25.32536956105255</v>
      </c>
      <c r="J669" s="89">
        <f>Rivers!N669*'SGE density'!J669</f>
        <v>18.964410410493308</v>
      </c>
      <c r="K669" s="89">
        <f>Rivers!O669*'SGE density'!K669</f>
        <v>10.981512093804787</v>
      </c>
      <c r="L669" s="89">
        <f>Rivers!P669*'SGE density'!L669</f>
        <v>7.0453161168528551</v>
      </c>
      <c r="M669" s="89">
        <f>Rivers!Q669*'SGE density'!M669</f>
        <v>8.5368518966248637</v>
      </c>
      <c r="N669" s="89">
        <f>Rivers!R669*'SGE density'!N669</f>
        <v>15.554578184935831</v>
      </c>
      <c r="O669" s="89">
        <f>Rivers!S669*'SGE density'!O669</f>
        <v>19.03262767858487</v>
      </c>
      <c r="P669" s="89">
        <f>Rivers!T669*'SGE density'!P669</f>
        <v>22.61497091019713</v>
      </c>
      <c r="Q669" s="80">
        <f t="shared" si="2"/>
        <v>16.769292334189643</v>
      </c>
    </row>
    <row r="670" spans="1:17" ht="15.75" customHeight="1">
      <c r="A670" s="9">
        <v>668</v>
      </c>
      <c r="B670" s="50" t="s">
        <v>789</v>
      </c>
      <c r="C670" s="9" t="s">
        <v>38</v>
      </c>
      <c r="D670" s="3" t="s">
        <v>39</v>
      </c>
      <c r="E670" s="88">
        <f>Rivers!I670*'SGE density'!E670</f>
        <v>16.297173345834825</v>
      </c>
      <c r="F670" s="89">
        <f>Rivers!J670*'SGE density'!F670</f>
        <v>13.102479269266235</v>
      </c>
      <c r="G670" s="89">
        <f>Rivers!K670*'SGE density'!G670</f>
        <v>11.312476513280584</v>
      </c>
      <c r="H670" s="89">
        <f>Rivers!L670*'SGE density'!H670</f>
        <v>31.060960210297672</v>
      </c>
      <c r="I670" s="89">
        <f>Rivers!M670*'SGE density'!I670</f>
        <v>137.16594989013902</v>
      </c>
      <c r="J670" s="89">
        <f>Rivers!N670*'SGE density'!J670</f>
        <v>69.504116997058944</v>
      </c>
      <c r="K670" s="89">
        <f>Rivers!O670*'SGE density'!K670</f>
        <v>37.847543380748647</v>
      </c>
      <c r="L670" s="89">
        <f>Rivers!P670*'SGE density'!L670</f>
        <v>33.542042598837376</v>
      </c>
      <c r="M670" s="89">
        <f>Rivers!Q670*'SGE density'!M670</f>
        <v>35.732455730734401</v>
      </c>
      <c r="N670" s="89">
        <f>Rivers!R670*'SGE density'!N670</f>
        <v>39.61621929090871</v>
      </c>
      <c r="O670" s="89">
        <f>Rivers!S670*'SGE density'!O670</f>
        <v>33.411235231261415</v>
      </c>
      <c r="P670" s="89">
        <f>Rivers!T670*'SGE density'!P670</f>
        <v>21.80744569273536</v>
      </c>
      <c r="Q670" s="80">
        <f t="shared" si="2"/>
        <v>40.033341512591932</v>
      </c>
    </row>
    <row r="671" spans="1:17" ht="15.75" customHeight="1">
      <c r="A671" s="9">
        <v>669</v>
      </c>
      <c r="B671" s="50" t="s">
        <v>790</v>
      </c>
      <c r="C671" s="9" t="s">
        <v>113</v>
      </c>
      <c r="D671" s="3" t="s">
        <v>65</v>
      </c>
      <c r="E671" s="88">
        <f>Rivers!I671*'SGE density'!E671</f>
        <v>22.39884062385606</v>
      </c>
      <c r="F671" s="89">
        <f>Rivers!J671*'SGE density'!F671</f>
        <v>25.233391018176849</v>
      </c>
      <c r="G671" s="89">
        <f>Rivers!K671*'SGE density'!G671</f>
        <v>18.489826117340538</v>
      </c>
      <c r="H671" s="89">
        <f>Rivers!L671*'SGE density'!H671</f>
        <v>14.869901390109343</v>
      </c>
      <c r="I671" s="89">
        <f>Rivers!M671*'SGE density'!I671</f>
        <v>12.964563360059138</v>
      </c>
      <c r="J671" s="89">
        <f>Rivers!N671*'SGE density'!J671</f>
        <v>11.213837764332805</v>
      </c>
      <c r="K671" s="89">
        <f>Rivers!O671*'SGE density'!K671</f>
        <v>9.4278118494309524</v>
      </c>
      <c r="L671" s="89">
        <f>Rivers!P671*'SGE density'!L671</f>
        <v>9.3617759203373652</v>
      </c>
      <c r="M671" s="89">
        <f>Rivers!Q671*'SGE density'!M671</f>
        <v>11.355358108519559</v>
      </c>
      <c r="N671" s="89">
        <f>Rivers!R671*'SGE density'!N671</f>
        <v>13.827617498335467</v>
      </c>
      <c r="O671" s="89">
        <f>Rivers!S671*'SGE density'!O671</f>
        <v>17.167974965233586</v>
      </c>
      <c r="P671" s="89">
        <f>Rivers!T671*'SGE density'!P671</f>
        <v>24.98862586485599</v>
      </c>
      <c r="Q671" s="80">
        <f t="shared" si="2"/>
        <v>15.941627040048971</v>
      </c>
    </row>
    <row r="672" spans="1:17" ht="15.75" customHeight="1">
      <c r="A672" s="9">
        <v>670</v>
      </c>
      <c r="B672" s="50" t="s">
        <v>791</v>
      </c>
      <c r="C672" s="9" t="s">
        <v>653</v>
      </c>
      <c r="D672" s="3" t="s">
        <v>65</v>
      </c>
      <c r="E672" s="88">
        <f>Rivers!I672*'SGE density'!E672</f>
        <v>14.829541756228592</v>
      </c>
      <c r="F672" s="89">
        <f>Rivers!J672*'SGE density'!F672</f>
        <v>51.87970612490092</v>
      </c>
      <c r="G672" s="89">
        <f>Rivers!K672*'SGE density'!G672</f>
        <v>43.187351184480669</v>
      </c>
      <c r="H672" s="89">
        <f>Rivers!L672*'SGE density'!H672</f>
        <v>23.210525077620055</v>
      </c>
      <c r="I672" s="89">
        <f>Rivers!M672*'SGE density'!I672</f>
        <v>10.54614912310706</v>
      </c>
      <c r="J672" s="89">
        <f>Rivers!N672*'SGE density'!J672</f>
        <v>3.7126807471288092</v>
      </c>
      <c r="K672" s="89">
        <f>Rivers!O672*'SGE density'!K672</f>
        <v>2.5324459910294093</v>
      </c>
      <c r="L672" s="89">
        <f>Rivers!P672*'SGE density'!L672</f>
        <v>0.6324527651480899</v>
      </c>
      <c r="M672" s="89">
        <f>Rivers!Q672*'SGE density'!M672</f>
        <v>1.5330751799573625</v>
      </c>
      <c r="N672" s="89">
        <f>Rivers!R672*'SGE density'!N672</f>
        <v>4.7128362568495934</v>
      </c>
      <c r="O672" s="89">
        <f>Rivers!S672*'SGE density'!O672</f>
        <v>10.670974870640226</v>
      </c>
      <c r="P672" s="89">
        <f>Rivers!T672*'SGE density'!P672</f>
        <v>13.296544518950601</v>
      </c>
      <c r="Q672" s="80">
        <f t="shared" si="2"/>
        <v>15.06202363300345</v>
      </c>
    </row>
    <row r="673" spans="1:17" ht="15.75" customHeight="1">
      <c r="A673" s="9">
        <v>671</v>
      </c>
      <c r="B673" s="50" t="s">
        <v>792</v>
      </c>
      <c r="C673" s="9" t="s">
        <v>158</v>
      </c>
      <c r="D673" s="3" t="s">
        <v>20</v>
      </c>
      <c r="E673" s="88">
        <f>Rivers!I673*'SGE density'!E673</f>
        <v>26.024799857549894</v>
      </c>
      <c r="F673" s="89">
        <f>Rivers!J673*'SGE density'!F673</f>
        <v>25.506728394923766</v>
      </c>
      <c r="G673" s="89">
        <f>Rivers!K673*'SGE density'!G673</f>
        <v>13.387499884585727</v>
      </c>
      <c r="H673" s="89">
        <f>Rivers!L673*'SGE density'!H673</f>
        <v>9.6654837566937619</v>
      </c>
      <c r="I673" s="89">
        <f>Rivers!M673*'SGE density'!I673</f>
        <v>12.141412021844358</v>
      </c>
      <c r="J673" s="89">
        <f>Rivers!N673*'SGE density'!J673</f>
        <v>6.4288145132523713</v>
      </c>
      <c r="K673" s="89">
        <f>Rivers!O673*'SGE density'!K673</f>
        <v>6.9152470130721211</v>
      </c>
      <c r="L673" s="89">
        <f>Rivers!P673*'SGE density'!L673</f>
        <v>6.144910996786983</v>
      </c>
      <c r="M673" s="89">
        <f>Rivers!Q673*'SGE density'!M673</f>
        <v>7.1912011286042601</v>
      </c>
      <c r="N673" s="89">
        <f>Rivers!R673*'SGE density'!N673</f>
        <v>12.864691459204343</v>
      </c>
      <c r="O673" s="89">
        <f>Rivers!S673*'SGE density'!O673</f>
        <v>16.057871853319231</v>
      </c>
      <c r="P673" s="89">
        <f>Rivers!T673*'SGE density'!P673</f>
        <v>17.439700241484758</v>
      </c>
      <c r="Q673" s="80">
        <f t="shared" si="2"/>
        <v>13.314030093443465</v>
      </c>
    </row>
    <row r="674" spans="1:17" ht="15.75" customHeight="1">
      <c r="A674" s="9">
        <v>672</v>
      </c>
      <c r="B674" s="50" t="s">
        <v>793</v>
      </c>
      <c r="C674" s="9" t="s">
        <v>35</v>
      </c>
      <c r="D674" s="3" t="s">
        <v>20</v>
      </c>
      <c r="E674" s="88">
        <f>Rivers!I674*'SGE density'!E674</f>
        <v>71.213903769063748</v>
      </c>
      <c r="F674" s="89">
        <f>Rivers!J674*'SGE density'!F674</f>
        <v>91.396640895070675</v>
      </c>
      <c r="G674" s="89">
        <f>Rivers!K674*'SGE density'!G674</f>
        <v>101.2783842932467</v>
      </c>
      <c r="H674" s="89">
        <f>Rivers!L674*'SGE density'!H674</f>
        <v>75.020206000538963</v>
      </c>
      <c r="I674" s="89">
        <f>Rivers!M674*'SGE density'!I674</f>
        <v>58.467790261965149</v>
      </c>
      <c r="J674" s="89">
        <f>Rivers!N674*'SGE density'!J674</f>
        <v>140.85873460209967</v>
      </c>
      <c r="K674" s="89">
        <f>Rivers!O674*'SGE density'!K674</f>
        <v>174.5255855611816</v>
      </c>
      <c r="L674" s="89">
        <f>Rivers!P674*'SGE density'!L674</f>
        <v>208.21295445296238</v>
      </c>
      <c r="M674" s="89">
        <f>Rivers!Q674*'SGE density'!M674</f>
        <v>221.52860884555596</v>
      </c>
      <c r="N674" s="89">
        <f>Rivers!R674*'SGE density'!N674</f>
        <v>169.43341711910821</v>
      </c>
      <c r="O674" s="89">
        <f>Rivers!S674*'SGE density'!O674</f>
        <v>85.896815243806415</v>
      </c>
      <c r="P674" s="89">
        <f>Rivers!T674*'SGE density'!P674</f>
        <v>56.494662814376532</v>
      </c>
      <c r="Q674" s="80">
        <f t="shared" si="2"/>
        <v>121.19397532158136</v>
      </c>
    </row>
    <row r="675" spans="1:17" ht="15.75" customHeight="1">
      <c r="A675" s="9">
        <v>673</v>
      </c>
      <c r="B675" s="50" t="s">
        <v>794</v>
      </c>
      <c r="C675" s="9" t="s">
        <v>18</v>
      </c>
      <c r="D675" s="3" t="s">
        <v>24</v>
      </c>
      <c r="E675" s="88">
        <f>Rivers!I675*'SGE density'!E675</f>
        <v>23.260356902596108</v>
      </c>
      <c r="F675" s="89">
        <f>Rivers!J675*'SGE density'!F675</f>
        <v>16.504703704256169</v>
      </c>
      <c r="G675" s="89">
        <f>Rivers!K675*'SGE density'!G675</f>
        <v>18.533539627397555</v>
      </c>
      <c r="H675" s="89">
        <f>Rivers!L675*'SGE density'!H675</f>
        <v>17.733481848260865</v>
      </c>
      <c r="I675" s="89">
        <f>Rivers!M675*'SGE density'!I675</f>
        <v>13.871814242042259</v>
      </c>
      <c r="J675" s="89">
        <f>Rivers!N675*'SGE density'!J675</f>
        <v>11.085828442673051</v>
      </c>
      <c r="K675" s="89">
        <f>Rivers!O675*'SGE density'!K675</f>
        <v>10.813503057813055</v>
      </c>
      <c r="L675" s="89">
        <f>Rivers!P675*'SGE density'!L675</f>
        <v>9.5418065022519105</v>
      </c>
      <c r="M675" s="89">
        <f>Rivers!Q675*'SGE density'!M675</f>
        <v>10.310175767458341</v>
      </c>
      <c r="N675" s="89">
        <f>Rivers!R675*'SGE density'!N675</f>
        <v>12.495412426530407</v>
      </c>
      <c r="O675" s="89">
        <f>Rivers!S675*'SGE density'!O675</f>
        <v>22.36017358382307</v>
      </c>
      <c r="P675" s="89">
        <f>Rivers!T675*'SGE density'!P675</f>
        <v>27.010807132332257</v>
      </c>
      <c r="Q675" s="80">
        <f t="shared" si="2"/>
        <v>16.126800269786255</v>
      </c>
    </row>
    <row r="676" spans="1:17" ht="15.75" customHeight="1">
      <c r="A676" s="9">
        <v>674</v>
      </c>
      <c r="B676" s="50" t="s">
        <v>795</v>
      </c>
      <c r="C676" s="9" t="s">
        <v>550</v>
      </c>
      <c r="D676" s="3" t="s">
        <v>150</v>
      </c>
      <c r="E676" s="88">
        <f>Rivers!I676*'SGE density'!E676</f>
        <v>10.540093869587579</v>
      </c>
      <c r="F676" s="89">
        <f>Rivers!J676*'SGE density'!F676</f>
        <v>6.4058694388103099</v>
      </c>
      <c r="G676" s="89">
        <f>Rivers!K676*'SGE density'!G676</f>
        <v>7.7290047524883452</v>
      </c>
      <c r="H676" s="89">
        <f>Rivers!L676*'SGE density'!H676</f>
        <v>33.204196845721576</v>
      </c>
      <c r="I676" s="89">
        <f>Rivers!M676*'SGE density'!I676</f>
        <v>20.813138596969473</v>
      </c>
      <c r="J676" s="89">
        <f>Rivers!N676*'SGE density'!J676</f>
        <v>9.4776914573584037</v>
      </c>
      <c r="K676" s="89">
        <f>Rivers!O676*'SGE density'!K676</f>
        <v>7.2721979407029727</v>
      </c>
      <c r="L676" s="89">
        <f>Rivers!P676*'SGE density'!L676</f>
        <v>7.2094900029651887</v>
      </c>
      <c r="M676" s="89">
        <f>Rivers!Q676*'SGE density'!M676</f>
        <v>8.7277926059310182</v>
      </c>
      <c r="N676" s="89">
        <f>Rivers!R676*'SGE density'!N676</f>
        <v>13.018445797319723</v>
      </c>
      <c r="O676" s="89">
        <f>Rivers!S676*'SGE density'!O676</f>
        <v>16.499044999779056</v>
      </c>
      <c r="P676" s="89">
        <f>Rivers!T676*'SGE density'!P676</f>
        <v>15.356422022065489</v>
      </c>
      <c r="Q676" s="80">
        <f t="shared" si="2"/>
        <v>13.021115694141592</v>
      </c>
    </row>
    <row r="677" spans="1:17" ht="15.75" customHeight="1">
      <c r="A677" s="9">
        <v>675</v>
      </c>
      <c r="B677" s="50" t="s">
        <v>796</v>
      </c>
      <c r="C677" s="9" t="s">
        <v>18</v>
      </c>
      <c r="D677" s="3" t="s">
        <v>24</v>
      </c>
      <c r="E677" s="88">
        <f>Rivers!I677*'SGE density'!E677</f>
        <v>9.9577225689684656</v>
      </c>
      <c r="F677" s="89">
        <f>Rivers!J677*'SGE density'!F677</f>
        <v>9.0415511147238128</v>
      </c>
      <c r="G677" s="89">
        <f>Rivers!K677*'SGE density'!G677</f>
        <v>13.069047204610488</v>
      </c>
      <c r="H677" s="89">
        <f>Rivers!L677*'SGE density'!H677</f>
        <v>17.119281010188775</v>
      </c>
      <c r="I677" s="89">
        <f>Rivers!M677*'SGE density'!I677</f>
        <v>38.590100355969057</v>
      </c>
      <c r="J677" s="89">
        <f>Rivers!N677*'SGE density'!J677</f>
        <v>29.575878970172898</v>
      </c>
      <c r="K677" s="89">
        <f>Rivers!O677*'SGE density'!K677</f>
        <v>20.710065473043084</v>
      </c>
      <c r="L677" s="89">
        <f>Rivers!P677*'SGE density'!L677</f>
        <v>14.328820310119083</v>
      </c>
      <c r="M677" s="89">
        <f>Rivers!Q677*'SGE density'!M677</f>
        <v>11.246030813429034</v>
      </c>
      <c r="N677" s="89">
        <f>Rivers!R677*'SGE density'!N677</f>
        <v>10.993969902736493</v>
      </c>
      <c r="O677" s="89">
        <f>Rivers!S677*'SGE density'!O677</f>
        <v>8.7872139922455226</v>
      </c>
      <c r="P677" s="89">
        <f>Rivers!T677*'SGE density'!P677</f>
        <v>9.0082617847489939</v>
      </c>
      <c r="Q677" s="80">
        <f t="shared" si="2"/>
        <v>16.035661958412973</v>
      </c>
    </row>
    <row r="678" spans="1:17" ht="15.75" customHeight="1">
      <c r="A678" s="9">
        <v>676</v>
      </c>
      <c r="B678" s="50" t="s">
        <v>797</v>
      </c>
      <c r="C678" s="9" t="s">
        <v>52</v>
      </c>
      <c r="D678" s="3" t="s">
        <v>39</v>
      </c>
      <c r="E678" s="88">
        <f>Rivers!I678*'SGE density'!E678</f>
        <v>0</v>
      </c>
      <c r="F678" s="89">
        <f>Rivers!J678*'SGE density'!F678</f>
        <v>0</v>
      </c>
      <c r="G678" s="89">
        <f>Rivers!K678*'SGE density'!G678</f>
        <v>0</v>
      </c>
      <c r="H678" s="89">
        <f>Rivers!L678*'SGE density'!H678</f>
        <v>0</v>
      </c>
      <c r="I678" s="89">
        <f>Rivers!M678*'SGE density'!I678</f>
        <v>0.31467142166192774</v>
      </c>
      <c r="J678" s="89">
        <f>Rivers!N678*'SGE density'!J678</f>
        <v>96.829943012721145</v>
      </c>
      <c r="K678" s="89">
        <f>Rivers!O678*'SGE density'!K678</f>
        <v>26.311113607895486</v>
      </c>
      <c r="L678" s="89">
        <f>Rivers!P678*'SGE density'!L678</f>
        <v>5.4198361855319668</v>
      </c>
      <c r="M678" s="89">
        <f>Rivers!Q678*'SGE density'!M678</f>
        <v>4.5164772647332185</v>
      </c>
      <c r="N678" s="89">
        <f>Rivers!R678*'SGE density'!N678</f>
        <v>0.78537189709740507</v>
      </c>
      <c r="O678" s="89">
        <f>Rivers!S678*'SGE density'!O678</f>
        <v>2.4598211595159027E-3</v>
      </c>
      <c r="P678" s="89">
        <f>Rivers!T678*'SGE density'!P678</f>
        <v>0</v>
      </c>
      <c r="Q678" s="80">
        <f t="shared" si="2"/>
        <v>11.181656100900057</v>
      </c>
    </row>
    <row r="679" spans="1:17" ht="15.75" customHeight="1">
      <c r="A679" s="9">
        <v>677</v>
      </c>
      <c r="B679" s="50" t="s">
        <v>798</v>
      </c>
      <c r="C679" s="9" t="s">
        <v>26</v>
      </c>
      <c r="D679" s="3" t="s">
        <v>20</v>
      </c>
      <c r="E679" s="88">
        <f>Rivers!I679*'SGE density'!E679</f>
        <v>21.141412645243431</v>
      </c>
      <c r="F679" s="89">
        <f>Rivers!J679*'SGE density'!F679</f>
        <v>17.730195285442317</v>
      </c>
      <c r="G679" s="89">
        <f>Rivers!K679*'SGE density'!G679</f>
        <v>13.245406928942087</v>
      </c>
      <c r="H679" s="89">
        <f>Rivers!L679*'SGE density'!H679</f>
        <v>11.069227962582357</v>
      </c>
      <c r="I679" s="89">
        <f>Rivers!M679*'SGE density'!I679</f>
        <v>16.960795271573602</v>
      </c>
      <c r="J679" s="89">
        <f>Rivers!N679*'SGE density'!J679</f>
        <v>42.550121848525485</v>
      </c>
      <c r="K679" s="89">
        <f>Rivers!O679*'SGE density'!K679</f>
        <v>48.310285209549889</v>
      </c>
      <c r="L679" s="89">
        <f>Rivers!P679*'SGE density'!L679</f>
        <v>44.687194199733327</v>
      </c>
      <c r="M679" s="89">
        <f>Rivers!Q679*'SGE density'!M679</f>
        <v>38.109725230312563</v>
      </c>
      <c r="N679" s="89">
        <f>Rivers!R679*'SGE density'!N679</f>
        <v>35.271415486735634</v>
      </c>
      <c r="O679" s="89">
        <f>Rivers!S679*'SGE density'!O679</f>
        <v>35.203143795765392</v>
      </c>
      <c r="P679" s="89">
        <f>Rivers!T679*'SGE density'!P679</f>
        <v>33.364223638068971</v>
      </c>
      <c r="Q679" s="80">
        <f t="shared" si="2"/>
        <v>29.803595625206253</v>
      </c>
    </row>
    <row r="680" spans="1:17" ht="15.75" customHeight="1">
      <c r="A680" s="9">
        <v>678</v>
      </c>
      <c r="B680" s="50" t="s">
        <v>799</v>
      </c>
      <c r="C680" s="9" t="s">
        <v>38</v>
      </c>
      <c r="D680" s="3" t="s">
        <v>39</v>
      </c>
      <c r="E680" s="88">
        <f>Rivers!I680*'SGE density'!E680</f>
        <v>1.7817962719796363</v>
      </c>
      <c r="F680" s="89">
        <f>Rivers!J680*'SGE density'!F680</f>
        <v>1.6767589020556275</v>
      </c>
      <c r="G680" s="89">
        <f>Rivers!K680*'SGE density'!G680</f>
        <v>1.2474050719078287</v>
      </c>
      <c r="H680" s="89">
        <f>Rivers!L680*'SGE density'!H680</f>
        <v>3.0401278372294493</v>
      </c>
      <c r="I680" s="89">
        <f>Rivers!M680*'SGE density'!I680</f>
        <v>58.87843674056743</v>
      </c>
      <c r="J680" s="89">
        <f>Rivers!N680*'SGE density'!J680</f>
        <v>41.528817821198736</v>
      </c>
      <c r="K680" s="89">
        <f>Rivers!O680*'SGE density'!K680</f>
        <v>12.589856124995368</v>
      </c>
      <c r="L680" s="89">
        <f>Rivers!P680*'SGE density'!L680</f>
        <v>8.9139675128523965</v>
      </c>
      <c r="M680" s="89">
        <f>Rivers!Q680*'SGE density'!M680</f>
        <v>14.045788574301262</v>
      </c>
      <c r="N680" s="89">
        <f>Rivers!R680*'SGE density'!N680</f>
        <v>14.828229975588732</v>
      </c>
      <c r="O680" s="89">
        <f>Rivers!S680*'SGE density'!O680</f>
        <v>7.973253158610901</v>
      </c>
      <c r="P680" s="89">
        <f>Rivers!T680*'SGE density'!P680</f>
        <v>3.2087560879976937</v>
      </c>
      <c r="Q680" s="80">
        <f t="shared" si="2"/>
        <v>14.142766173273756</v>
      </c>
    </row>
    <row r="681" spans="1:17" ht="15.75" customHeight="1">
      <c r="A681" s="9">
        <v>679</v>
      </c>
      <c r="B681" s="50" t="s">
        <v>800</v>
      </c>
      <c r="C681" s="9" t="s">
        <v>550</v>
      </c>
      <c r="D681" s="3" t="s">
        <v>150</v>
      </c>
      <c r="E681" s="88">
        <f>Rivers!I681*'SGE density'!E681</f>
        <v>6.3527844299075946</v>
      </c>
      <c r="F681" s="89">
        <f>Rivers!J681*'SGE density'!F681</f>
        <v>4.1761681269841811</v>
      </c>
      <c r="G681" s="89">
        <f>Rivers!K681*'SGE density'!G681</f>
        <v>7.395436691108646</v>
      </c>
      <c r="H681" s="89">
        <f>Rivers!L681*'SGE density'!H681</f>
        <v>41.339774353113775</v>
      </c>
      <c r="I681" s="89">
        <f>Rivers!M681*'SGE density'!I681</f>
        <v>19.36812886572406</v>
      </c>
      <c r="J681" s="89">
        <f>Rivers!N681*'SGE density'!J681</f>
        <v>6.3569085321531</v>
      </c>
      <c r="K681" s="89">
        <f>Rivers!O681*'SGE density'!K681</f>
        <v>4.6513080385748244</v>
      </c>
      <c r="L681" s="89">
        <f>Rivers!P681*'SGE density'!L681</f>
        <v>5.6953616347841258</v>
      </c>
      <c r="M681" s="89">
        <f>Rivers!Q681*'SGE density'!M681</f>
        <v>7.8298556847907692</v>
      </c>
      <c r="N681" s="89">
        <f>Rivers!R681*'SGE density'!N681</f>
        <v>12.762574845124519</v>
      </c>
      <c r="O681" s="89">
        <f>Rivers!S681*'SGE density'!O681</f>
        <v>15.787050128977784</v>
      </c>
      <c r="P681" s="89">
        <f>Rivers!T681*'SGE density'!P681</f>
        <v>11.28600484575083</v>
      </c>
      <c r="Q681" s="80">
        <f t="shared" si="2"/>
        <v>11.916779681416186</v>
      </c>
    </row>
    <row r="682" spans="1:17" ht="15.75" customHeight="1">
      <c r="A682" s="9">
        <v>680</v>
      </c>
      <c r="B682" s="50" t="s">
        <v>801</v>
      </c>
      <c r="C682" s="9" t="s">
        <v>35</v>
      </c>
      <c r="D682" s="3" t="s">
        <v>20</v>
      </c>
      <c r="E682" s="88">
        <f>Rivers!I682*'SGE density'!E682</f>
        <v>14.915604786601376</v>
      </c>
      <c r="F682" s="89">
        <f>Rivers!J682*'SGE density'!F682</f>
        <v>14.364629260470501</v>
      </c>
      <c r="G682" s="89">
        <f>Rivers!K682*'SGE density'!G682</f>
        <v>26.185543642290352</v>
      </c>
      <c r="H682" s="89">
        <f>Rivers!L682*'SGE density'!H682</f>
        <v>21.473662419553225</v>
      </c>
      <c r="I682" s="89">
        <f>Rivers!M682*'SGE density'!I682</f>
        <v>14.239219996424307</v>
      </c>
      <c r="J682" s="89">
        <f>Rivers!N682*'SGE density'!J682</f>
        <v>8.6900454703069361</v>
      </c>
      <c r="K682" s="89">
        <f>Rivers!O682*'SGE density'!K682</f>
        <v>5.2377648391387117</v>
      </c>
      <c r="L682" s="89">
        <f>Rivers!P682*'SGE density'!L682</f>
        <v>5.5747204713977405</v>
      </c>
      <c r="M682" s="89">
        <f>Rivers!Q682*'SGE density'!M682</f>
        <v>6.3618873350936083</v>
      </c>
      <c r="N682" s="89">
        <f>Rivers!R682*'SGE density'!N682</f>
        <v>8.362100608936597</v>
      </c>
      <c r="O682" s="89">
        <f>Rivers!S682*'SGE density'!O682</f>
        <v>12.00502282807871</v>
      </c>
      <c r="P682" s="89">
        <f>Rivers!T682*'SGE density'!P682</f>
        <v>15.721165036146798</v>
      </c>
      <c r="Q682" s="80">
        <f t="shared" si="2"/>
        <v>12.760947224536572</v>
      </c>
    </row>
    <row r="683" spans="1:17" ht="15.75" customHeight="1">
      <c r="A683" s="9">
        <v>681</v>
      </c>
      <c r="B683" s="50" t="s">
        <v>802</v>
      </c>
      <c r="C683" s="9" t="s">
        <v>235</v>
      </c>
      <c r="D683" s="3" t="s">
        <v>33</v>
      </c>
      <c r="E683" s="88">
        <f>Rivers!I683*'SGE density'!E683</f>
        <v>0.79934483063892159</v>
      </c>
      <c r="F683" s="89">
        <f>Rivers!J683*'SGE density'!F683</f>
        <v>59.754850529158503</v>
      </c>
      <c r="G683" s="89">
        <f>Rivers!K683*'SGE density'!G683</f>
        <v>0.66858400345153346</v>
      </c>
      <c r="H683" s="89">
        <f>Rivers!L683*'SGE density'!H683</f>
        <v>1.0243425840024183</v>
      </c>
      <c r="I683" s="89">
        <f>Rivers!M683*'SGE density'!I683</f>
        <v>3.864007809163005</v>
      </c>
      <c r="J683" s="89">
        <f>Rivers!N683*'SGE density'!J683</f>
        <v>13.861075029162874</v>
      </c>
      <c r="K683" s="89">
        <f>Rivers!O683*'SGE density'!K683</f>
        <v>23.553995302865946</v>
      </c>
      <c r="L683" s="89">
        <f>Rivers!P683*'SGE density'!L683</f>
        <v>23.804113032853706</v>
      </c>
      <c r="M683" s="89">
        <f>Rivers!Q683*'SGE density'!M683</f>
        <v>15.8171993814492</v>
      </c>
      <c r="N683" s="89">
        <f>Rivers!R683*'SGE density'!N683</f>
        <v>8.5195787497809938</v>
      </c>
      <c r="O683" s="89">
        <f>Rivers!S683*'SGE density'!O683</f>
        <v>4.5786766405784798</v>
      </c>
      <c r="P683" s="89">
        <f>Rivers!T683*'SGE density'!P683</f>
        <v>2.1538519525166948</v>
      </c>
      <c r="Q683" s="80">
        <f t="shared" si="2"/>
        <v>13.199968320468527</v>
      </c>
    </row>
    <row r="684" spans="1:17" ht="15.75" customHeight="1">
      <c r="A684" s="9">
        <v>682</v>
      </c>
      <c r="B684" s="50" t="s">
        <v>803</v>
      </c>
      <c r="C684" s="9" t="s">
        <v>735</v>
      </c>
      <c r="D684" s="3" t="s">
        <v>78</v>
      </c>
      <c r="E684" s="88">
        <f>Rivers!I684*'SGE density'!E684</f>
        <v>18.130288032412388</v>
      </c>
      <c r="F684" s="89">
        <f>Rivers!J684*'SGE density'!F684</f>
        <v>21.100525720917037</v>
      </c>
      <c r="G684" s="89">
        <f>Rivers!K684*'SGE density'!G684</f>
        <v>13.936845631915126</v>
      </c>
      <c r="H684" s="89">
        <f>Rivers!L684*'SGE density'!H684</f>
        <v>12.429660445490832</v>
      </c>
      <c r="I684" s="89">
        <f>Rivers!M684*'SGE density'!I684</f>
        <v>11.124105651316039</v>
      </c>
      <c r="J684" s="89">
        <f>Rivers!N684*'SGE density'!J684</f>
        <v>11.297049712569624</v>
      </c>
      <c r="K684" s="89">
        <f>Rivers!O684*'SGE density'!K684</f>
        <v>8.2031350209182801</v>
      </c>
      <c r="L684" s="89">
        <f>Rivers!P684*'SGE density'!L684</f>
        <v>7.8340965364648971</v>
      </c>
      <c r="M684" s="89">
        <f>Rivers!Q684*'SGE density'!M684</f>
        <v>7.036854494245965</v>
      </c>
      <c r="N684" s="89">
        <f>Rivers!R684*'SGE density'!N684</f>
        <v>12.75812304351755</v>
      </c>
      <c r="O684" s="89">
        <f>Rivers!S684*'SGE density'!O684</f>
        <v>18.642350776118345</v>
      </c>
      <c r="P684" s="89">
        <f>Rivers!T684*'SGE density'!P684</f>
        <v>20.094899691097623</v>
      </c>
      <c r="Q684" s="80">
        <f t="shared" si="2"/>
        <v>13.548994563081976</v>
      </c>
    </row>
    <row r="685" spans="1:17" ht="15.75" customHeight="1">
      <c r="A685" s="9">
        <v>683</v>
      </c>
      <c r="B685" s="50" t="s">
        <v>804</v>
      </c>
      <c r="C685" s="9" t="s">
        <v>456</v>
      </c>
      <c r="D685" s="3" t="s">
        <v>24</v>
      </c>
      <c r="E685" s="88">
        <f>Rivers!I685*'SGE density'!E685</f>
        <v>1.6074021379006009</v>
      </c>
      <c r="F685" s="89">
        <f>Rivers!J685*'SGE density'!F685</f>
        <v>0.62683417908205263</v>
      </c>
      <c r="G685" s="89">
        <f>Rivers!K685*'SGE density'!G685</f>
        <v>1.3934470064385955</v>
      </c>
      <c r="H685" s="89">
        <f>Rivers!L685*'SGE density'!H685</f>
        <v>2.9312026133027658</v>
      </c>
      <c r="I685" s="89">
        <f>Rivers!M685*'SGE density'!I685</f>
        <v>12.922838593743199</v>
      </c>
      <c r="J685" s="89">
        <f>Rivers!N685*'SGE density'!J685</f>
        <v>34.732046306708973</v>
      </c>
      <c r="K685" s="89">
        <f>Rivers!O685*'SGE density'!K685</f>
        <v>43.639448443253443</v>
      </c>
      <c r="L685" s="89">
        <f>Rivers!P685*'SGE density'!L685</f>
        <v>41.709000986040721</v>
      </c>
      <c r="M685" s="89">
        <f>Rivers!Q685*'SGE density'!M685</f>
        <v>27.84459868088393</v>
      </c>
      <c r="N685" s="89">
        <f>Rivers!R685*'SGE density'!N685</f>
        <v>12.037086059343197</v>
      </c>
      <c r="O685" s="89">
        <f>Rivers!S685*'SGE density'!O685</f>
        <v>6.1197380857805159</v>
      </c>
      <c r="P685" s="89">
        <f>Rivers!T685*'SGE density'!P685</f>
        <v>2.5103697067959647</v>
      </c>
      <c r="Q685" s="80">
        <f t="shared" si="2"/>
        <v>15.672834399939497</v>
      </c>
    </row>
    <row r="686" spans="1:17" ht="15.75" customHeight="1">
      <c r="A686" s="9">
        <v>684</v>
      </c>
      <c r="B686" s="50" t="s">
        <v>805</v>
      </c>
      <c r="C686" s="9" t="s">
        <v>550</v>
      </c>
      <c r="D686" s="3" t="s">
        <v>150</v>
      </c>
      <c r="E686" s="88">
        <f>Rivers!I686*'SGE density'!E686</f>
        <v>9.0130998094574206</v>
      </c>
      <c r="F686" s="89">
        <f>Rivers!J686*'SGE density'!F686</f>
        <v>5.838370592702252</v>
      </c>
      <c r="G686" s="89">
        <f>Rivers!K686*'SGE density'!G686</f>
        <v>8.1610027254496789</v>
      </c>
      <c r="H686" s="89">
        <f>Rivers!L686*'SGE density'!H686</f>
        <v>31.468847796146033</v>
      </c>
      <c r="I686" s="89">
        <f>Rivers!M686*'SGE density'!I686</f>
        <v>14.480500946647906</v>
      </c>
      <c r="J686" s="89">
        <f>Rivers!N686*'SGE density'!J686</f>
        <v>5.9723603293337915</v>
      </c>
      <c r="K686" s="89">
        <f>Rivers!O686*'SGE density'!K686</f>
        <v>4.5184087432054474</v>
      </c>
      <c r="L686" s="89">
        <f>Rivers!P686*'SGE density'!L686</f>
        <v>5.1946516675496754</v>
      </c>
      <c r="M686" s="89">
        <f>Rivers!Q686*'SGE density'!M686</f>
        <v>7.0667224341656913</v>
      </c>
      <c r="N686" s="89">
        <f>Rivers!R686*'SGE density'!N686</f>
        <v>11.571573583325851</v>
      </c>
      <c r="O686" s="89">
        <f>Rivers!S686*'SGE density'!O686</f>
        <v>16.205261832826089</v>
      </c>
      <c r="P686" s="89">
        <f>Rivers!T686*'SGE density'!P686</f>
        <v>13.617519505719633</v>
      </c>
      <c r="Q686" s="80">
        <f t="shared" si="2"/>
        <v>11.09235999721079</v>
      </c>
    </row>
    <row r="687" spans="1:17" ht="15.75" customHeight="1">
      <c r="A687" s="9">
        <v>685</v>
      </c>
      <c r="B687" s="50" t="s">
        <v>806</v>
      </c>
      <c r="C687" s="9" t="s">
        <v>18</v>
      </c>
      <c r="D687" s="3" t="s">
        <v>24</v>
      </c>
      <c r="E687" s="88">
        <f>Rivers!I687*'SGE density'!E687</f>
        <v>11.614297886596802</v>
      </c>
      <c r="F687" s="89">
        <f>Rivers!J687*'SGE density'!F687</f>
        <v>13.338216956359886</v>
      </c>
      <c r="G687" s="89">
        <f>Rivers!K687*'SGE density'!G687</f>
        <v>13.671650061077191</v>
      </c>
      <c r="H687" s="89">
        <f>Rivers!L687*'SGE density'!H687</f>
        <v>13.167019055148263</v>
      </c>
      <c r="I687" s="89">
        <f>Rivers!M687*'SGE density'!I687</f>
        <v>12.151769914123838</v>
      </c>
      <c r="J687" s="89">
        <f>Rivers!N687*'SGE density'!J687</f>
        <v>14.313043338866512</v>
      </c>
      <c r="K687" s="89">
        <f>Rivers!O687*'SGE density'!K687</f>
        <v>15.942782432655552</v>
      </c>
      <c r="L687" s="89">
        <f>Rivers!P687*'SGE density'!L687</f>
        <v>14.948400958016753</v>
      </c>
      <c r="M687" s="89">
        <f>Rivers!Q687*'SGE density'!M687</f>
        <v>13.317734828040308</v>
      </c>
      <c r="N687" s="89">
        <f>Rivers!R687*'SGE density'!N687</f>
        <v>12.875847110594345</v>
      </c>
      <c r="O687" s="89">
        <f>Rivers!S687*'SGE density'!O687</f>
        <v>12.857935454680376</v>
      </c>
      <c r="P687" s="89">
        <f>Rivers!T687*'SGE density'!P687</f>
        <v>13.243332218442584</v>
      </c>
      <c r="Q687" s="80">
        <f t="shared" si="2"/>
        <v>13.453502517883535</v>
      </c>
    </row>
    <row r="688" spans="1:17" ht="15.75" customHeight="1">
      <c r="A688" s="9">
        <v>686</v>
      </c>
      <c r="B688" s="50" t="s">
        <v>807</v>
      </c>
      <c r="C688" s="9" t="s">
        <v>415</v>
      </c>
      <c r="D688" s="3" t="s">
        <v>78</v>
      </c>
      <c r="E688" s="88">
        <f>Rivers!I688*'SGE density'!E688</f>
        <v>11.275013274787112</v>
      </c>
      <c r="F688" s="89">
        <f>Rivers!J688*'SGE density'!F688</f>
        <v>32.931898840985035</v>
      </c>
      <c r="G688" s="89">
        <f>Rivers!K688*'SGE density'!G688</f>
        <v>46.576287660028946</v>
      </c>
      <c r="H688" s="89">
        <f>Rivers!L688*'SGE density'!H688</f>
        <v>29.457477825258866</v>
      </c>
      <c r="I688" s="89">
        <f>Rivers!M688*'SGE density'!I688</f>
        <v>7.4825521760522955</v>
      </c>
      <c r="J688" s="89">
        <f>Rivers!N688*'SGE density'!J688</f>
        <v>2.0976681943393225</v>
      </c>
      <c r="K688" s="89">
        <f>Rivers!O688*'SGE density'!K688</f>
        <v>1.0973994368445874</v>
      </c>
      <c r="L688" s="89">
        <f>Rivers!P688*'SGE density'!L688</f>
        <v>0.61068412901225555</v>
      </c>
      <c r="M688" s="89">
        <f>Rivers!Q688*'SGE density'!M688</f>
        <v>0.41793768961999317</v>
      </c>
      <c r="N688" s="89">
        <f>Rivers!R688*'SGE density'!N688</f>
        <v>0.61482633588060254</v>
      </c>
      <c r="O688" s="89">
        <f>Rivers!S688*'SGE density'!O688</f>
        <v>1.5758545221063534</v>
      </c>
      <c r="P688" s="89">
        <f>Rivers!T688*'SGE density'!P688</f>
        <v>2.9700000555868855</v>
      </c>
      <c r="Q688" s="80">
        <f t="shared" si="2"/>
        <v>11.425633345041854</v>
      </c>
    </row>
    <row r="689" spans="1:17" ht="15.75" customHeight="1">
      <c r="A689" s="9">
        <v>687</v>
      </c>
      <c r="B689" s="50" t="s">
        <v>808</v>
      </c>
      <c r="C689" s="9" t="s">
        <v>653</v>
      </c>
      <c r="D689" s="3" t="s">
        <v>65</v>
      </c>
      <c r="E689" s="88">
        <f>Rivers!I689*'SGE density'!E689</f>
        <v>14.303027290338678</v>
      </c>
      <c r="F689" s="89">
        <f>Rivers!J689*'SGE density'!F689</f>
        <v>20.246110447411532</v>
      </c>
      <c r="G689" s="89">
        <f>Rivers!K689*'SGE density'!G689</f>
        <v>17.676068882875878</v>
      </c>
      <c r="H689" s="89">
        <f>Rivers!L689*'SGE density'!H689</f>
        <v>10.012876867898624</v>
      </c>
      <c r="I689" s="89">
        <f>Rivers!M689*'SGE density'!I689</f>
        <v>11.307120890063901</v>
      </c>
      <c r="J689" s="89">
        <f>Rivers!N689*'SGE density'!J689</f>
        <v>4.7829491952436891</v>
      </c>
      <c r="K689" s="89">
        <f>Rivers!O689*'SGE density'!K689</f>
        <v>2.9639633632680966</v>
      </c>
      <c r="L689" s="89">
        <f>Rivers!P689*'SGE density'!L689</f>
        <v>2.1332028990323888</v>
      </c>
      <c r="M689" s="89">
        <f>Rivers!Q689*'SGE density'!M689</f>
        <v>3.4968040814115868</v>
      </c>
      <c r="N689" s="89">
        <f>Rivers!R689*'SGE density'!N689</f>
        <v>21.028529916509282</v>
      </c>
      <c r="O689" s="89">
        <f>Rivers!S689*'SGE density'!O689</f>
        <v>13.561144634662561</v>
      </c>
      <c r="P689" s="89">
        <f>Rivers!T689*'SGE density'!P689</f>
        <v>13.854179930926344</v>
      </c>
      <c r="Q689" s="80">
        <f t="shared" si="2"/>
        <v>11.280498199970211</v>
      </c>
    </row>
    <row r="690" spans="1:17" ht="15.75" customHeight="1">
      <c r="A690" s="9">
        <v>688</v>
      </c>
      <c r="B690" s="50" t="s">
        <v>809</v>
      </c>
      <c r="C690" s="9" t="s">
        <v>86</v>
      </c>
      <c r="D690" s="3" t="s">
        <v>78</v>
      </c>
      <c r="E690" s="88">
        <f>Rivers!I690*'SGE density'!E690</f>
        <v>29.007381257335112</v>
      </c>
      <c r="F690" s="89">
        <f>Rivers!J690*'SGE density'!F690</f>
        <v>20.979072088149387</v>
      </c>
      <c r="G690" s="89">
        <f>Rivers!K690*'SGE density'!G690</f>
        <v>17.661567350319785</v>
      </c>
      <c r="H690" s="89">
        <f>Rivers!L690*'SGE density'!H690</f>
        <v>16.158045897938187</v>
      </c>
      <c r="I690" s="89">
        <f>Rivers!M690*'SGE density'!I690</f>
        <v>17.171065041513053</v>
      </c>
      <c r="J690" s="89">
        <f>Rivers!N690*'SGE density'!J690</f>
        <v>17.433708275030739</v>
      </c>
      <c r="K690" s="89">
        <f>Rivers!O690*'SGE density'!K690</f>
        <v>17.586122278660426</v>
      </c>
      <c r="L690" s="89">
        <f>Rivers!P690*'SGE density'!L690</f>
        <v>16.249897778604232</v>
      </c>
      <c r="M690" s="89">
        <f>Rivers!Q690*'SGE density'!M690</f>
        <v>14.387879662374537</v>
      </c>
      <c r="N690" s="89">
        <f>Rivers!R690*'SGE density'!N690</f>
        <v>17.204181449521538</v>
      </c>
      <c r="O690" s="89">
        <f>Rivers!S690*'SGE density'!O690</f>
        <v>25.742566166931326</v>
      </c>
      <c r="P690" s="89">
        <f>Rivers!T690*'SGE density'!P690</f>
        <v>34.42543835589963</v>
      </c>
      <c r="Q690" s="80">
        <f t="shared" si="2"/>
        <v>20.333910466856498</v>
      </c>
    </row>
    <row r="691" spans="1:17" ht="15.75" customHeight="1">
      <c r="A691" s="9">
        <v>689</v>
      </c>
      <c r="B691" s="50" t="s">
        <v>810</v>
      </c>
      <c r="C691" s="9" t="s">
        <v>737</v>
      </c>
      <c r="D691" s="3" t="s">
        <v>78</v>
      </c>
      <c r="E691" s="88">
        <f>Rivers!I691*'SGE density'!E691</f>
        <v>15.957692756980533</v>
      </c>
      <c r="F691" s="89">
        <f>Rivers!J691*'SGE density'!F691</f>
        <v>20.029109087476765</v>
      </c>
      <c r="G691" s="89">
        <f>Rivers!K691*'SGE density'!G691</f>
        <v>17.378011782182615</v>
      </c>
      <c r="H691" s="89">
        <f>Rivers!L691*'SGE density'!H691</f>
        <v>16.711636951435764</v>
      </c>
      <c r="I691" s="89">
        <f>Rivers!M691*'SGE density'!I691</f>
        <v>9.4246031098850427</v>
      </c>
      <c r="J691" s="89">
        <f>Rivers!N691*'SGE density'!J691</f>
        <v>10.614804005747155</v>
      </c>
      <c r="K691" s="89">
        <f>Rivers!O691*'SGE density'!K691</f>
        <v>6.546728395284819</v>
      </c>
      <c r="L691" s="89">
        <f>Rivers!P691*'SGE density'!L691</f>
        <v>5.843955697379374</v>
      </c>
      <c r="M691" s="89">
        <f>Rivers!Q691*'SGE density'!M691</f>
        <v>3.302080183311928</v>
      </c>
      <c r="N691" s="89">
        <f>Rivers!R691*'SGE density'!N691</f>
        <v>3.9091772356592127</v>
      </c>
      <c r="O691" s="89">
        <f>Rivers!S691*'SGE density'!O691</f>
        <v>6.6819168400501594</v>
      </c>
      <c r="P691" s="89">
        <f>Rivers!T691*'SGE density'!P691</f>
        <v>7.3852824686957765</v>
      </c>
      <c r="Q691" s="80">
        <f t="shared" si="2"/>
        <v>10.315416542840763</v>
      </c>
    </row>
    <row r="692" spans="1:17" ht="15.75" customHeight="1">
      <c r="A692" s="9">
        <v>690</v>
      </c>
      <c r="B692" s="50" t="s">
        <v>811</v>
      </c>
      <c r="C692" s="9" t="s">
        <v>653</v>
      </c>
      <c r="D692" s="3" t="s">
        <v>65</v>
      </c>
      <c r="E692" s="88">
        <f>Rivers!I692*'SGE density'!E692</f>
        <v>13.569989174963197</v>
      </c>
      <c r="F692" s="89">
        <f>Rivers!J692*'SGE density'!F692</f>
        <v>24.20791089050682</v>
      </c>
      <c r="G692" s="89">
        <f>Rivers!K692*'SGE density'!G692</f>
        <v>17.199696183910632</v>
      </c>
      <c r="H692" s="89">
        <f>Rivers!L692*'SGE density'!H692</f>
        <v>22.598117601359935</v>
      </c>
      <c r="I692" s="89">
        <f>Rivers!M692*'SGE density'!I692</f>
        <v>16.122185379522804</v>
      </c>
      <c r="J692" s="89">
        <f>Rivers!N692*'SGE density'!J692</f>
        <v>5.464402102347</v>
      </c>
      <c r="K692" s="89">
        <f>Rivers!O692*'SGE density'!K692</f>
        <v>3.3212797896125537</v>
      </c>
      <c r="L692" s="89">
        <f>Rivers!P692*'SGE density'!L692</f>
        <v>1.1841606224392576</v>
      </c>
      <c r="M692" s="89">
        <f>Rivers!Q692*'SGE density'!M692</f>
        <v>4.0951738966711666</v>
      </c>
      <c r="N692" s="89">
        <f>Rivers!R692*'SGE density'!N692</f>
        <v>3.6930893736608867</v>
      </c>
      <c r="O692" s="89">
        <f>Rivers!S692*'SGE density'!O692</f>
        <v>7.7521226771528875</v>
      </c>
      <c r="P692" s="89">
        <f>Rivers!T692*'SGE density'!P692</f>
        <v>10.947256292575414</v>
      </c>
      <c r="Q692" s="80">
        <f t="shared" si="2"/>
        <v>10.846281998726878</v>
      </c>
    </row>
    <row r="693" spans="1:17" ht="15.75" customHeight="1">
      <c r="A693" s="9">
        <v>691</v>
      </c>
      <c r="B693" s="50" t="s">
        <v>812</v>
      </c>
      <c r="C693" s="9" t="s">
        <v>117</v>
      </c>
      <c r="D693" s="3" t="s">
        <v>65</v>
      </c>
      <c r="E693" s="88">
        <f>Rivers!I693*'SGE density'!E693</f>
        <v>13.647988783580518</v>
      </c>
      <c r="F693" s="89">
        <f>Rivers!J693*'SGE density'!F693</f>
        <v>16.09342134697069</v>
      </c>
      <c r="G693" s="89">
        <f>Rivers!K693*'SGE density'!G693</f>
        <v>14.904657173563832</v>
      </c>
      <c r="H693" s="89">
        <f>Rivers!L693*'SGE density'!H693</f>
        <v>17.054890158660193</v>
      </c>
      <c r="I693" s="89">
        <f>Rivers!M693*'SGE density'!I693</f>
        <v>14.669617972243424</v>
      </c>
      <c r="J693" s="89">
        <f>Rivers!N693*'SGE density'!J693</f>
        <v>6.7306972734648483</v>
      </c>
      <c r="K693" s="89">
        <f>Rivers!O693*'SGE density'!K693</f>
        <v>2.2727905256234169</v>
      </c>
      <c r="L693" s="89">
        <f>Rivers!P693*'SGE density'!L693</f>
        <v>1.4386064735586421</v>
      </c>
      <c r="M693" s="89">
        <f>Rivers!Q693*'SGE density'!M693</f>
        <v>2.6956731394014968</v>
      </c>
      <c r="N693" s="89">
        <f>Rivers!R693*'SGE density'!N693</f>
        <v>8.1273845192358571</v>
      </c>
      <c r="O693" s="89">
        <f>Rivers!S693*'SGE density'!O693</f>
        <v>12.49468723065675</v>
      </c>
      <c r="P693" s="89">
        <f>Rivers!T693*'SGE density'!P693</f>
        <v>17.058895439693433</v>
      </c>
      <c r="Q693" s="80">
        <f t="shared" si="2"/>
        <v>10.599109169721093</v>
      </c>
    </row>
    <row r="694" spans="1:17" ht="15.75" customHeight="1">
      <c r="A694" s="9">
        <v>692</v>
      </c>
      <c r="B694" s="50" t="s">
        <v>813</v>
      </c>
      <c r="C694" s="9" t="s">
        <v>173</v>
      </c>
      <c r="D694" s="3" t="s">
        <v>20</v>
      </c>
      <c r="E694" s="88">
        <f>Rivers!I694*'SGE density'!E694</f>
        <v>45.466048807152873</v>
      </c>
      <c r="F694" s="89">
        <f>Rivers!J694*'SGE density'!F694</f>
        <v>45.983186150956975</v>
      </c>
      <c r="G694" s="89">
        <f>Rivers!K694*'SGE density'!G694</f>
        <v>30.222564178575826</v>
      </c>
      <c r="H694" s="89">
        <f>Rivers!L694*'SGE density'!H694</f>
        <v>13.191657444703811</v>
      </c>
      <c r="I694" s="89">
        <f>Rivers!M694*'SGE density'!I694</f>
        <v>3.7076013164374633</v>
      </c>
      <c r="J694" s="89">
        <f>Rivers!N694*'SGE density'!J694</f>
        <v>0.84704941733038597</v>
      </c>
      <c r="K694" s="89">
        <f>Rivers!O694*'SGE density'!K694</f>
        <v>0.10513738630173736</v>
      </c>
      <c r="L694" s="89">
        <f>Rivers!P694*'SGE density'!L694</f>
        <v>6.8877493990370936E-3</v>
      </c>
      <c r="M694" s="89">
        <f>Rivers!Q694*'SGE density'!M694</f>
        <v>1.0126833272189604E-2</v>
      </c>
      <c r="N694" s="89">
        <f>Rivers!R694*'SGE density'!N694</f>
        <v>5.7157902463446808</v>
      </c>
      <c r="O694" s="89">
        <f>Rivers!S694*'SGE density'!O694</f>
        <v>26.307660311622946</v>
      </c>
      <c r="P694" s="89">
        <f>Rivers!T694*'SGE density'!P694</f>
        <v>50.019325903551845</v>
      </c>
      <c r="Q694" s="80">
        <f t="shared" si="2"/>
        <v>18.465252978804148</v>
      </c>
    </row>
    <row r="695" spans="1:17" ht="15.75" customHeight="1">
      <c r="A695" s="9">
        <v>693</v>
      </c>
      <c r="B695" s="50" t="s">
        <v>814</v>
      </c>
      <c r="C695" s="9" t="s">
        <v>18</v>
      </c>
      <c r="D695" s="3" t="s">
        <v>24</v>
      </c>
      <c r="E695" s="88">
        <f>Rivers!I695*'SGE density'!E695</f>
        <v>6.2280956830498946</v>
      </c>
      <c r="F695" s="89">
        <f>Rivers!J695*'SGE density'!F695</f>
        <v>6.1981674317641167</v>
      </c>
      <c r="G695" s="89">
        <f>Rivers!K695*'SGE density'!G695</f>
        <v>17.00967765277143</v>
      </c>
      <c r="H695" s="89">
        <f>Rivers!L695*'SGE density'!H695</f>
        <v>22.888992499939114</v>
      </c>
      <c r="I695" s="89">
        <f>Rivers!M695*'SGE density'!I695</f>
        <v>12.92387676172763</v>
      </c>
      <c r="J695" s="89">
        <f>Rivers!N695*'SGE density'!J695</f>
        <v>14.689813731513631</v>
      </c>
      <c r="K695" s="89">
        <f>Rivers!O695*'SGE density'!K695</f>
        <v>15.286977181568925</v>
      </c>
      <c r="L695" s="89">
        <f>Rivers!P695*'SGE density'!L695</f>
        <v>6.2312378535283282</v>
      </c>
      <c r="M695" s="89">
        <f>Rivers!Q695*'SGE density'!M695</f>
        <v>3.0419968726115059</v>
      </c>
      <c r="N695" s="89">
        <f>Rivers!R695*'SGE density'!N695</f>
        <v>1.8932848625834928</v>
      </c>
      <c r="O695" s="89">
        <f>Rivers!S695*'SGE density'!O695</f>
        <v>1.176506035955583</v>
      </c>
      <c r="P695" s="89">
        <f>Rivers!T695*'SGE density'!P695</f>
        <v>0.92258611372584687</v>
      </c>
      <c r="Q695" s="80">
        <f t="shared" si="2"/>
        <v>9.0409343900616239</v>
      </c>
    </row>
    <row r="696" spans="1:17" ht="15.75" customHeight="1">
      <c r="A696" s="9">
        <v>694</v>
      </c>
      <c r="B696" s="50" t="s">
        <v>815</v>
      </c>
      <c r="C696" s="9" t="s">
        <v>386</v>
      </c>
      <c r="D696" s="3" t="s">
        <v>20</v>
      </c>
      <c r="E696" s="88">
        <f>Rivers!I696*'SGE density'!E696</f>
        <v>9.6220933176577823</v>
      </c>
      <c r="F696" s="89">
        <f>Rivers!J696*'SGE density'!F696</f>
        <v>10.547164158215473</v>
      </c>
      <c r="G696" s="89">
        <f>Rivers!K696*'SGE density'!G696</f>
        <v>9.344946931521573</v>
      </c>
      <c r="H696" s="89">
        <f>Rivers!L696*'SGE density'!H696</f>
        <v>9.7597564354811492</v>
      </c>
      <c r="I696" s="89">
        <f>Rivers!M696*'SGE density'!I696</f>
        <v>9.3585776482948351</v>
      </c>
      <c r="J696" s="89">
        <f>Rivers!N696*'SGE density'!J696</f>
        <v>7.6680252093035532</v>
      </c>
      <c r="K696" s="89">
        <f>Rivers!O696*'SGE density'!K696</f>
        <v>6.8723183713489728</v>
      </c>
      <c r="L696" s="89">
        <f>Rivers!P696*'SGE density'!L696</f>
        <v>6.4192815120904765</v>
      </c>
      <c r="M696" s="89">
        <f>Rivers!Q696*'SGE density'!M696</f>
        <v>5.9212294104300884</v>
      </c>
      <c r="N696" s="89">
        <f>Rivers!R696*'SGE density'!N696</f>
        <v>6.3646628025455705</v>
      </c>
      <c r="O696" s="89">
        <f>Rivers!S696*'SGE density'!O696</f>
        <v>6.6041156335717606</v>
      </c>
      <c r="P696" s="89">
        <f>Rivers!T696*'SGE density'!P696</f>
        <v>8.1767382279026144</v>
      </c>
      <c r="Q696" s="80">
        <f t="shared" si="2"/>
        <v>8.0549091381969884</v>
      </c>
    </row>
    <row r="697" spans="1:17" ht="15.75" customHeight="1">
      <c r="A697" s="9">
        <v>695</v>
      </c>
      <c r="B697" s="50" t="s">
        <v>816</v>
      </c>
      <c r="C697" s="9" t="s">
        <v>550</v>
      </c>
      <c r="D697" s="3" t="s">
        <v>150</v>
      </c>
      <c r="E697" s="88">
        <f>Rivers!I697*'SGE density'!E697</f>
        <v>5.7025476468613689</v>
      </c>
      <c r="F697" s="89">
        <f>Rivers!J697*'SGE density'!F697</f>
        <v>4.0763980128428079</v>
      </c>
      <c r="G697" s="89">
        <f>Rivers!K697*'SGE density'!G697</f>
        <v>4.5719046426048093</v>
      </c>
      <c r="H697" s="89">
        <f>Rivers!L697*'SGE density'!H697</f>
        <v>17.53525141150163</v>
      </c>
      <c r="I697" s="89">
        <f>Rivers!M697*'SGE density'!I697</f>
        <v>13.239338441672071</v>
      </c>
      <c r="J697" s="89">
        <f>Rivers!N697*'SGE density'!J697</f>
        <v>7.1164192071098835</v>
      </c>
      <c r="K697" s="89">
        <f>Rivers!O697*'SGE density'!K697</f>
        <v>5.6305635225376331</v>
      </c>
      <c r="L697" s="89">
        <f>Rivers!P697*'SGE density'!L697</f>
        <v>5.4024524699213154</v>
      </c>
      <c r="M697" s="89">
        <f>Rivers!Q697*'SGE density'!M697</f>
        <v>5.328509189562741</v>
      </c>
      <c r="N697" s="89">
        <f>Rivers!R697*'SGE density'!N697</f>
        <v>7.1387734996637997</v>
      </c>
      <c r="O697" s="89">
        <f>Rivers!S697*'SGE density'!O697</f>
        <v>8.2897043382402504</v>
      </c>
      <c r="P697" s="89">
        <f>Rivers!T697*'SGE density'!P697</f>
        <v>8.4200156148540142</v>
      </c>
      <c r="Q697" s="80">
        <f t="shared" si="2"/>
        <v>7.7043231664476943</v>
      </c>
    </row>
    <row r="698" spans="1:17" ht="15.75" customHeight="1">
      <c r="A698" s="9">
        <v>696</v>
      </c>
      <c r="B698" s="50" t="s">
        <v>817</v>
      </c>
      <c r="C698" s="9" t="s">
        <v>18</v>
      </c>
      <c r="D698" s="3" t="s">
        <v>24</v>
      </c>
      <c r="E698" s="88">
        <f>Rivers!I698*'SGE density'!E698</f>
        <v>3.7766053454366335</v>
      </c>
      <c r="F698" s="89">
        <f>Rivers!J698*'SGE density'!F698</f>
        <v>10.881796070820068</v>
      </c>
      <c r="G698" s="89">
        <f>Rivers!K698*'SGE density'!G698</f>
        <v>15.708120307961279</v>
      </c>
      <c r="H698" s="89">
        <f>Rivers!L698*'SGE density'!H698</f>
        <v>33.218473119441406</v>
      </c>
      <c r="I698" s="89">
        <f>Rivers!M698*'SGE density'!I698</f>
        <v>23.613565002932074</v>
      </c>
      <c r="J698" s="89">
        <f>Rivers!N698*'SGE density'!J698</f>
        <v>11.517552410880594</v>
      </c>
      <c r="K698" s="89">
        <f>Rivers!O698*'SGE density'!K698</f>
        <v>9.6286874075702631</v>
      </c>
      <c r="L698" s="89">
        <f>Rivers!P698*'SGE density'!L698</f>
        <v>4.9968330796537526</v>
      </c>
      <c r="M698" s="89">
        <f>Rivers!Q698*'SGE density'!M698</f>
        <v>2.5369357656093672</v>
      </c>
      <c r="N698" s="89">
        <f>Rivers!R698*'SGE density'!N698</f>
        <v>2.0081258656323819</v>
      </c>
      <c r="O698" s="89">
        <f>Rivers!S698*'SGE density'!O698</f>
        <v>2.1496417022395162</v>
      </c>
      <c r="P698" s="89">
        <f>Rivers!T698*'SGE density'!P698</f>
        <v>2.3667807342250691</v>
      </c>
      <c r="Q698" s="80">
        <f t="shared" si="2"/>
        <v>10.200259734366869</v>
      </c>
    </row>
    <row r="699" spans="1:17" ht="15.75" customHeight="1">
      <c r="A699" s="9">
        <v>697</v>
      </c>
      <c r="B699" s="50" t="s">
        <v>818</v>
      </c>
      <c r="C699" s="9" t="s">
        <v>550</v>
      </c>
      <c r="D699" s="3" t="s">
        <v>150</v>
      </c>
      <c r="E699" s="88">
        <f>Rivers!I699*'SGE density'!E699</f>
        <v>5.9231742881916061</v>
      </c>
      <c r="F699" s="89">
        <f>Rivers!J699*'SGE density'!F699</f>
        <v>3.2150331993361574</v>
      </c>
      <c r="G699" s="89">
        <f>Rivers!K699*'SGE density'!G699</f>
        <v>5.8679650617487606</v>
      </c>
      <c r="H699" s="89">
        <f>Rivers!L699*'SGE density'!H699</f>
        <v>20.784851349200341</v>
      </c>
      <c r="I699" s="89">
        <f>Rivers!M699*'SGE density'!I699</f>
        <v>8.2353946243638259</v>
      </c>
      <c r="J699" s="89">
        <f>Rivers!N699*'SGE density'!J699</f>
        <v>2.1932779703149312</v>
      </c>
      <c r="K699" s="89">
        <f>Rivers!O699*'SGE density'!K699</f>
        <v>2.0347059723477576</v>
      </c>
      <c r="L699" s="89">
        <f>Rivers!P699*'SGE density'!L699</f>
        <v>2.8913156333701577</v>
      </c>
      <c r="M699" s="89">
        <f>Rivers!Q699*'SGE density'!M699</f>
        <v>4.208914394709856</v>
      </c>
      <c r="N699" s="89">
        <f>Rivers!R699*'SGE density'!N699</f>
        <v>8.8400039988659511</v>
      </c>
      <c r="O699" s="89">
        <f>Rivers!S699*'SGE density'!O699</f>
        <v>12.09136634451079</v>
      </c>
      <c r="P699" s="89">
        <f>Rivers!T699*'SGE density'!P699</f>
        <v>9.8295970006258582</v>
      </c>
      <c r="Q699" s="80">
        <f t="shared" si="2"/>
        <v>7.1762999864654988</v>
      </c>
    </row>
    <row r="700" spans="1:17" ht="15.75" customHeight="1">
      <c r="A700" s="9">
        <v>698</v>
      </c>
      <c r="B700" s="50" t="s">
        <v>819</v>
      </c>
      <c r="C700" s="9" t="s">
        <v>35</v>
      </c>
      <c r="D700" s="3" t="s">
        <v>30</v>
      </c>
      <c r="E700" s="88">
        <f>Rivers!I700*'SGE density'!E700</f>
        <v>6.3196676808897845</v>
      </c>
      <c r="F700" s="89">
        <f>Rivers!J700*'SGE density'!F700</f>
        <v>7.0788312693084823</v>
      </c>
      <c r="G700" s="89">
        <f>Rivers!K700*'SGE density'!G700</f>
        <v>10.358668008453321</v>
      </c>
      <c r="H700" s="89">
        <f>Rivers!L700*'SGE density'!H700</f>
        <v>9.88662315520431</v>
      </c>
      <c r="I700" s="89">
        <f>Rivers!M700*'SGE density'!I700</f>
        <v>5.2465290243651213</v>
      </c>
      <c r="J700" s="89">
        <f>Rivers!N700*'SGE density'!J700</f>
        <v>4.0382089035845059</v>
      </c>
      <c r="K700" s="89">
        <f>Rivers!O700*'SGE density'!K700</f>
        <v>6.108711428857573</v>
      </c>
      <c r="L700" s="89">
        <f>Rivers!P700*'SGE density'!L700</f>
        <v>6.3644223522016645</v>
      </c>
      <c r="M700" s="89">
        <f>Rivers!Q700*'SGE density'!M700</f>
        <v>4.9359984572388784</v>
      </c>
      <c r="N700" s="89">
        <f>Rivers!R700*'SGE density'!N700</f>
        <v>5.0935003635007652</v>
      </c>
      <c r="O700" s="89">
        <f>Rivers!S700*'SGE density'!O700</f>
        <v>10.460755787997496</v>
      </c>
      <c r="P700" s="89">
        <f>Rivers!T700*'SGE density'!P700</f>
        <v>9.4549882260841418</v>
      </c>
      <c r="Q700" s="80">
        <f t="shared" si="2"/>
        <v>7.1122420548071714</v>
      </c>
    </row>
    <row r="701" spans="1:17" ht="15.75" customHeight="1">
      <c r="A701" s="9">
        <v>699</v>
      </c>
      <c r="B701" s="50" t="s">
        <v>820</v>
      </c>
      <c r="C701" s="9" t="s">
        <v>415</v>
      </c>
      <c r="D701" s="3" t="s">
        <v>78</v>
      </c>
      <c r="E701" s="88">
        <f>Rivers!I701*'SGE density'!E701</f>
        <v>6.1537986060994427</v>
      </c>
      <c r="F701" s="89">
        <f>Rivers!J701*'SGE density'!F701</f>
        <v>18.426627886841523</v>
      </c>
      <c r="G701" s="89">
        <f>Rivers!K701*'SGE density'!G701</f>
        <v>32.369690623415813</v>
      </c>
      <c r="H701" s="89">
        <f>Rivers!L701*'SGE density'!H701</f>
        <v>20.097798956153742</v>
      </c>
      <c r="I701" s="89">
        <f>Rivers!M701*'SGE density'!I701</f>
        <v>3.6840778799487079</v>
      </c>
      <c r="J701" s="89">
        <f>Rivers!N701*'SGE density'!J701</f>
        <v>0.72160638292788337</v>
      </c>
      <c r="K701" s="89">
        <f>Rivers!O701*'SGE density'!K701</f>
        <v>0.34757858868829478</v>
      </c>
      <c r="L701" s="89">
        <f>Rivers!P701*'SGE density'!L701</f>
        <v>0.16842767332380479</v>
      </c>
      <c r="M701" s="89">
        <f>Rivers!Q701*'SGE density'!M701</f>
        <v>0.11468870097233481</v>
      </c>
      <c r="N701" s="89">
        <f>Rivers!R701*'SGE density'!N701</f>
        <v>8.2599212577468523E-2</v>
      </c>
      <c r="O701" s="89">
        <f>Rivers!S701*'SGE density'!O701</f>
        <v>1.009941841931594</v>
      </c>
      <c r="P701" s="89">
        <f>Rivers!T701*'SGE density'!P701</f>
        <v>1.1496873491991724</v>
      </c>
      <c r="Q701" s="80">
        <f t="shared" si="2"/>
        <v>7.0272103085066471</v>
      </c>
    </row>
    <row r="702" spans="1:17" ht="15.75" customHeight="1">
      <c r="A702" s="9">
        <v>700</v>
      </c>
      <c r="B702" s="50" t="s">
        <v>821</v>
      </c>
      <c r="C702" s="9" t="s">
        <v>18</v>
      </c>
      <c r="D702" s="3" t="s">
        <v>24</v>
      </c>
      <c r="E702" s="88">
        <f>Rivers!I702*'SGE density'!E702</f>
        <v>52.863600125843526</v>
      </c>
      <c r="F702" s="89">
        <f>Rivers!J702*'SGE density'!F702</f>
        <v>56.712316467079212</v>
      </c>
      <c r="G702" s="89">
        <f>Rivers!K702*'SGE density'!G702</f>
        <v>73.024052341034505</v>
      </c>
      <c r="H702" s="89">
        <f>Rivers!L702*'SGE density'!H702</f>
        <v>149.74074530630108</v>
      </c>
      <c r="I702" s="89">
        <f>Rivers!M702*'SGE density'!I702</f>
        <v>131.14884609997486</v>
      </c>
      <c r="J702" s="89">
        <f>Rivers!N702*'SGE density'!J702</f>
        <v>69.364486742524889</v>
      </c>
      <c r="K702" s="89">
        <f>Rivers!O702*'SGE density'!K702</f>
        <v>64.632850096704601</v>
      </c>
      <c r="L702" s="89">
        <f>Rivers!P702*'SGE density'!L702</f>
        <v>58.200091614994228</v>
      </c>
      <c r="M702" s="89">
        <f>Rivers!Q702*'SGE density'!M702</f>
        <v>60.217742455154301</v>
      </c>
      <c r="N702" s="89">
        <f>Rivers!R702*'SGE density'!N702</f>
        <v>59.338113317122918</v>
      </c>
      <c r="O702" s="89">
        <f>Rivers!S702*'SGE density'!O702</f>
        <v>58.253148150898852</v>
      </c>
      <c r="P702" s="89">
        <f>Rivers!T702*'SGE density'!P702</f>
        <v>55.334795803533027</v>
      </c>
      <c r="Q702" s="80">
        <f t="shared" si="2"/>
        <v>74.069232376763836</v>
      </c>
    </row>
    <row r="703" spans="1:17" ht="15.75" customHeight="1">
      <c r="A703" s="9">
        <v>701</v>
      </c>
      <c r="B703" s="50" t="s">
        <v>822</v>
      </c>
      <c r="C703" s="9" t="s">
        <v>386</v>
      </c>
      <c r="D703" s="3" t="s">
        <v>20</v>
      </c>
      <c r="E703" s="88">
        <f>Rivers!I703*'SGE density'!E703</f>
        <v>13.774742457877357</v>
      </c>
      <c r="F703" s="89">
        <f>Rivers!J703*'SGE density'!F703</f>
        <v>11.413727863062372</v>
      </c>
      <c r="G703" s="89">
        <f>Rivers!K703*'SGE density'!G703</f>
        <v>8.0643605925271888</v>
      </c>
      <c r="H703" s="89">
        <f>Rivers!L703*'SGE density'!H703</f>
        <v>5.3177366326232098</v>
      </c>
      <c r="I703" s="89">
        <f>Rivers!M703*'SGE density'!I703</f>
        <v>4.7454030362884563</v>
      </c>
      <c r="J703" s="89">
        <f>Rivers!N703*'SGE density'!J703</f>
        <v>2.9372767223243699</v>
      </c>
      <c r="K703" s="89">
        <f>Rivers!O703*'SGE density'!K703</f>
        <v>1.8466886738932651</v>
      </c>
      <c r="L703" s="89">
        <f>Rivers!P703*'SGE density'!L703</f>
        <v>1.5132121004159262</v>
      </c>
      <c r="M703" s="89">
        <f>Rivers!Q703*'SGE density'!M703</f>
        <v>1.7558883352991281</v>
      </c>
      <c r="N703" s="89">
        <f>Rivers!R703*'SGE density'!N703</f>
        <v>3.9137052199894051</v>
      </c>
      <c r="O703" s="89">
        <f>Rivers!S703*'SGE density'!O703</f>
        <v>7.1221380384418538</v>
      </c>
      <c r="P703" s="89">
        <f>Rivers!T703*'SGE density'!P703</f>
        <v>11.706698706756804</v>
      </c>
      <c r="Q703" s="80">
        <f t="shared" si="2"/>
        <v>6.1759648649582779</v>
      </c>
    </row>
    <row r="704" spans="1:17" ht="15.75" customHeight="1">
      <c r="A704" s="9">
        <v>702</v>
      </c>
      <c r="B704" s="50" t="s">
        <v>823</v>
      </c>
      <c r="C704" s="9" t="s">
        <v>550</v>
      </c>
      <c r="D704" s="3" t="s">
        <v>150</v>
      </c>
      <c r="E704" s="88">
        <f>Rivers!I704*'SGE density'!E704</f>
        <v>4.398708033488826</v>
      </c>
      <c r="F704" s="89">
        <f>Rivers!J704*'SGE density'!F704</f>
        <v>2.9710925115096409</v>
      </c>
      <c r="G704" s="89">
        <f>Rivers!K704*'SGE density'!G704</f>
        <v>3.5122108702456303</v>
      </c>
      <c r="H704" s="89">
        <f>Rivers!L704*'SGE density'!H704</f>
        <v>15.242746525848625</v>
      </c>
      <c r="I704" s="89">
        <f>Rivers!M704*'SGE density'!I704</f>
        <v>9.8627786885133109</v>
      </c>
      <c r="J704" s="89">
        <f>Rivers!N704*'SGE density'!J704</f>
        <v>5.0538074997624616</v>
      </c>
      <c r="K704" s="89">
        <f>Rivers!O704*'SGE density'!K704</f>
        <v>3.7588744358087771</v>
      </c>
      <c r="L704" s="89">
        <f>Rivers!P704*'SGE density'!L704</f>
        <v>3.5391997888566666</v>
      </c>
      <c r="M704" s="89">
        <f>Rivers!Q704*'SGE density'!M704</f>
        <v>4.4316529189912162</v>
      </c>
      <c r="N704" s="89">
        <f>Rivers!R704*'SGE density'!N704</f>
        <v>6.046037483760232</v>
      </c>
      <c r="O704" s="89">
        <f>Rivers!S704*'SGE density'!O704</f>
        <v>7.3707750510502752</v>
      </c>
      <c r="P704" s="89">
        <f>Rivers!T704*'SGE density'!P704</f>
        <v>6.9496422742068598</v>
      </c>
      <c r="Q704" s="80">
        <f t="shared" si="2"/>
        <v>6.0947938401702109</v>
      </c>
    </row>
    <row r="705" spans="1:17" ht="15.75" customHeight="1">
      <c r="A705" s="9">
        <v>703</v>
      </c>
      <c r="B705" s="50" t="s">
        <v>824</v>
      </c>
      <c r="C705" s="9" t="s">
        <v>18</v>
      </c>
      <c r="D705" s="3" t="s">
        <v>24</v>
      </c>
      <c r="E705" s="88">
        <f>Rivers!I705*'SGE density'!E705</f>
        <v>5.8718911651434578</v>
      </c>
      <c r="F705" s="89">
        <f>Rivers!J705*'SGE density'!F705</f>
        <v>5.55074019997486</v>
      </c>
      <c r="G705" s="89">
        <f>Rivers!K705*'SGE density'!G705</f>
        <v>8.3462173590162525</v>
      </c>
      <c r="H705" s="89">
        <f>Rivers!L705*'SGE density'!H705</f>
        <v>13.443709870542691</v>
      </c>
      <c r="I705" s="89">
        <f>Rivers!M705*'SGE density'!I705</f>
        <v>35.063996559736822</v>
      </c>
      <c r="J705" s="89">
        <f>Rivers!N705*'SGE density'!J705</f>
        <v>32.841222490165997</v>
      </c>
      <c r="K705" s="89">
        <f>Rivers!O705*'SGE density'!K705</f>
        <v>37.875881907479283</v>
      </c>
      <c r="L705" s="89">
        <f>Rivers!P705*'SGE density'!L705</f>
        <v>19.572022376542623</v>
      </c>
      <c r="M705" s="89">
        <f>Rivers!Q705*'SGE density'!M705</f>
        <v>13.989236171612584</v>
      </c>
      <c r="N705" s="89">
        <f>Rivers!R705*'SGE density'!N705</f>
        <v>8.8769242289597265</v>
      </c>
      <c r="O705" s="89">
        <f>Rivers!S705*'SGE density'!O705</f>
        <v>5.5257138126583127</v>
      </c>
      <c r="P705" s="89">
        <f>Rivers!T705*'SGE density'!P705</f>
        <v>5.3466252099300799</v>
      </c>
      <c r="Q705" s="80">
        <f t="shared" si="2"/>
        <v>16.025348445980224</v>
      </c>
    </row>
    <row r="706" spans="1:17" ht="15.75" customHeight="1">
      <c r="A706" s="9">
        <v>704</v>
      </c>
      <c r="B706" s="50" t="s">
        <v>825</v>
      </c>
      <c r="C706" s="9" t="s">
        <v>653</v>
      </c>
      <c r="D706" s="3" t="s">
        <v>65</v>
      </c>
      <c r="E706" s="88">
        <f>Rivers!I706*'SGE density'!E706</f>
        <v>5.692164853106366</v>
      </c>
      <c r="F706" s="89">
        <f>Rivers!J706*'SGE density'!F706</f>
        <v>13.545478986118013</v>
      </c>
      <c r="G706" s="89">
        <f>Rivers!K706*'SGE density'!G706</f>
        <v>10.596580975095886</v>
      </c>
      <c r="H706" s="89">
        <f>Rivers!L706*'SGE density'!H706</f>
        <v>12.04341609365304</v>
      </c>
      <c r="I706" s="89">
        <f>Rivers!M706*'SGE density'!I706</f>
        <v>7.0461490257252182</v>
      </c>
      <c r="J706" s="89">
        <f>Rivers!N706*'SGE density'!J706</f>
        <v>1.8770718084528168</v>
      </c>
      <c r="K706" s="89">
        <f>Rivers!O706*'SGE density'!K706</f>
        <v>0.94884091874461585</v>
      </c>
      <c r="L706" s="89">
        <f>Rivers!P706*'SGE density'!L706</f>
        <v>0.75660940165214097</v>
      </c>
      <c r="M706" s="89">
        <f>Rivers!Q706*'SGE density'!M706</f>
        <v>0.54002486999669674</v>
      </c>
      <c r="N706" s="89">
        <f>Rivers!R706*'SGE density'!N706</f>
        <v>1.9995378963693231</v>
      </c>
      <c r="O706" s="89">
        <f>Rivers!S706*'SGE density'!O706</f>
        <v>23.3967058287143</v>
      </c>
      <c r="P706" s="89">
        <f>Rivers!T706*'SGE density'!P706</f>
        <v>6.5266366431180165</v>
      </c>
      <c r="Q706" s="80">
        <f t="shared" si="2"/>
        <v>7.0807681083955361</v>
      </c>
    </row>
    <row r="707" spans="1:17" ht="15.75" customHeight="1">
      <c r="A707" s="9">
        <v>705</v>
      </c>
      <c r="B707" s="50" t="s">
        <v>826</v>
      </c>
      <c r="C707" s="9" t="s">
        <v>386</v>
      </c>
      <c r="D707" s="3" t="s">
        <v>20</v>
      </c>
      <c r="E707" s="88">
        <f>Rivers!I707*'SGE density'!E707</f>
        <v>10.649483343096172</v>
      </c>
      <c r="F707" s="89">
        <f>Rivers!J707*'SGE density'!F707</f>
        <v>9.229727653482886</v>
      </c>
      <c r="G707" s="89">
        <f>Rivers!K707*'SGE density'!G707</f>
        <v>8.2363135243369427</v>
      </c>
      <c r="H707" s="89">
        <f>Rivers!L707*'SGE density'!H707</f>
        <v>6.5978254590803171</v>
      </c>
      <c r="I707" s="89">
        <f>Rivers!M707*'SGE density'!I707</f>
        <v>5.0651047878733459</v>
      </c>
      <c r="J707" s="89">
        <f>Rivers!N707*'SGE density'!J707</f>
        <v>3.8514011146108542</v>
      </c>
      <c r="K707" s="89">
        <f>Rivers!O707*'SGE density'!K707</f>
        <v>3.4419558817386364</v>
      </c>
      <c r="L707" s="89">
        <f>Rivers!P707*'SGE density'!L707</f>
        <v>3.2145868543867571</v>
      </c>
      <c r="M707" s="89">
        <f>Rivers!Q707*'SGE density'!M707</f>
        <v>3.5314448710452528</v>
      </c>
      <c r="N707" s="89">
        <f>Rivers!R707*'SGE density'!N707</f>
        <v>5.1754839732778413</v>
      </c>
      <c r="O707" s="89">
        <f>Rivers!S707*'SGE density'!O707</f>
        <v>7.1476417135068901</v>
      </c>
      <c r="P707" s="89">
        <f>Rivers!T707*'SGE density'!P707</f>
        <v>9.2445837873907006</v>
      </c>
      <c r="Q707" s="80">
        <f t="shared" si="2"/>
        <v>6.282129413652215</v>
      </c>
    </row>
    <row r="708" spans="1:17" ht="15.75" customHeight="1">
      <c r="A708" s="9">
        <v>706</v>
      </c>
      <c r="B708" s="50" t="s">
        <v>827</v>
      </c>
      <c r="C708" s="9" t="s">
        <v>18</v>
      </c>
      <c r="D708" s="3" t="s">
        <v>24</v>
      </c>
      <c r="E708" s="88">
        <f>Rivers!I708*'SGE density'!E708</f>
        <v>5.8008975315861875</v>
      </c>
      <c r="F708" s="89">
        <f>Rivers!J708*'SGE density'!F708</f>
        <v>5.6701746465945977</v>
      </c>
      <c r="G708" s="89">
        <f>Rivers!K708*'SGE density'!G708</f>
        <v>7.6923238460668335</v>
      </c>
      <c r="H708" s="89">
        <f>Rivers!L708*'SGE density'!H708</f>
        <v>9.1151560067925299</v>
      </c>
      <c r="I708" s="89">
        <f>Rivers!M708*'SGE density'!I708</f>
        <v>13.02660222739031</v>
      </c>
      <c r="J708" s="89">
        <f>Rivers!N708*'SGE density'!J708</f>
        <v>15.26653554852013</v>
      </c>
      <c r="K708" s="89">
        <f>Rivers!O708*'SGE density'!K708</f>
        <v>13.045140686565555</v>
      </c>
      <c r="L708" s="89">
        <f>Rivers!P708*'SGE density'!L708</f>
        <v>10.057455915709937</v>
      </c>
      <c r="M708" s="89">
        <f>Rivers!Q708*'SGE density'!M708</f>
        <v>7.7465213991874258</v>
      </c>
      <c r="N708" s="89">
        <f>Rivers!R708*'SGE density'!N708</f>
        <v>6.9251150097275573</v>
      </c>
      <c r="O708" s="89">
        <f>Rivers!S708*'SGE density'!O708</f>
        <v>6.5315575848406118</v>
      </c>
      <c r="P708" s="89">
        <f>Rivers!T708*'SGE density'!P708</f>
        <v>9.5974947365806518</v>
      </c>
      <c r="Q708" s="80">
        <f t="shared" si="2"/>
        <v>9.2062479282968628</v>
      </c>
    </row>
    <row r="709" spans="1:17" ht="15.75" customHeight="1">
      <c r="A709" s="9">
        <v>707</v>
      </c>
      <c r="B709" s="50" t="s">
        <v>828</v>
      </c>
      <c r="C709" s="9" t="s">
        <v>235</v>
      </c>
      <c r="D709" s="3" t="s">
        <v>33</v>
      </c>
      <c r="E709" s="88">
        <f>Rivers!I709*'SGE density'!E709</f>
        <v>0.37752654209079961</v>
      </c>
      <c r="F709" s="89">
        <f>Rivers!J709*'SGE density'!F709</f>
        <v>1.2791187304429883</v>
      </c>
      <c r="G709" s="89">
        <f>Rivers!K709*'SGE density'!G709</f>
        <v>4.7669876930882484</v>
      </c>
      <c r="H709" s="89">
        <f>Rivers!L709*'SGE density'!H709</f>
        <v>1.6626892087691401</v>
      </c>
      <c r="I709" s="89">
        <f>Rivers!M709*'SGE density'!I709</f>
        <v>5.9742715403274271</v>
      </c>
      <c r="J709" s="89">
        <f>Rivers!N709*'SGE density'!J709</f>
        <v>14.441124691566245</v>
      </c>
      <c r="K709" s="89">
        <f>Rivers!O709*'SGE density'!K709</f>
        <v>36.486949836946387</v>
      </c>
      <c r="L709" s="89">
        <f>Rivers!P709*'SGE density'!L709</f>
        <v>31.726600424377423</v>
      </c>
      <c r="M709" s="89">
        <f>Rivers!Q709*'SGE density'!M709</f>
        <v>10.037133769026196</v>
      </c>
      <c r="N709" s="89">
        <f>Rivers!R709*'SGE density'!N709</f>
        <v>2.2424050472746906</v>
      </c>
      <c r="O709" s="89">
        <f>Rivers!S709*'SGE density'!O709</f>
        <v>0.59130085679313016</v>
      </c>
      <c r="P709" s="89">
        <f>Rivers!T709*'SGE density'!P709</f>
        <v>0.43789273415270386</v>
      </c>
      <c r="Q709" s="80">
        <f t="shared" si="2"/>
        <v>9.1686667562379469</v>
      </c>
    </row>
    <row r="710" spans="1:17" ht="15.75" customHeight="1">
      <c r="A710" s="9">
        <v>708</v>
      </c>
      <c r="B710" s="50" t="s">
        <v>829</v>
      </c>
      <c r="C710" s="9" t="s">
        <v>528</v>
      </c>
      <c r="D710" s="3" t="s">
        <v>20</v>
      </c>
      <c r="E710" s="88">
        <f>Rivers!I710*'SGE density'!E710</f>
        <v>4.8043871890910514</v>
      </c>
      <c r="F710" s="89">
        <f>Rivers!J710*'SGE density'!F710</f>
        <v>7.0317020476760801</v>
      </c>
      <c r="G710" s="89">
        <f>Rivers!K710*'SGE density'!G710</f>
        <v>13.611987078239135</v>
      </c>
      <c r="H710" s="89">
        <f>Rivers!L710*'SGE density'!H710</f>
        <v>8.1282548232842053</v>
      </c>
      <c r="I710" s="89">
        <f>Rivers!M710*'SGE density'!I710</f>
        <v>11.643777912126808</v>
      </c>
      <c r="J710" s="89">
        <f>Rivers!N710*'SGE density'!J710</f>
        <v>0.85489678375937184</v>
      </c>
      <c r="K710" s="89">
        <f>Rivers!O710*'SGE density'!K710</f>
        <v>0.14702160629749453</v>
      </c>
      <c r="L710" s="89">
        <f>Rivers!P710*'SGE density'!L710</f>
        <v>0.14343746050279099</v>
      </c>
      <c r="M710" s="89">
        <f>Rivers!Q710*'SGE density'!M710</f>
        <v>0.66416910577413923</v>
      </c>
      <c r="N710" s="89">
        <f>Rivers!R710*'SGE density'!N710</f>
        <v>0.76649565296580902</v>
      </c>
      <c r="O710" s="89">
        <f>Rivers!S710*'SGE density'!O710</f>
        <v>3.9983102284571945</v>
      </c>
      <c r="P710" s="89">
        <f>Rivers!T710*'SGE density'!P710</f>
        <v>3.3095745612850989</v>
      </c>
      <c r="Q710" s="80">
        <f t="shared" si="2"/>
        <v>4.5920012041215976</v>
      </c>
    </row>
    <row r="711" spans="1:17" ht="15.75" customHeight="1">
      <c r="A711" s="9">
        <v>709</v>
      </c>
      <c r="B711" s="50" t="s">
        <v>830</v>
      </c>
      <c r="C711" s="9" t="s">
        <v>213</v>
      </c>
      <c r="D711" s="3" t="s">
        <v>150</v>
      </c>
      <c r="E711" s="88">
        <f>Rivers!I711*'SGE density'!E711</f>
        <v>3.5287741249450706</v>
      </c>
      <c r="F711" s="89">
        <f>Rivers!J711*'SGE density'!F711</f>
        <v>3.2760802827962183</v>
      </c>
      <c r="G711" s="89">
        <f>Rivers!K711*'SGE density'!G711</f>
        <v>3.8515750070469368</v>
      </c>
      <c r="H711" s="89">
        <f>Rivers!L711*'SGE density'!H711</f>
        <v>7.3988509479982971</v>
      </c>
      <c r="I711" s="89">
        <f>Rivers!M711*'SGE density'!I711</f>
        <v>6.6591075353182916</v>
      </c>
      <c r="J711" s="89">
        <f>Rivers!N711*'SGE density'!J711</f>
        <v>2.3971847781001161</v>
      </c>
      <c r="K711" s="89">
        <f>Rivers!O711*'SGE density'!K711</f>
        <v>1.1356543732486917</v>
      </c>
      <c r="L711" s="89">
        <f>Rivers!P711*'SGE density'!L711</f>
        <v>1.1944770262052271</v>
      </c>
      <c r="M711" s="89">
        <f>Rivers!Q711*'SGE density'!M711</f>
        <v>1.7920508530115244</v>
      </c>
      <c r="N711" s="89">
        <f>Rivers!R711*'SGE density'!N711</f>
        <v>2.5365669615581981</v>
      </c>
      <c r="O711" s="89">
        <f>Rivers!S711*'SGE density'!O711</f>
        <v>3.8091449078757398</v>
      </c>
      <c r="P711" s="89">
        <f>Rivers!T711*'SGE density'!P711</f>
        <v>4.6871899301505078</v>
      </c>
      <c r="Q711" s="80">
        <f t="shared" si="2"/>
        <v>3.5222213940212352</v>
      </c>
    </row>
    <row r="712" spans="1:17" ht="15.75" customHeight="1">
      <c r="A712" s="9">
        <v>710</v>
      </c>
      <c r="B712" s="50" t="s">
        <v>831</v>
      </c>
      <c r="C712" s="9" t="s">
        <v>193</v>
      </c>
      <c r="D712" s="3" t="s">
        <v>39</v>
      </c>
      <c r="E712" s="88">
        <f>Rivers!I712*'SGE density'!E712</f>
        <v>2.4217881707649482</v>
      </c>
      <c r="F712" s="89">
        <f>Rivers!J712*'SGE density'!F712</f>
        <v>2.2625823448866726</v>
      </c>
      <c r="G712" s="89">
        <f>Rivers!K712*'SGE density'!G712</f>
        <v>1.9309857814543125</v>
      </c>
      <c r="H712" s="89">
        <f>Rivers!L712*'SGE density'!H712</f>
        <v>2.027187998499909</v>
      </c>
      <c r="I712" s="89">
        <f>Rivers!M712*'SGE density'!I712</f>
        <v>5.2960670607790785</v>
      </c>
      <c r="J712" s="89">
        <f>Rivers!N712*'SGE density'!J712</f>
        <v>6.2532955061293682</v>
      </c>
      <c r="K712" s="89">
        <f>Rivers!O712*'SGE density'!K712</f>
        <v>4.7885785550646496</v>
      </c>
      <c r="L712" s="89">
        <f>Rivers!P712*'SGE density'!L712</f>
        <v>3.6670915004269498</v>
      </c>
      <c r="M712" s="89">
        <f>Rivers!Q712*'SGE density'!M712</f>
        <v>4.7421584691481851</v>
      </c>
      <c r="N712" s="89">
        <f>Rivers!R712*'SGE density'!N712</f>
        <v>5.2489138556948243</v>
      </c>
      <c r="O712" s="89">
        <f>Rivers!S712*'SGE density'!O712</f>
        <v>3.1310032116543414</v>
      </c>
      <c r="P712" s="89">
        <f>Rivers!T712*'SGE density'!P712</f>
        <v>2.5969382277382209</v>
      </c>
      <c r="Q712" s="80">
        <f t="shared" si="2"/>
        <v>3.6972158901867878</v>
      </c>
    </row>
    <row r="713" spans="1:17" ht="15.75" customHeight="1">
      <c r="A713" s="9">
        <v>711</v>
      </c>
      <c r="B713" s="50" t="s">
        <v>832</v>
      </c>
      <c r="C713" s="9" t="s">
        <v>226</v>
      </c>
      <c r="D713" s="3" t="s">
        <v>65</v>
      </c>
      <c r="E713" s="88">
        <f>Rivers!I713*'SGE density'!E713</f>
        <v>7.9305864900652807</v>
      </c>
      <c r="F713" s="89">
        <f>Rivers!J713*'SGE density'!F713</f>
        <v>10.593395003145726</v>
      </c>
      <c r="G713" s="89">
        <f>Rivers!K713*'SGE density'!G713</f>
        <v>8.31823516390895</v>
      </c>
      <c r="H713" s="89">
        <f>Rivers!L713*'SGE density'!H713</f>
        <v>3.3028981483486324</v>
      </c>
      <c r="I713" s="89">
        <f>Rivers!M713*'SGE density'!I713</f>
        <v>1.4739296413718013</v>
      </c>
      <c r="J713" s="89">
        <f>Rivers!N713*'SGE density'!J713</f>
        <v>0.52005907475967861</v>
      </c>
      <c r="K713" s="89">
        <f>Rivers!O713*'SGE density'!K713</f>
        <v>0.15435912184123335</v>
      </c>
      <c r="L713" s="89">
        <f>Rivers!P713*'SGE density'!L713</f>
        <v>6.78661711867799E-2</v>
      </c>
      <c r="M713" s="89">
        <f>Rivers!Q713*'SGE density'!M713</f>
        <v>0.38111449063680097</v>
      </c>
      <c r="N713" s="89">
        <f>Rivers!R713*'SGE density'!N713</f>
        <v>1.4662577378041413</v>
      </c>
      <c r="O713" s="89">
        <f>Rivers!S713*'SGE density'!O713</f>
        <v>3.5155040853857464</v>
      </c>
      <c r="P713" s="89">
        <f>Rivers!T713*'SGE density'!P713</f>
        <v>4.6774774029191635</v>
      </c>
      <c r="Q713" s="80">
        <f t="shared" si="2"/>
        <v>3.5334735442811613</v>
      </c>
    </row>
    <row r="714" spans="1:17" ht="15.75" customHeight="1">
      <c r="A714" s="9">
        <v>712</v>
      </c>
      <c r="B714" s="50" t="s">
        <v>833</v>
      </c>
      <c r="C714" s="9" t="s">
        <v>235</v>
      </c>
      <c r="D714" s="3" t="s">
        <v>33</v>
      </c>
      <c r="E714" s="88">
        <f>Rivers!I714*'SGE density'!E714</f>
        <v>0.96696768868864436</v>
      </c>
      <c r="F714" s="89">
        <f>Rivers!J714*'SGE density'!F714</f>
        <v>8.6672413035384004</v>
      </c>
      <c r="G714" s="89">
        <f>Rivers!K714*'SGE density'!G714</f>
        <v>6.0597989479335688</v>
      </c>
      <c r="H714" s="89">
        <f>Rivers!L714*'SGE density'!H714</f>
        <v>4.1482699980318545</v>
      </c>
      <c r="I714" s="89">
        <f>Rivers!M714*'SGE density'!I714</f>
        <v>1.7410255368199818</v>
      </c>
      <c r="J714" s="89">
        <f>Rivers!N714*'SGE density'!J714</f>
        <v>7.0621906257177312</v>
      </c>
      <c r="K714" s="89">
        <f>Rivers!O714*'SGE density'!K714</f>
        <v>2.9670986189134814</v>
      </c>
      <c r="L714" s="89">
        <f>Rivers!P714*'SGE density'!L714</f>
        <v>1.1752268564690858</v>
      </c>
      <c r="M714" s="89">
        <f>Rivers!Q714*'SGE density'!M714</f>
        <v>8.0710034653284939E-5</v>
      </c>
      <c r="N714" s="89">
        <f>Rivers!R714*'SGE density'!N714</f>
        <v>0.11425744813196913</v>
      </c>
      <c r="O714" s="89">
        <f>Rivers!S714*'SGE density'!O714</f>
        <v>2.650402133535227</v>
      </c>
      <c r="P714" s="89">
        <f>Rivers!T714*'SGE density'!P714</f>
        <v>9.3975625615735595E-2</v>
      </c>
      <c r="Q714" s="80">
        <f t="shared" si="2"/>
        <v>2.9705446244525273</v>
      </c>
    </row>
    <row r="715" spans="1:17" ht="15.75" customHeight="1">
      <c r="A715" s="9">
        <v>713</v>
      </c>
      <c r="B715" s="50" t="s">
        <v>834</v>
      </c>
      <c r="C715" s="9" t="s">
        <v>35</v>
      </c>
      <c r="D715" s="3" t="s">
        <v>30</v>
      </c>
      <c r="E715" s="88">
        <f>Rivers!I715*'SGE density'!E715</f>
        <v>3.248965938543932</v>
      </c>
      <c r="F715" s="89">
        <f>Rivers!J715*'SGE density'!F715</f>
        <v>2.74112409803331</v>
      </c>
      <c r="G715" s="89">
        <f>Rivers!K715*'SGE density'!G715</f>
        <v>3.3607202767409237</v>
      </c>
      <c r="H715" s="89">
        <f>Rivers!L715*'SGE density'!H715</f>
        <v>3.1473558966812294</v>
      </c>
      <c r="I715" s="89">
        <f>Rivers!M715*'SGE density'!I715</f>
        <v>2.6114842680415982</v>
      </c>
      <c r="J715" s="89">
        <f>Rivers!N715*'SGE density'!J715</f>
        <v>1.9197753462364024</v>
      </c>
      <c r="K715" s="89">
        <f>Rivers!O715*'SGE density'!K715</f>
        <v>2.1652022419333488</v>
      </c>
      <c r="L715" s="89">
        <f>Rivers!P715*'SGE density'!L715</f>
        <v>2.241290509885713</v>
      </c>
      <c r="M715" s="89">
        <f>Rivers!Q715*'SGE density'!M715</f>
        <v>2.1123879487638444</v>
      </c>
      <c r="N715" s="89">
        <f>Rivers!R715*'SGE density'!N715</f>
        <v>2.3769259789085608</v>
      </c>
      <c r="O715" s="89">
        <f>Rivers!S715*'SGE density'!O715</f>
        <v>3.5582613123080811</v>
      </c>
      <c r="P715" s="89">
        <f>Rivers!T715*'SGE density'!P715</f>
        <v>3.4928169788848136</v>
      </c>
      <c r="Q715" s="80">
        <f t="shared" si="2"/>
        <v>2.7480258995801461</v>
      </c>
    </row>
    <row r="716" spans="1:17" ht="15.75" customHeight="1">
      <c r="A716" s="9">
        <v>714</v>
      </c>
      <c r="B716" s="50" t="s">
        <v>835</v>
      </c>
      <c r="C716" s="9" t="s">
        <v>18</v>
      </c>
      <c r="D716" s="3" t="s">
        <v>24</v>
      </c>
      <c r="E716" s="88">
        <f>Rivers!I716*'SGE density'!E716</f>
        <v>5.2702148677731566</v>
      </c>
      <c r="F716" s="89">
        <f>Rivers!J716*'SGE density'!F716</f>
        <v>23.218394909565944</v>
      </c>
      <c r="G716" s="89">
        <f>Rivers!K716*'SGE density'!G716</f>
        <v>43.60215510094023</v>
      </c>
      <c r="H716" s="89">
        <f>Rivers!L716*'SGE density'!H716</f>
        <v>179.83430043758761</v>
      </c>
      <c r="I716" s="89">
        <f>Rivers!M716*'SGE density'!I716</f>
        <v>19.144351029821131</v>
      </c>
      <c r="J716" s="89">
        <f>Rivers!N716*'SGE density'!J716</f>
        <v>6.4485499407526792</v>
      </c>
      <c r="K716" s="89">
        <f>Rivers!O716*'SGE density'!K716</f>
        <v>17.693770933657536</v>
      </c>
      <c r="L716" s="89">
        <f>Rivers!P716*'SGE density'!L716</f>
        <v>8.9157510223635494</v>
      </c>
      <c r="M716" s="89">
        <f>Rivers!Q716*'SGE density'!M716</f>
        <v>1.1445839449465665</v>
      </c>
      <c r="N716" s="89">
        <f>Rivers!R716*'SGE density'!N716</f>
        <v>2.1365176634883571</v>
      </c>
      <c r="O716" s="89">
        <f>Rivers!S716*'SGE density'!O716</f>
        <v>2.2890498172910134</v>
      </c>
      <c r="P716" s="89">
        <f>Rivers!T716*'SGE density'!P716</f>
        <v>3.1519985303349842</v>
      </c>
      <c r="Q716" s="80">
        <f t="shared" si="2"/>
        <v>26.070803183210234</v>
      </c>
    </row>
    <row r="717" spans="1:17" ht="15.75" customHeight="1">
      <c r="A717" s="9">
        <v>715</v>
      </c>
      <c r="B717" s="50" t="s">
        <v>836</v>
      </c>
      <c r="C717" s="9" t="s">
        <v>35</v>
      </c>
      <c r="D717" s="3" t="s">
        <v>30</v>
      </c>
      <c r="E717" s="88">
        <f>Rivers!I717*'SGE density'!E717</f>
        <v>1.9618498855351783</v>
      </c>
      <c r="F717" s="89">
        <f>Rivers!J717*'SGE density'!F717</f>
        <v>1.9738823042709865</v>
      </c>
      <c r="G717" s="89">
        <f>Rivers!K717*'SGE density'!G717</f>
        <v>2.4500369449665813</v>
      </c>
      <c r="H717" s="89">
        <f>Rivers!L717*'SGE density'!H717</f>
        <v>2.5995554282944222</v>
      </c>
      <c r="I717" s="89">
        <f>Rivers!M717*'SGE density'!I717</f>
        <v>2.2005192025686551</v>
      </c>
      <c r="J717" s="89">
        <f>Rivers!N717*'SGE density'!J717</f>
        <v>1.8481175055928254</v>
      </c>
      <c r="K717" s="89">
        <f>Rivers!O717*'SGE density'!K717</f>
        <v>2.2024088295186961</v>
      </c>
      <c r="L717" s="89">
        <f>Rivers!P717*'SGE density'!L717</f>
        <v>2.2534718038492323</v>
      </c>
      <c r="M717" s="89">
        <f>Rivers!Q717*'SGE density'!M717</f>
        <v>1.7657991431449924</v>
      </c>
      <c r="N717" s="89">
        <f>Rivers!R717*'SGE density'!N717</f>
        <v>1.8228968506774905</v>
      </c>
      <c r="O717" s="89">
        <f>Rivers!S717*'SGE density'!O717</f>
        <v>2.4023493452246742</v>
      </c>
      <c r="P717" s="89">
        <f>Rivers!T717*'SGE density'!P717</f>
        <v>2.3229741150915522</v>
      </c>
      <c r="Q717" s="80">
        <f t="shared" si="2"/>
        <v>2.150321779894607</v>
      </c>
    </row>
    <row r="718" spans="1:17" ht="15.75" customHeight="1">
      <c r="A718" s="9">
        <v>716</v>
      </c>
      <c r="B718" s="50" t="s">
        <v>837</v>
      </c>
      <c r="C718" s="9" t="s">
        <v>35</v>
      </c>
      <c r="D718" s="3" t="s">
        <v>30</v>
      </c>
      <c r="E718" s="88">
        <f>Rivers!I718*'SGE density'!E718</f>
        <v>2.1631387835248201</v>
      </c>
      <c r="F718" s="89">
        <f>Rivers!J718*'SGE density'!F718</f>
        <v>2.4238985764152892</v>
      </c>
      <c r="G718" s="89">
        <f>Rivers!K718*'SGE density'!G718</f>
        <v>3.0320416834064843</v>
      </c>
      <c r="H718" s="89">
        <f>Rivers!L718*'SGE density'!H718</f>
        <v>2.9058406770159895</v>
      </c>
      <c r="I718" s="89">
        <f>Rivers!M718*'SGE density'!I718</f>
        <v>1.6460821221339297</v>
      </c>
      <c r="J718" s="89">
        <f>Rivers!N718*'SGE density'!J718</f>
        <v>0.91365246485822382</v>
      </c>
      <c r="K718" s="89">
        <f>Rivers!O718*'SGE density'!K718</f>
        <v>1.3579208364489979</v>
      </c>
      <c r="L718" s="89">
        <f>Rivers!P718*'SGE density'!L718</f>
        <v>1.40085247192213</v>
      </c>
      <c r="M718" s="89">
        <f>Rivers!Q718*'SGE density'!M718</f>
        <v>1.0390274280405731</v>
      </c>
      <c r="N718" s="89">
        <f>Rivers!R718*'SGE density'!N718</f>
        <v>1.3591683884301138</v>
      </c>
      <c r="O718" s="89">
        <f>Rivers!S718*'SGE density'!O718</f>
        <v>2.5367508508570644</v>
      </c>
      <c r="P718" s="89">
        <f>Rivers!T718*'SGE density'!P718</f>
        <v>2.6712905426183564</v>
      </c>
      <c r="Q718" s="80">
        <f t="shared" si="2"/>
        <v>1.9541387354726645</v>
      </c>
    </row>
    <row r="719" spans="1:17" ht="15.75" customHeight="1">
      <c r="A719" s="9">
        <v>717</v>
      </c>
      <c r="B719" s="50" t="s">
        <v>838</v>
      </c>
      <c r="C719" s="9" t="s">
        <v>206</v>
      </c>
      <c r="D719" s="3" t="s">
        <v>78</v>
      </c>
      <c r="E719" s="88">
        <f>Rivers!I719*'SGE density'!E719</f>
        <v>7.7575345590313996E-2</v>
      </c>
      <c r="F719" s="89">
        <f>Rivers!J719*'SGE density'!F719</f>
        <v>1.0327633976538566E-2</v>
      </c>
      <c r="G719" s="89">
        <f>Rivers!K719*'SGE density'!G719</f>
        <v>1.2271694463206761</v>
      </c>
      <c r="H719" s="89">
        <f>Rivers!L719*'SGE density'!H719</f>
        <v>1.2362824961928423</v>
      </c>
      <c r="I719" s="89">
        <f>Rivers!M719*'SGE density'!I719</f>
        <v>0.67581457492963226</v>
      </c>
      <c r="J719" s="89">
        <f>Rivers!N719*'SGE density'!J719</f>
        <v>3.9777130704253647</v>
      </c>
      <c r="K719" s="89">
        <f>Rivers!O719*'SGE density'!K719</f>
        <v>4.8130116479044815</v>
      </c>
      <c r="L719" s="89">
        <f>Rivers!P719*'SGE density'!L719</f>
        <v>5.5762617953007254</v>
      </c>
      <c r="M719" s="89">
        <f>Rivers!Q719*'SGE density'!M719</f>
        <v>1.9177369711984009</v>
      </c>
      <c r="N719" s="89">
        <f>Rivers!R719*'SGE density'!N719</f>
        <v>0.75696281566362034</v>
      </c>
      <c r="O719" s="89">
        <f>Rivers!S719*'SGE density'!O719</f>
        <v>0.21589527365593777</v>
      </c>
      <c r="P719" s="89">
        <f>Rivers!T719*'SGE density'!P719</f>
        <v>0.83377846034458825</v>
      </c>
      <c r="Q719" s="80">
        <f t="shared" si="2"/>
        <v>1.7765441276252603</v>
      </c>
    </row>
    <row r="720" spans="1:17" ht="15.75" customHeight="1">
      <c r="A720" s="9">
        <v>718</v>
      </c>
      <c r="B720" s="50" t="s">
        <v>839</v>
      </c>
      <c r="C720" s="9" t="s">
        <v>18</v>
      </c>
      <c r="D720" s="3" t="s">
        <v>24</v>
      </c>
      <c r="E720" s="88">
        <f>Rivers!I720*'SGE density'!E720</f>
        <v>24.459759492563403</v>
      </c>
      <c r="F720" s="89">
        <f>Rivers!J720*'SGE density'!F720</f>
        <v>32.970215423111405</v>
      </c>
      <c r="G720" s="89">
        <f>Rivers!K720*'SGE density'!G720</f>
        <v>20.15891212336513</v>
      </c>
      <c r="H720" s="89">
        <f>Rivers!L720*'SGE density'!H720</f>
        <v>24.173701776215239</v>
      </c>
      <c r="I720" s="89">
        <f>Rivers!M720*'SGE density'!I720</f>
        <v>16.121221789411344</v>
      </c>
      <c r="J720" s="89">
        <f>Rivers!N720*'SGE density'!J720</f>
        <v>1.8615371453534635</v>
      </c>
      <c r="K720" s="89">
        <f>Rivers!O720*'SGE density'!K720</f>
        <v>6.7161152341036647</v>
      </c>
      <c r="L720" s="89">
        <f>Rivers!P720*'SGE density'!L720</f>
        <v>3.9195457097106918</v>
      </c>
      <c r="M720" s="89">
        <f>Rivers!Q720*'SGE density'!M720</f>
        <v>0.5596744719976221</v>
      </c>
      <c r="N720" s="89">
        <f>Rivers!R720*'SGE density'!N720</f>
        <v>1.2015587763209727</v>
      </c>
      <c r="O720" s="89">
        <f>Rivers!S720*'SGE density'!O720</f>
        <v>2.7958384601583885</v>
      </c>
      <c r="P720" s="89">
        <f>Rivers!T720*'SGE density'!P720</f>
        <v>0.59906351799570423</v>
      </c>
      <c r="Q720" s="80">
        <f t="shared" si="2"/>
        <v>11.29476199335892</v>
      </c>
    </row>
    <row r="721" spans="1:17" ht="15.75" customHeight="1">
      <c r="A721" s="9">
        <v>719</v>
      </c>
      <c r="B721" s="50" t="s">
        <v>840</v>
      </c>
      <c r="C721" s="9" t="s">
        <v>86</v>
      </c>
      <c r="D721" s="3" t="s">
        <v>78</v>
      </c>
      <c r="E721" s="88">
        <f>Rivers!I721*'SGE density'!E721</f>
        <v>0.25226540904345296</v>
      </c>
      <c r="F721" s="89">
        <f>Rivers!J721*'SGE density'!F721</f>
        <v>0.35167659250814925</v>
      </c>
      <c r="G721" s="89">
        <f>Rivers!K721*'SGE density'!G721</f>
        <v>0.39247667182638601</v>
      </c>
      <c r="H721" s="89">
        <f>Rivers!L721*'SGE density'!H721</f>
        <v>0.82141823289207128</v>
      </c>
      <c r="I721" s="89">
        <f>Rivers!M721*'SGE density'!I721</f>
        <v>1.5143219876800829</v>
      </c>
      <c r="J721" s="89">
        <f>Rivers!N721*'SGE density'!J721</f>
        <v>2.67014340206731</v>
      </c>
      <c r="K721" s="89">
        <f>Rivers!O721*'SGE density'!K721</f>
        <v>3.5686864652203125</v>
      </c>
      <c r="L721" s="89">
        <f>Rivers!P721*'SGE density'!L721</f>
        <v>3.6054857349871923</v>
      </c>
      <c r="M721" s="89">
        <f>Rivers!Q721*'SGE density'!M721</f>
        <v>2.1742790431308965</v>
      </c>
      <c r="N721" s="89">
        <f>Rivers!R721*'SGE density'!N721</f>
        <v>1.4673498228028248</v>
      </c>
      <c r="O721" s="89">
        <f>Rivers!S721*'SGE density'!O721</f>
        <v>0.52825356559387959</v>
      </c>
      <c r="P721" s="89">
        <f>Rivers!T721*'SGE density'!P721</f>
        <v>0.13102048672017599</v>
      </c>
      <c r="Q721" s="80">
        <f t="shared" si="2"/>
        <v>1.4564481178727275</v>
      </c>
    </row>
    <row r="722" spans="1:17" ht="15.75" customHeight="1">
      <c r="A722" s="9">
        <v>720</v>
      </c>
      <c r="B722" s="50" t="s">
        <v>841</v>
      </c>
      <c r="C722" s="9" t="s">
        <v>653</v>
      </c>
      <c r="D722" s="3" t="s">
        <v>65</v>
      </c>
      <c r="E722" s="88">
        <f>Rivers!I722*'SGE density'!E722</f>
        <v>1.6466366692052958</v>
      </c>
      <c r="F722" s="89">
        <f>Rivers!J722*'SGE density'!F722</f>
        <v>5.0931198467683929</v>
      </c>
      <c r="G722" s="89">
        <f>Rivers!K722*'SGE density'!G722</f>
        <v>2.457189335115777</v>
      </c>
      <c r="H722" s="89">
        <f>Rivers!L722*'SGE density'!H722</f>
        <v>1.8064978616985299</v>
      </c>
      <c r="I722" s="89">
        <f>Rivers!M722*'SGE density'!I722</f>
        <v>0.81548446424992982</v>
      </c>
      <c r="J722" s="89">
        <f>Rivers!N722*'SGE density'!J722</f>
        <v>0.33090485699437439</v>
      </c>
      <c r="K722" s="89">
        <f>Rivers!O722*'SGE density'!K722</f>
        <v>0.13846990404098697</v>
      </c>
      <c r="L722" s="89">
        <f>Rivers!P722*'SGE density'!L722</f>
        <v>2.4949167034858728E-2</v>
      </c>
      <c r="M722" s="89">
        <f>Rivers!Q722*'SGE density'!M722</f>
        <v>2.055411706652515E-2</v>
      </c>
      <c r="N722" s="89">
        <f>Rivers!R722*'SGE density'!N722</f>
        <v>0.13283868276640767</v>
      </c>
      <c r="O722" s="89">
        <f>Rivers!S722*'SGE density'!O722</f>
        <v>0.87891092251791869</v>
      </c>
      <c r="P722" s="89">
        <f>Rivers!T722*'SGE density'!P722</f>
        <v>1.5014696466393325</v>
      </c>
      <c r="Q722" s="80">
        <f t="shared" si="2"/>
        <v>1.2372521228415276</v>
      </c>
    </row>
    <row r="723" spans="1:17" ht="15.75" customHeight="1">
      <c r="A723" s="9">
        <v>721</v>
      </c>
      <c r="B723" s="50" t="s">
        <v>842</v>
      </c>
      <c r="C723" s="9" t="s">
        <v>135</v>
      </c>
      <c r="D723" s="3" t="s">
        <v>33</v>
      </c>
      <c r="E723" s="88">
        <f>Rivers!I723*'SGE density'!E723</f>
        <v>60.848484585056092</v>
      </c>
      <c r="F723" s="89">
        <f>Rivers!J723*'SGE density'!F723</f>
        <v>51.416302419583886</v>
      </c>
      <c r="G723" s="89">
        <f>Rivers!K723*'SGE density'!G723</f>
        <v>48.185761287456636</v>
      </c>
      <c r="H723" s="89">
        <f>Rivers!L723*'SGE density'!H723</f>
        <v>72.669724140060083</v>
      </c>
      <c r="I723" s="89">
        <f>Rivers!M723*'SGE density'!I723</f>
        <v>80.544549836860568</v>
      </c>
      <c r="J723" s="89">
        <f>Rivers!N723*'SGE density'!J723</f>
        <v>69.826743705974167</v>
      </c>
      <c r="K723" s="89">
        <f>Rivers!O723*'SGE density'!K723</f>
        <v>59.378565503316814</v>
      </c>
      <c r="L723" s="89">
        <f>Rivers!P723*'SGE density'!L723</f>
        <v>51.341157334386509</v>
      </c>
      <c r="M723" s="89">
        <f>Rivers!Q723*'SGE density'!M723</f>
        <v>46.609199819710987</v>
      </c>
      <c r="N723" s="89">
        <f>Rivers!R723*'SGE density'!N723</f>
        <v>44.018361747335085</v>
      </c>
      <c r="O723" s="89">
        <f>Rivers!S723*'SGE density'!O723</f>
        <v>54.259906031745963</v>
      </c>
      <c r="P723" s="89">
        <f>Rivers!T723*'SGE density'!P723</f>
        <v>48.072221369082229</v>
      </c>
      <c r="Q723" s="80">
        <f t="shared" si="2"/>
        <v>57.264248148380752</v>
      </c>
    </row>
    <row r="724" spans="1:17" ht="15.75" customHeight="1">
      <c r="A724" s="9">
        <v>722</v>
      </c>
      <c r="B724" s="50" t="s">
        <v>843</v>
      </c>
      <c r="C724" s="9" t="s">
        <v>22</v>
      </c>
      <c r="D724" s="3" t="s">
        <v>24</v>
      </c>
      <c r="E724" s="88" t="s">
        <v>328</v>
      </c>
      <c r="F724" s="89" t="s">
        <v>328</v>
      </c>
      <c r="G724" s="89" t="s">
        <v>328</v>
      </c>
      <c r="H724" s="89" t="s">
        <v>328</v>
      </c>
      <c r="I724" s="89" t="s">
        <v>328</v>
      </c>
      <c r="J724" s="89" t="s">
        <v>328</v>
      </c>
      <c r="K724" s="89" t="s">
        <v>328</v>
      </c>
      <c r="L724" s="89" t="s">
        <v>328</v>
      </c>
      <c r="M724" s="89" t="s">
        <v>328</v>
      </c>
      <c r="N724" s="89" t="s">
        <v>328</v>
      </c>
      <c r="O724" s="89" t="s">
        <v>328</v>
      </c>
      <c r="P724" s="89" t="s">
        <v>328</v>
      </c>
      <c r="Q724" s="80" t="s">
        <v>328</v>
      </c>
    </row>
    <row r="725" spans="1:17" ht="15.75" customHeight="1">
      <c r="A725" s="9">
        <v>723</v>
      </c>
      <c r="B725" s="50" t="s">
        <v>844</v>
      </c>
      <c r="C725" s="9" t="s">
        <v>845</v>
      </c>
      <c r="D725" s="3" t="s">
        <v>20</v>
      </c>
      <c r="E725" s="88">
        <f>Rivers!I725*'SGE density'!E725</f>
        <v>93.354250051062493</v>
      </c>
      <c r="F725" s="89">
        <f>Rivers!J725*'SGE density'!F725</f>
        <v>45.660730115356422</v>
      </c>
      <c r="G725" s="89">
        <f>Rivers!K725*'SGE density'!G725</f>
        <v>20.052681921625187</v>
      </c>
      <c r="H725" s="89">
        <f>Rivers!L725*'SGE density'!H725</f>
        <v>17.113712679556325</v>
      </c>
      <c r="I725" s="89">
        <f>Rivers!M725*'SGE density'!I725</f>
        <v>52.818671042457751</v>
      </c>
      <c r="J725" s="89">
        <f>Rivers!N725*'SGE density'!J725</f>
        <v>237.17475665972478</v>
      </c>
      <c r="K725" s="89">
        <f>Rivers!O725*'SGE density'!K725</f>
        <v>881.7982082670618</v>
      </c>
      <c r="L725" s="89">
        <f>Rivers!P725*'SGE density'!L725</f>
        <v>1498.4257764770682</v>
      </c>
      <c r="M725" s="89">
        <f>Rivers!Q725*'SGE density'!M725</f>
        <v>1522.3643415767706</v>
      </c>
      <c r="N725" s="89">
        <f>Rivers!R725*'SGE density'!N725</f>
        <v>1218.1816899449157</v>
      </c>
      <c r="O725" s="89">
        <f>Rivers!S725*'SGE density'!O725</f>
        <v>581.23706966274108</v>
      </c>
      <c r="P725" s="89">
        <f>Rivers!T725*'SGE density'!P725</f>
        <v>214.58141648685219</v>
      </c>
      <c r="Q725" s="80">
        <f t="shared" si="2"/>
        <v>531.89694207376613</v>
      </c>
    </row>
    <row r="726" spans="1:17" ht="15.75" customHeight="1">
      <c r="A726" s="9">
        <v>724</v>
      </c>
      <c r="B726" s="50" t="s">
        <v>846</v>
      </c>
      <c r="C726" s="9" t="s">
        <v>140</v>
      </c>
      <c r="D726" s="3" t="s">
        <v>20</v>
      </c>
      <c r="E726" s="88">
        <f>Rivers!I726*'SGE density'!E726</f>
        <v>8.1855633778476395</v>
      </c>
      <c r="F726" s="89">
        <f>Rivers!J726*'SGE density'!F726</f>
        <v>13.67869084892895</v>
      </c>
      <c r="G726" s="89">
        <f>Rivers!K726*'SGE density'!G726</f>
        <v>12.772744043433651</v>
      </c>
      <c r="H726" s="89">
        <f>Rivers!L726*'SGE density'!H726</f>
        <v>30.732456842842193</v>
      </c>
      <c r="I726" s="89">
        <f>Rivers!M726*'SGE density'!I726</f>
        <v>66.28086249899971</v>
      </c>
      <c r="J726" s="89">
        <f>Rivers!N726*'SGE density'!J726</f>
        <v>265.46518404592672</v>
      </c>
      <c r="K726" s="89">
        <f>Rivers!O726*'SGE density'!K726</f>
        <v>53.925632457634258</v>
      </c>
      <c r="L726" s="89">
        <f>Rivers!P726*'SGE density'!L726</f>
        <v>24.625702111926657</v>
      </c>
      <c r="M726" s="89">
        <f>Rivers!Q726*'SGE density'!M726</f>
        <v>24.642559957515882</v>
      </c>
      <c r="N726" s="89">
        <f>Rivers!R726*'SGE density'!N726</f>
        <v>46.181949329509564</v>
      </c>
      <c r="O726" s="89">
        <f>Rivers!S726*'SGE density'!O726</f>
        <v>38.6343356320222</v>
      </c>
      <c r="P726" s="89">
        <f>Rivers!T726*'SGE density'!P726</f>
        <v>13.989465452663845</v>
      </c>
      <c r="Q726" s="80">
        <f t="shared" si="2"/>
        <v>49.926262216604265</v>
      </c>
    </row>
    <row r="727" spans="1:17" ht="15.75" customHeight="1">
      <c r="A727" s="9">
        <v>725</v>
      </c>
      <c r="B727" s="50" t="s">
        <v>847</v>
      </c>
      <c r="C727" s="9" t="s">
        <v>366</v>
      </c>
      <c r="D727" s="3" t="s">
        <v>20</v>
      </c>
      <c r="E727" s="88">
        <f>Rivers!I727*'SGE density'!E727</f>
        <v>17.195714810553287</v>
      </c>
      <c r="F727" s="89">
        <f>Rivers!J727*'SGE density'!F727</f>
        <v>6.3348360130350159</v>
      </c>
      <c r="G727" s="89">
        <f>Rivers!K727*'SGE density'!G727</f>
        <v>6.588127712776731</v>
      </c>
      <c r="H727" s="89">
        <f>Rivers!L727*'SGE density'!H727</f>
        <v>19.490828813211518</v>
      </c>
      <c r="I727" s="89">
        <f>Rivers!M727*'SGE density'!I727</f>
        <v>28.649022498719489</v>
      </c>
      <c r="J727" s="89">
        <f>Rivers!N727*'SGE density'!J727</f>
        <v>74.149666750537463</v>
      </c>
      <c r="K727" s="89">
        <f>Rivers!O727*'SGE density'!K727</f>
        <v>105.98135803585635</v>
      </c>
      <c r="L727" s="89">
        <f>Rivers!P727*'SGE density'!L727</f>
        <v>153.84886654197987</v>
      </c>
      <c r="M727" s="89">
        <f>Rivers!Q727*'SGE density'!M727</f>
        <v>231.6590064599653</v>
      </c>
      <c r="N727" s="89">
        <f>Rivers!R727*'SGE density'!N727</f>
        <v>174.99998854857799</v>
      </c>
      <c r="O727" s="89">
        <f>Rivers!S727*'SGE density'!O727</f>
        <v>91.672322250245031</v>
      </c>
      <c r="P727" s="89">
        <f>Rivers!T727*'SGE density'!P727</f>
        <v>48.673863706365069</v>
      </c>
      <c r="Q727" s="80">
        <f t="shared" si="2"/>
        <v>79.936966845151929</v>
      </c>
    </row>
    <row r="728" spans="1:17" ht="15.75" customHeight="1">
      <c r="A728" s="9">
        <v>726</v>
      </c>
      <c r="B728" s="50" t="s">
        <v>848</v>
      </c>
      <c r="C728" s="9" t="s">
        <v>366</v>
      </c>
      <c r="D728" s="3" t="s">
        <v>20</v>
      </c>
      <c r="E728" s="88">
        <f>Rivers!I728*'SGE density'!E728</f>
        <v>235.66505768681662</v>
      </c>
      <c r="F728" s="89">
        <f>Rivers!J728*'SGE density'!F728</f>
        <v>231.29817697818828</v>
      </c>
      <c r="G728" s="89">
        <f>Rivers!K728*'SGE density'!G728</f>
        <v>230.80785909696101</v>
      </c>
      <c r="H728" s="89">
        <f>Rivers!L728*'SGE density'!H728</f>
        <v>230.29259568559755</v>
      </c>
      <c r="I728" s="89">
        <f>Rivers!M728*'SGE density'!I728</f>
        <v>246.48928534123192</v>
      </c>
      <c r="J728" s="89">
        <f>Rivers!N728*'SGE density'!J728</f>
        <v>258.74835997174978</v>
      </c>
      <c r="K728" s="89">
        <f>Rivers!O728*'SGE density'!K728</f>
        <v>254.88820112987375</v>
      </c>
      <c r="L728" s="89">
        <f>Rivers!P728*'SGE density'!L728</f>
        <v>267.70782285206423</v>
      </c>
      <c r="M728" s="89">
        <f>Rivers!Q728*'SGE density'!M728</f>
        <v>246.73479129125676</v>
      </c>
      <c r="N728" s="89">
        <f>Rivers!R728*'SGE density'!N728</f>
        <v>230.79480161399849</v>
      </c>
      <c r="O728" s="89">
        <f>Rivers!S728*'SGE density'!O728</f>
        <v>200.14430138537585</v>
      </c>
      <c r="P728" s="89">
        <f>Rivers!T728*'SGE density'!P728</f>
        <v>236.80684768005904</v>
      </c>
      <c r="Q728" s="80">
        <f t="shared" si="2"/>
        <v>239.19817505943112</v>
      </c>
    </row>
    <row r="729" spans="1:17" ht="15.75" customHeight="1">
      <c r="A729" s="9">
        <v>727</v>
      </c>
      <c r="B729" s="50" t="s">
        <v>849</v>
      </c>
      <c r="C729" s="9" t="s">
        <v>850</v>
      </c>
      <c r="D729" s="3" t="s">
        <v>33</v>
      </c>
      <c r="E729" s="88">
        <f>Rivers!I729*'SGE density'!E729</f>
        <v>6.276159096280872</v>
      </c>
      <c r="F729" s="89">
        <f>Rivers!J729*'SGE density'!F729</f>
        <v>7.780623782883068</v>
      </c>
      <c r="G729" s="89">
        <f>Rivers!K729*'SGE density'!G729</f>
        <v>5.1427439933250074</v>
      </c>
      <c r="H729" s="89">
        <f>Rivers!L729*'SGE density'!H729</f>
        <v>6.5325951020554553</v>
      </c>
      <c r="I729" s="89">
        <f>Rivers!M729*'SGE density'!I729</f>
        <v>3.7888457630790215</v>
      </c>
      <c r="J729" s="89">
        <f>Rivers!N729*'SGE density'!J729</f>
        <v>3.2804422132198199</v>
      </c>
      <c r="K729" s="89">
        <f>Rivers!O729*'SGE density'!K729</f>
        <v>3.0310136121055367</v>
      </c>
      <c r="L729" s="89">
        <f>Rivers!P729*'SGE density'!L729</f>
        <v>2.7427810156029651</v>
      </c>
      <c r="M729" s="89">
        <f>Rivers!Q729*'SGE density'!M729</f>
        <v>1.9618738342026312</v>
      </c>
      <c r="N729" s="89">
        <f>Rivers!R729*'SGE density'!N729</f>
        <v>1.8034121887609953</v>
      </c>
      <c r="O729" s="89">
        <f>Rivers!S729*'SGE density'!O729</f>
        <v>1.4834725323667648</v>
      </c>
      <c r="P729" s="89">
        <f>Rivers!T729*'SGE density'!P729</f>
        <v>3.9028808989988257</v>
      </c>
      <c r="Q729" s="80">
        <f t="shared" si="2"/>
        <v>3.9772370027400807</v>
      </c>
    </row>
    <row r="730" spans="1:17" ht="15.75" customHeight="1">
      <c r="A730" s="9">
        <v>728</v>
      </c>
      <c r="B730" s="50" t="s">
        <v>851</v>
      </c>
      <c r="C730" s="9" t="s">
        <v>850</v>
      </c>
      <c r="D730" s="3" t="s">
        <v>33</v>
      </c>
      <c r="E730" s="88">
        <f>Rivers!I730*'SGE density'!E730</f>
        <v>5.5107425186531067</v>
      </c>
      <c r="F730" s="89">
        <f>Rivers!J730*'SGE density'!F730</f>
        <v>8.7138288518919751</v>
      </c>
      <c r="G730" s="89">
        <f>Rivers!K730*'SGE density'!G730</f>
        <v>5.5553336131336888</v>
      </c>
      <c r="H730" s="89">
        <f>Rivers!L730*'SGE density'!H730</f>
        <v>7.0160040020209768</v>
      </c>
      <c r="I730" s="89">
        <f>Rivers!M730*'SGE density'!I730</f>
        <v>6.6429099319255673</v>
      </c>
      <c r="J730" s="89">
        <f>Rivers!N730*'SGE density'!J730</f>
        <v>4.706436927454714</v>
      </c>
      <c r="K730" s="89">
        <f>Rivers!O730*'SGE density'!K730</f>
        <v>3.5863407511701393</v>
      </c>
      <c r="L730" s="89">
        <f>Rivers!P730*'SGE density'!L730</f>
        <v>3.3597481312115716</v>
      </c>
      <c r="M730" s="89">
        <f>Rivers!Q730*'SGE density'!M730</f>
        <v>2.6159656354114698</v>
      </c>
      <c r="N730" s="89">
        <f>Rivers!R730*'SGE density'!N730</f>
        <v>1.9432210367239766</v>
      </c>
      <c r="O730" s="89">
        <f>Rivers!S730*'SGE density'!O730</f>
        <v>1.7428618130699778</v>
      </c>
      <c r="P730" s="89">
        <f>Rivers!T730*'SGE density'!P730</f>
        <v>3.0103482471053717</v>
      </c>
      <c r="Q730" s="80">
        <f t="shared" si="2"/>
        <v>4.5336451216477114</v>
      </c>
    </row>
    <row r="731" spans="1:17" ht="15.75" customHeight="1">
      <c r="A731" s="9">
        <v>729</v>
      </c>
      <c r="B731" s="50" t="s">
        <v>852</v>
      </c>
      <c r="C731" s="9" t="s">
        <v>81</v>
      </c>
      <c r="D731" s="3" t="s">
        <v>33</v>
      </c>
      <c r="E731" s="88">
        <f>Rivers!I731*'SGE density'!E731</f>
        <v>90.31018116453869</v>
      </c>
      <c r="F731" s="89">
        <f>Rivers!J731*'SGE density'!F731</f>
        <v>259.23069323664618</v>
      </c>
      <c r="G731" s="89">
        <f>Rivers!K731*'SGE density'!G731</f>
        <v>126.12723964231672</v>
      </c>
      <c r="H731" s="89">
        <f>Rivers!L731*'SGE density'!H731</f>
        <v>34.985500105655525</v>
      </c>
      <c r="I731" s="89">
        <f>Rivers!M731*'SGE density'!I731</f>
        <v>22.347694612424938</v>
      </c>
      <c r="J731" s="89">
        <f>Rivers!N731*'SGE density'!J731</f>
        <v>16.218109181490711</v>
      </c>
      <c r="K731" s="89">
        <f>Rivers!O731*'SGE density'!K731</f>
        <v>13.971485284294959</v>
      </c>
      <c r="L731" s="89">
        <f>Rivers!P731*'SGE density'!L731</f>
        <v>12.426013693769738</v>
      </c>
      <c r="M731" s="89">
        <f>Rivers!Q731*'SGE density'!M731</f>
        <v>11.186909247704332</v>
      </c>
      <c r="N731" s="89">
        <f>Rivers!R731*'SGE density'!N731</f>
        <v>13.622426448915155</v>
      </c>
      <c r="O731" s="89">
        <f>Rivers!S731*'SGE density'!O731</f>
        <v>19.454527931551787</v>
      </c>
      <c r="P731" s="89">
        <f>Rivers!T731*'SGE density'!P731</f>
        <v>21.386633382966398</v>
      </c>
      <c r="Q731" s="80">
        <f t="shared" si="2"/>
        <v>53.438951161022921</v>
      </c>
    </row>
    <row r="732" spans="1:17" ht="15.75" customHeight="1">
      <c r="A732" s="9">
        <v>730</v>
      </c>
      <c r="B732" s="50" t="s">
        <v>853</v>
      </c>
      <c r="C732" s="9" t="s">
        <v>854</v>
      </c>
      <c r="D732" s="3" t="s">
        <v>20</v>
      </c>
      <c r="E732" s="88">
        <f>Rivers!I732*'SGE density'!E732</f>
        <v>4.0349041167168096</v>
      </c>
      <c r="F732" s="89">
        <f>Rivers!J732*'SGE density'!F732</f>
        <v>1.832974892632556</v>
      </c>
      <c r="G732" s="89">
        <f>Rivers!K732*'SGE density'!G732</f>
        <v>2.8323465857915782</v>
      </c>
      <c r="H732" s="89">
        <f>Rivers!L732*'SGE density'!H732</f>
        <v>2.806063065136116</v>
      </c>
      <c r="I732" s="89">
        <f>Rivers!M732*'SGE density'!I732</f>
        <v>2.9843674917514367</v>
      </c>
      <c r="J732" s="89">
        <f>Rivers!N732*'SGE density'!J732</f>
        <v>1.6124430643596426</v>
      </c>
      <c r="K732" s="89">
        <f>Rivers!O732*'SGE density'!K732</f>
        <v>1.1460568227573495</v>
      </c>
      <c r="L732" s="89">
        <f>Rivers!P732*'SGE density'!L732</f>
        <v>2.5831781280234667</v>
      </c>
      <c r="M732" s="89">
        <f>Rivers!Q732*'SGE density'!M732</f>
        <v>2.4582926844738182</v>
      </c>
      <c r="N732" s="89">
        <f>Rivers!R732*'SGE density'!N732</f>
        <v>5.1077822562452999</v>
      </c>
      <c r="O732" s="89">
        <f>Rivers!S732*'SGE density'!O732</f>
        <v>3.1342621308675311</v>
      </c>
      <c r="P732" s="89">
        <f>Rivers!T732*'SGE density'!P732</f>
        <v>2.9607900878456608</v>
      </c>
      <c r="Q732" s="80">
        <f t="shared" si="2"/>
        <v>2.7911217772167718</v>
      </c>
    </row>
    <row r="733" spans="1:17" ht="15.75" customHeight="1">
      <c r="A733" s="9">
        <v>731</v>
      </c>
      <c r="B733" s="50" t="s">
        <v>855</v>
      </c>
      <c r="C733" s="9" t="s">
        <v>854</v>
      </c>
      <c r="D733" s="3" t="s">
        <v>20</v>
      </c>
      <c r="E733" s="88">
        <f>Rivers!I733*'SGE density'!E733</f>
        <v>2.7999879217061765</v>
      </c>
      <c r="F733" s="89">
        <f>Rivers!J733*'SGE density'!F733</f>
        <v>1.3091527474879676</v>
      </c>
      <c r="G733" s="89">
        <f>Rivers!K733*'SGE density'!G733</f>
        <v>1.7349563826374652</v>
      </c>
      <c r="H733" s="89">
        <f>Rivers!L733*'SGE density'!H733</f>
        <v>2.3150388782265154</v>
      </c>
      <c r="I733" s="89">
        <f>Rivers!M733*'SGE density'!I733</f>
        <v>3.8465406353357223</v>
      </c>
      <c r="J733" s="89">
        <f>Rivers!N733*'SGE density'!J733</f>
        <v>3.5902451326646156</v>
      </c>
      <c r="K733" s="89">
        <f>Rivers!O733*'SGE density'!K733</f>
        <v>4.3032644257627028</v>
      </c>
      <c r="L733" s="89">
        <f>Rivers!P733*'SGE density'!L733</f>
        <v>5.9304773460960787</v>
      </c>
      <c r="M733" s="89">
        <f>Rivers!Q733*'SGE density'!M733</f>
        <v>5.3351348469831672</v>
      </c>
      <c r="N733" s="89">
        <f>Rivers!R733*'SGE density'!N733</f>
        <v>5.3638353837418586</v>
      </c>
      <c r="O733" s="89">
        <f>Rivers!S733*'SGE density'!O733</f>
        <v>4.8908155725175693</v>
      </c>
      <c r="P733" s="89">
        <f>Rivers!T733*'SGE density'!P733</f>
        <v>6.6735612385228498</v>
      </c>
      <c r="Q733" s="80">
        <f t="shared" si="2"/>
        <v>4.0077508759735574</v>
      </c>
    </row>
    <row r="734" spans="1:17" ht="15.75" customHeight="1">
      <c r="A734" s="9">
        <v>732</v>
      </c>
      <c r="B734" s="50" t="s">
        <v>856</v>
      </c>
      <c r="C734" s="9" t="s">
        <v>854</v>
      </c>
      <c r="D734" s="3" t="s">
        <v>20</v>
      </c>
      <c r="E734" s="88">
        <f>Rivers!I734*'SGE density'!E734</f>
        <v>0.90616275613411335</v>
      </c>
      <c r="F734" s="89">
        <f>Rivers!J734*'SGE density'!F734</f>
        <v>0.72444115373050622</v>
      </c>
      <c r="G734" s="89">
        <f>Rivers!K734*'SGE density'!G734</f>
        <v>0.79730724249656293</v>
      </c>
      <c r="H734" s="89">
        <f>Rivers!L734*'SGE density'!H734</f>
        <v>0.97071008808590764</v>
      </c>
      <c r="I734" s="89">
        <f>Rivers!M734*'SGE density'!I734</f>
        <v>1.1694969412946099</v>
      </c>
      <c r="J734" s="89">
        <f>Rivers!N734*'SGE density'!J734</f>
        <v>0.70193600108821508</v>
      </c>
      <c r="K734" s="89">
        <f>Rivers!O734*'SGE density'!K734</f>
        <v>0.44115658789365447</v>
      </c>
      <c r="L734" s="89">
        <f>Rivers!P734*'SGE density'!L734</f>
        <v>0.55418118427718477</v>
      </c>
      <c r="M734" s="89">
        <f>Rivers!Q734*'SGE density'!M734</f>
        <v>0.48093341824683439</v>
      </c>
      <c r="N734" s="89">
        <f>Rivers!R734*'SGE density'!N734</f>
        <v>1.0096064679660421</v>
      </c>
      <c r="O734" s="89">
        <f>Rivers!S734*'SGE density'!O734</f>
        <v>1.5559576950962328</v>
      </c>
      <c r="P734" s="89">
        <f>Rivers!T734*'SGE density'!P734</f>
        <v>1.1898966789516563</v>
      </c>
      <c r="Q734" s="80">
        <f t="shared" si="2"/>
        <v>0.87514885127179332</v>
      </c>
    </row>
    <row r="735" spans="1:17" ht="15.75" customHeight="1">
      <c r="A735" s="9">
        <v>733</v>
      </c>
      <c r="B735" s="50" t="s">
        <v>857</v>
      </c>
      <c r="C735" s="9" t="s">
        <v>239</v>
      </c>
      <c r="D735" s="3" t="s">
        <v>20</v>
      </c>
      <c r="E735" s="88">
        <f>Rivers!I735*'SGE density'!E735</f>
        <v>1.3770133391664459</v>
      </c>
      <c r="F735" s="89">
        <f>Rivers!J735*'SGE density'!F735</f>
        <v>0.20840126441705029</v>
      </c>
      <c r="G735" s="89">
        <f>Rivers!K735*'SGE density'!G735</f>
        <v>0.16642194335813051</v>
      </c>
      <c r="H735" s="89">
        <f>Rivers!L735*'SGE density'!H735</f>
        <v>6.4234855013305392</v>
      </c>
      <c r="I735" s="89">
        <f>Rivers!M735*'SGE density'!I735</f>
        <v>40.355675328556778</v>
      </c>
      <c r="J735" s="89">
        <f>Rivers!N735*'SGE density'!J735</f>
        <v>178.70452517473791</v>
      </c>
      <c r="K735" s="89">
        <f>Rivers!O735*'SGE density'!K735</f>
        <v>147.30838353001718</v>
      </c>
      <c r="L735" s="89">
        <f>Rivers!P735*'SGE density'!L735</f>
        <v>132.37869867618269</v>
      </c>
      <c r="M735" s="89">
        <f>Rivers!Q735*'SGE density'!M735</f>
        <v>136.32672851806666</v>
      </c>
      <c r="N735" s="89">
        <f>Rivers!R735*'SGE density'!N735</f>
        <v>164.5657509157185</v>
      </c>
      <c r="O735" s="89">
        <f>Rivers!S735*'SGE density'!O735</f>
        <v>55.110010153539037</v>
      </c>
      <c r="P735" s="89">
        <f>Rivers!T735*'SGE density'!P735</f>
        <v>12.603363518868484</v>
      </c>
      <c r="Q735" s="80">
        <f t="shared" si="2"/>
        <v>72.960704821996615</v>
      </c>
    </row>
    <row r="736" spans="1:17" ht="15.75" customHeight="1">
      <c r="A736" s="9">
        <v>734</v>
      </c>
      <c r="B736" s="50" t="s">
        <v>858</v>
      </c>
      <c r="C736" s="9" t="s">
        <v>109</v>
      </c>
      <c r="D736" s="3" t="s">
        <v>33</v>
      </c>
      <c r="E736" s="88">
        <f>Rivers!I736*'SGE density'!E736</f>
        <v>9.9441419706328702</v>
      </c>
      <c r="F736" s="89">
        <f>Rivers!J736*'SGE density'!F736</f>
        <v>13.874122649086416</v>
      </c>
      <c r="G736" s="89">
        <f>Rivers!K736*'SGE density'!G736</f>
        <v>21.150732543711733</v>
      </c>
      <c r="H736" s="89">
        <f>Rivers!L736*'SGE density'!H736</f>
        <v>22.549191020700132</v>
      </c>
      <c r="I736" s="89">
        <f>Rivers!M736*'SGE density'!I736</f>
        <v>13.273363891134336</v>
      </c>
      <c r="J736" s="89">
        <f>Rivers!N736*'SGE density'!J736</f>
        <v>8.7558163605758477</v>
      </c>
      <c r="K736" s="89">
        <f>Rivers!O736*'SGE density'!K736</f>
        <v>8.526215725355021</v>
      </c>
      <c r="L736" s="89">
        <f>Rivers!P736*'SGE density'!L736</f>
        <v>8.2711447716915405</v>
      </c>
      <c r="M736" s="89">
        <f>Rivers!Q736*'SGE density'!M736</f>
        <v>18.042162346839362</v>
      </c>
      <c r="N736" s="89">
        <f>Rivers!R736*'SGE density'!N736</f>
        <v>32.782978307320526</v>
      </c>
      <c r="O736" s="89">
        <f>Rivers!S736*'SGE density'!O736</f>
        <v>18.570970107003589</v>
      </c>
      <c r="P736" s="89">
        <f>Rivers!T736*'SGE density'!P736</f>
        <v>13.045610498382109</v>
      </c>
      <c r="Q736" s="80">
        <f t="shared" si="2"/>
        <v>15.732204182702789</v>
      </c>
    </row>
    <row r="737" spans="1:17" ht="15.75" customHeight="1">
      <c r="A737" s="9">
        <v>735</v>
      </c>
      <c r="B737" s="50" t="s">
        <v>859</v>
      </c>
      <c r="C737" s="9" t="s">
        <v>109</v>
      </c>
      <c r="D737" s="3" t="s">
        <v>33</v>
      </c>
      <c r="E737" s="88">
        <f>Rivers!I737*'SGE density'!E737</f>
        <v>36.877246740642825</v>
      </c>
      <c r="F737" s="89">
        <f>Rivers!J737*'SGE density'!F737</f>
        <v>46.64696988767799</v>
      </c>
      <c r="G737" s="89">
        <f>Rivers!K737*'SGE density'!G737</f>
        <v>56.922247150484957</v>
      </c>
      <c r="H737" s="89">
        <f>Rivers!L737*'SGE density'!H737</f>
        <v>39.693116230380397</v>
      </c>
      <c r="I737" s="89">
        <f>Rivers!M737*'SGE density'!I737</f>
        <v>26.691819913956117</v>
      </c>
      <c r="J737" s="89">
        <f>Rivers!N737*'SGE density'!J737</f>
        <v>9.785443180699696</v>
      </c>
      <c r="K737" s="89">
        <f>Rivers!O737*'SGE density'!K737</f>
        <v>12.52043121164526</v>
      </c>
      <c r="L737" s="89">
        <f>Rivers!P737*'SGE density'!L737</f>
        <v>17.34707658883686</v>
      </c>
      <c r="M737" s="89">
        <f>Rivers!Q737*'SGE density'!M737</f>
        <v>46.27279976605012</v>
      </c>
      <c r="N737" s="89">
        <f>Rivers!R737*'SGE density'!N737</f>
        <v>41.877221355414342</v>
      </c>
      <c r="O737" s="89">
        <f>Rivers!S737*'SGE density'!O737</f>
        <v>34.572041695826229</v>
      </c>
      <c r="P737" s="89">
        <f>Rivers!T737*'SGE density'!P737</f>
        <v>32.678480709752115</v>
      </c>
      <c r="Q737" s="80">
        <f t="shared" si="2"/>
        <v>33.490407869280574</v>
      </c>
    </row>
    <row r="738" spans="1:17" ht="15.75" customHeight="1">
      <c r="A738" s="9">
        <v>736</v>
      </c>
      <c r="B738" s="50" t="s">
        <v>860</v>
      </c>
      <c r="C738" s="9" t="s">
        <v>109</v>
      </c>
      <c r="D738" s="3" t="s">
        <v>33</v>
      </c>
      <c r="E738" s="88">
        <f>Rivers!I738*'SGE density'!E738</f>
        <v>14.706222863676267</v>
      </c>
      <c r="F738" s="89">
        <f>Rivers!J738*'SGE density'!F738</f>
        <v>19.631797160670565</v>
      </c>
      <c r="G738" s="89">
        <f>Rivers!K738*'SGE density'!G738</f>
        <v>40.567184031383611</v>
      </c>
      <c r="H738" s="89">
        <f>Rivers!L738*'SGE density'!H738</f>
        <v>60.089227276804657</v>
      </c>
      <c r="I738" s="89">
        <f>Rivers!M738*'SGE density'!I738</f>
        <v>31.096087764452669</v>
      </c>
      <c r="J738" s="89">
        <f>Rivers!N738*'SGE density'!J738</f>
        <v>16.625130613423234</v>
      </c>
      <c r="K738" s="89">
        <f>Rivers!O738*'SGE density'!K738</f>
        <v>7.1183134877549321</v>
      </c>
      <c r="L738" s="89">
        <f>Rivers!P738*'SGE density'!L738</f>
        <v>2.436094289527905</v>
      </c>
      <c r="M738" s="89">
        <f>Rivers!Q738*'SGE density'!M738</f>
        <v>4.3167734757982874</v>
      </c>
      <c r="N738" s="89">
        <f>Rivers!R738*'SGE density'!N738</f>
        <v>9.1317999465795427</v>
      </c>
      <c r="O738" s="89">
        <f>Rivers!S738*'SGE density'!O738</f>
        <v>11.924097933064692</v>
      </c>
      <c r="P738" s="89">
        <f>Rivers!T738*'SGE density'!P738</f>
        <v>14.113063697374592</v>
      </c>
      <c r="Q738" s="80">
        <f t="shared" si="2"/>
        <v>19.31298271170925</v>
      </c>
    </row>
    <row r="739" spans="1:17" ht="15.75" customHeight="1">
      <c r="A739" s="9">
        <v>737</v>
      </c>
      <c r="B739" s="50" t="s">
        <v>861</v>
      </c>
      <c r="C739" s="9" t="s">
        <v>88</v>
      </c>
      <c r="D739" s="3" t="s">
        <v>33</v>
      </c>
      <c r="E739" s="88">
        <f>Rivers!I739*'SGE density'!E739</f>
        <v>0.48272086940897252</v>
      </c>
      <c r="F739" s="89">
        <f>Rivers!J739*'SGE density'!F739</f>
        <v>0</v>
      </c>
      <c r="G739" s="89">
        <f>Rivers!K739*'SGE density'!G739</f>
        <v>5.1083539790834518</v>
      </c>
      <c r="H739" s="89">
        <f>Rivers!L739*'SGE density'!H739</f>
        <v>0</v>
      </c>
      <c r="I739" s="89">
        <f>Rivers!M739*'SGE density'!I739</f>
        <v>0</v>
      </c>
      <c r="J739" s="89">
        <f>Rivers!N739*'SGE density'!J739</f>
        <v>2.1310114822305799</v>
      </c>
      <c r="K739" s="89">
        <f>Rivers!O739*'SGE density'!K739</f>
        <v>41.894961895807754</v>
      </c>
      <c r="L739" s="89">
        <f>Rivers!P739*'SGE density'!L739</f>
        <v>24.310754188962481</v>
      </c>
      <c r="M739" s="89">
        <f>Rivers!Q739*'SGE density'!M739</f>
        <v>12.907655681520746</v>
      </c>
      <c r="N739" s="89">
        <f>Rivers!R739*'SGE density'!N739</f>
        <v>2.5536893778615162</v>
      </c>
      <c r="O739" s="89">
        <f>Rivers!S739*'SGE density'!O739</f>
        <v>0.46281588026333226</v>
      </c>
      <c r="P739" s="89">
        <f>Rivers!T739*'SGE density'!P739</f>
        <v>0.51789519882427504</v>
      </c>
      <c r="Q739" s="80">
        <f t="shared" si="2"/>
        <v>7.530821546163593</v>
      </c>
    </row>
    <row r="740" spans="1:17" ht="15.75" customHeight="1">
      <c r="A740" s="9">
        <v>738</v>
      </c>
      <c r="B740" s="50" t="s">
        <v>862</v>
      </c>
      <c r="C740" s="9" t="s">
        <v>863</v>
      </c>
      <c r="D740" s="3" t="s">
        <v>45</v>
      </c>
      <c r="E740" s="88">
        <f>Rivers!I740*'SGE density'!E740</f>
        <v>0.49091531154322632</v>
      </c>
      <c r="F740" s="89">
        <f>Rivers!J740*'SGE density'!F740</f>
        <v>0.44514803609400355</v>
      </c>
      <c r="G740" s="89">
        <f>Rivers!K740*'SGE density'!G740</f>
        <v>0.52657876974420359</v>
      </c>
      <c r="H740" s="89">
        <f>Rivers!L740*'SGE density'!H740</f>
        <v>0.58831634652649134</v>
      </c>
      <c r="I740" s="89">
        <f>Rivers!M740*'SGE density'!I740</f>
        <v>0.61577180742808446</v>
      </c>
      <c r="J740" s="89">
        <f>Rivers!N740*'SGE density'!J740</f>
        <v>0.67352150312563164</v>
      </c>
      <c r="K740" s="89">
        <f>Rivers!O740*'SGE density'!K740</f>
        <v>0.55733917195368066</v>
      </c>
      <c r="L740" s="89">
        <f>Rivers!P740*'SGE density'!L740</f>
        <v>0.47278202568874467</v>
      </c>
      <c r="M740" s="89">
        <f>Rivers!Q740*'SGE density'!M740</f>
        <v>0.6129578558867449</v>
      </c>
      <c r="N740" s="89">
        <f>Rivers!R740*'SGE density'!N740</f>
        <v>0.52811556842200769</v>
      </c>
      <c r="O740" s="89">
        <f>Rivers!S740*'SGE density'!O740</f>
        <v>0.65130785895027921</v>
      </c>
      <c r="P740" s="89">
        <f>Rivers!T740*'SGE density'!P740</f>
        <v>0.83897037508575123</v>
      </c>
      <c r="Q740" s="80">
        <f t="shared" si="2"/>
        <v>0.58347705253740412</v>
      </c>
    </row>
    <row r="741" spans="1:17" ht="15.75" customHeight="1">
      <c r="A741" s="9">
        <v>739</v>
      </c>
      <c r="B741" s="50" t="s">
        <v>864</v>
      </c>
      <c r="C741" s="9" t="s">
        <v>160</v>
      </c>
      <c r="D741" s="3" t="s">
        <v>78</v>
      </c>
      <c r="E741" s="88">
        <f>Rivers!I741*'SGE density'!E741</f>
        <v>158.56311876251982</v>
      </c>
      <c r="F741" s="89">
        <f>Rivers!J741*'SGE density'!F741</f>
        <v>185.16386220154371</v>
      </c>
      <c r="G741" s="89">
        <f>Rivers!K741*'SGE density'!G741</f>
        <v>204.43652670688732</v>
      </c>
      <c r="H741" s="89">
        <f>Rivers!L741*'SGE density'!H741</f>
        <v>283.01916915277843</v>
      </c>
      <c r="I741" s="89">
        <f>Rivers!M741*'SGE density'!I741</f>
        <v>287.89032317945544</v>
      </c>
      <c r="J741" s="89">
        <f>Rivers!N741*'SGE density'!J741</f>
        <v>351.02720923470179</v>
      </c>
      <c r="K741" s="89">
        <f>Rivers!O741*'SGE density'!K741</f>
        <v>491.03908883530022</v>
      </c>
      <c r="L741" s="89">
        <f>Rivers!P741*'SGE density'!L741</f>
        <v>365.13258353107733</v>
      </c>
      <c r="M741" s="89">
        <f>Rivers!Q741*'SGE density'!M741</f>
        <v>273.77419113754041</v>
      </c>
      <c r="N741" s="89">
        <f>Rivers!R741*'SGE density'!N741</f>
        <v>229.53020308707292</v>
      </c>
      <c r="O741" s="89">
        <f>Rivers!S741*'SGE density'!O741</f>
        <v>146.1869039743857</v>
      </c>
      <c r="P741" s="89">
        <f>Rivers!T741*'SGE density'!P741</f>
        <v>127.59912178906873</v>
      </c>
      <c r="Q741" s="80">
        <f t="shared" si="2"/>
        <v>258.61352513269429</v>
      </c>
    </row>
    <row r="742" spans="1:17" ht="15.75" customHeight="1">
      <c r="A742" s="9">
        <v>740</v>
      </c>
      <c r="B742" s="50" t="s">
        <v>865</v>
      </c>
      <c r="C742" s="9" t="s">
        <v>26</v>
      </c>
      <c r="D742" s="3" t="s">
        <v>20</v>
      </c>
      <c r="E742" s="88">
        <f>Rivers!I742*'SGE density'!E742</f>
        <v>21.818527890652241</v>
      </c>
      <c r="F742" s="89">
        <f>Rivers!J742*'SGE density'!F742</f>
        <v>23.153694461468806</v>
      </c>
      <c r="G742" s="89">
        <f>Rivers!K742*'SGE density'!G742</f>
        <v>26.255554610440317</v>
      </c>
      <c r="H742" s="89">
        <f>Rivers!L742*'SGE density'!H742</f>
        <v>37.569109667325705</v>
      </c>
      <c r="I742" s="89">
        <f>Rivers!M742*'SGE density'!I742</f>
        <v>70.634810397402902</v>
      </c>
      <c r="J742" s="89">
        <f>Rivers!N742*'SGE density'!J742</f>
        <v>54.523188054707518</v>
      </c>
      <c r="K742" s="89">
        <f>Rivers!O742*'SGE density'!K742</f>
        <v>78.846741949617893</v>
      </c>
      <c r="L742" s="89">
        <f>Rivers!P742*'SGE density'!L742</f>
        <v>98.308470403277113</v>
      </c>
      <c r="M742" s="89">
        <f>Rivers!Q742*'SGE density'!M742</f>
        <v>154.3422422307674</v>
      </c>
      <c r="N742" s="89">
        <f>Rivers!R742*'SGE density'!N742</f>
        <v>147.74000198195068</v>
      </c>
      <c r="O742" s="89">
        <f>Rivers!S742*'SGE density'!O742</f>
        <v>141.37136351072402</v>
      </c>
      <c r="P742" s="89">
        <f>Rivers!T742*'SGE density'!P742</f>
        <v>61.811710105358905</v>
      </c>
      <c r="Q742" s="80">
        <f t="shared" si="2"/>
        <v>76.364617938641103</v>
      </c>
    </row>
    <row r="743" spans="1:17" ht="15.75" customHeight="1">
      <c r="A743" s="9">
        <v>741</v>
      </c>
      <c r="B743" s="50" t="s">
        <v>866</v>
      </c>
      <c r="C743" s="9" t="s">
        <v>26</v>
      </c>
      <c r="D743" s="3" t="s">
        <v>20</v>
      </c>
      <c r="E743" s="88">
        <f>Rivers!I743*'SGE density'!E743</f>
        <v>38.559314688072625</v>
      </c>
      <c r="F743" s="89">
        <f>Rivers!J743*'SGE density'!F743</f>
        <v>20.999634976951857</v>
      </c>
      <c r="G743" s="89">
        <f>Rivers!K743*'SGE density'!G743</f>
        <v>13.960920687769288</v>
      </c>
      <c r="H743" s="89">
        <f>Rivers!L743*'SGE density'!H743</f>
        <v>56.689046574586321</v>
      </c>
      <c r="I743" s="89">
        <f>Rivers!M743*'SGE density'!I743</f>
        <v>152.78673926230883</v>
      </c>
      <c r="J743" s="89">
        <f>Rivers!N743*'SGE density'!J743</f>
        <v>139.73482203723617</v>
      </c>
      <c r="K743" s="89">
        <f>Rivers!O743*'SGE density'!K743</f>
        <v>84.631263724131188</v>
      </c>
      <c r="L743" s="89">
        <f>Rivers!P743*'SGE density'!L743</f>
        <v>65.851522109720165</v>
      </c>
      <c r="M743" s="89">
        <f>Rivers!Q743*'SGE density'!M743</f>
        <v>102.11006785174375</v>
      </c>
      <c r="N743" s="89">
        <f>Rivers!R743*'SGE density'!N743</f>
        <v>187.96652768842858</v>
      </c>
      <c r="O743" s="89">
        <f>Rivers!S743*'SGE density'!O743</f>
        <v>269.68221872013038</v>
      </c>
      <c r="P743" s="89">
        <f>Rivers!T743*'SGE density'!P743</f>
        <v>190.95893579181191</v>
      </c>
      <c r="Q743" s="80">
        <f t="shared" si="2"/>
        <v>110.32758450940759</v>
      </c>
    </row>
    <row r="744" spans="1:17" ht="15.75" customHeight="1">
      <c r="A744" s="9">
        <v>742</v>
      </c>
      <c r="B744" s="50" t="s">
        <v>867</v>
      </c>
      <c r="C744" s="9" t="s">
        <v>26</v>
      </c>
      <c r="D744" s="3" t="s">
        <v>20</v>
      </c>
      <c r="E744" s="88">
        <f>Rivers!I744*'SGE density'!E744</f>
        <v>37.904029459978858</v>
      </c>
      <c r="F744" s="89">
        <f>Rivers!J744*'SGE density'!F744</f>
        <v>28.871296850526893</v>
      </c>
      <c r="G744" s="89">
        <f>Rivers!K744*'SGE density'!G744</f>
        <v>21.698165136098801</v>
      </c>
      <c r="H744" s="89">
        <f>Rivers!L744*'SGE density'!H744</f>
        <v>17.119961312259019</v>
      </c>
      <c r="I744" s="89">
        <f>Rivers!M744*'SGE density'!I744</f>
        <v>18.933477957182944</v>
      </c>
      <c r="J744" s="89">
        <f>Rivers!N744*'SGE density'!J744</f>
        <v>16.525863981622859</v>
      </c>
      <c r="K744" s="89">
        <f>Rivers!O744*'SGE density'!K744</f>
        <v>31.7265193341802</v>
      </c>
      <c r="L744" s="89">
        <f>Rivers!P744*'SGE density'!L744</f>
        <v>99.935257180671229</v>
      </c>
      <c r="M744" s="89">
        <f>Rivers!Q744*'SGE density'!M744</f>
        <v>163.70313397632734</v>
      </c>
      <c r="N744" s="89">
        <f>Rivers!R744*'SGE density'!N744</f>
        <v>172.60158137529484</v>
      </c>
      <c r="O744" s="89">
        <f>Rivers!S744*'SGE density'!O744</f>
        <v>135.90097375082573</v>
      </c>
      <c r="P744" s="89">
        <f>Rivers!T744*'SGE density'!P744</f>
        <v>68.934599328712352</v>
      </c>
      <c r="Q744" s="80">
        <f t="shared" si="2"/>
        <v>67.821238303640087</v>
      </c>
    </row>
    <row r="745" spans="1:17" ht="15.75" customHeight="1">
      <c r="A745" s="9">
        <v>743</v>
      </c>
      <c r="B745" s="50" t="s">
        <v>868</v>
      </c>
      <c r="C745" s="9" t="s">
        <v>52</v>
      </c>
      <c r="D745" s="3" t="s">
        <v>39</v>
      </c>
      <c r="E745" s="88">
        <f>Rivers!I745*'SGE density'!E745</f>
        <v>946.08406962104903</v>
      </c>
      <c r="F745" s="89">
        <f>Rivers!J745*'SGE density'!F745</f>
        <v>678.64590996429104</v>
      </c>
      <c r="G745" s="89">
        <f>Rivers!K745*'SGE density'!G745</f>
        <v>539.04787642886799</v>
      </c>
      <c r="H745" s="89">
        <f>Rivers!L745*'SGE density'!H745</f>
        <v>633.32136076666598</v>
      </c>
      <c r="I745" s="89">
        <f>Rivers!M745*'SGE density'!I745</f>
        <v>2698.790077241611</v>
      </c>
      <c r="J745" s="89">
        <f>Rivers!N745*'SGE density'!J745</f>
        <v>4378.7032166365325</v>
      </c>
      <c r="K745" s="89">
        <f>Rivers!O745*'SGE density'!K745</f>
        <v>3341.0064103553477</v>
      </c>
      <c r="L745" s="89">
        <f>Rivers!P745*'SGE density'!L745</f>
        <v>2554.0912323862731</v>
      </c>
      <c r="M745" s="89">
        <f>Rivers!Q745*'SGE density'!M745</f>
        <v>2667.2233808053284</v>
      </c>
      <c r="N745" s="89">
        <f>Rivers!R745*'SGE density'!N745</f>
        <v>2934.6317690659316</v>
      </c>
      <c r="O745" s="89">
        <f>Rivers!S745*'SGE density'!O745</f>
        <v>2461.5012326103738</v>
      </c>
      <c r="P745" s="89">
        <f>Rivers!T745*'SGE density'!P745</f>
        <v>1673.3371942488</v>
      </c>
      <c r="Q745" s="80">
        <f t="shared" si="2"/>
        <v>2125.5319775109228</v>
      </c>
    </row>
    <row r="746" spans="1:17" ht="15.75" customHeight="1">
      <c r="A746" s="9">
        <v>744</v>
      </c>
      <c r="B746" s="50" t="s">
        <v>869</v>
      </c>
      <c r="C746" s="9" t="s">
        <v>52</v>
      </c>
      <c r="D746" s="3" t="s">
        <v>20</v>
      </c>
      <c r="E746" s="88">
        <f>Rivers!I746*'SGE density'!E746</f>
        <v>2061.6005667707004</v>
      </c>
      <c r="F746" s="89">
        <f>Rivers!J746*'SGE density'!F746</f>
        <v>1831.2876769881736</v>
      </c>
      <c r="G746" s="89">
        <f>Rivers!K746*'SGE density'!G746</f>
        <v>1757.0626324728198</v>
      </c>
      <c r="H746" s="89">
        <f>Rivers!L746*'SGE density'!H746</f>
        <v>1829.4379724138093</v>
      </c>
      <c r="I746" s="89">
        <f>Rivers!M746*'SGE density'!I746</f>
        <v>4164.3057521783949</v>
      </c>
      <c r="J746" s="89">
        <f>Rivers!N746*'SGE density'!J746</f>
        <v>6829.3113410097967</v>
      </c>
      <c r="K746" s="89">
        <f>Rivers!O746*'SGE density'!K746</f>
        <v>4845.0970914172995</v>
      </c>
      <c r="L746" s="89">
        <f>Rivers!P746*'SGE density'!L746</f>
        <v>3338.5787207065041</v>
      </c>
      <c r="M746" s="89">
        <f>Rivers!Q746*'SGE density'!M746</f>
        <v>2961.0629702627389</v>
      </c>
      <c r="N746" s="89">
        <f>Rivers!R746*'SGE density'!N746</f>
        <v>3091.3643231887395</v>
      </c>
      <c r="O746" s="89">
        <f>Rivers!S746*'SGE density'!O746</f>
        <v>2692.3746616310195</v>
      </c>
      <c r="P746" s="89">
        <f>Rivers!T746*'SGE density'!P746</f>
        <v>2203.5101363660756</v>
      </c>
      <c r="Q746" s="80">
        <f t="shared" si="2"/>
        <v>3133.7494871171725</v>
      </c>
    </row>
    <row r="747" spans="1:17" ht="15.75" customHeight="1">
      <c r="A747" s="9">
        <v>745</v>
      </c>
      <c r="B747" s="50" t="s">
        <v>870</v>
      </c>
      <c r="C747" s="9" t="s">
        <v>35</v>
      </c>
      <c r="D747" s="3" t="s">
        <v>20</v>
      </c>
      <c r="E747" s="88">
        <f>Rivers!I747*'SGE density'!E747</f>
        <v>330.49203825480231</v>
      </c>
      <c r="F747" s="89">
        <f>Rivers!J747*'SGE density'!F747</f>
        <v>389.71627641941762</v>
      </c>
      <c r="G747" s="89">
        <f>Rivers!K747*'SGE density'!G747</f>
        <v>394.03899124161666</v>
      </c>
      <c r="H747" s="89">
        <f>Rivers!L747*'SGE density'!H747</f>
        <v>287.99151221511852</v>
      </c>
      <c r="I747" s="89">
        <f>Rivers!M747*'SGE density'!I747</f>
        <v>159.09156453924373</v>
      </c>
      <c r="J747" s="89">
        <f>Rivers!N747*'SGE density'!J747</f>
        <v>119.93399234701566</v>
      </c>
      <c r="K747" s="89">
        <f>Rivers!O747*'SGE density'!K747</f>
        <v>128.25425300173438</v>
      </c>
      <c r="L747" s="89">
        <f>Rivers!P747*'SGE density'!L747</f>
        <v>119.65305729984476</v>
      </c>
      <c r="M747" s="89">
        <f>Rivers!Q747*'SGE density'!M747</f>
        <v>139.77892557756539</v>
      </c>
      <c r="N747" s="89">
        <f>Rivers!R747*'SGE density'!N747</f>
        <v>119.84707113783151</v>
      </c>
      <c r="O747" s="89">
        <f>Rivers!S747*'SGE density'!O747</f>
        <v>127.25002804388096</v>
      </c>
      <c r="P747" s="89">
        <f>Rivers!T747*'SGE density'!P747</f>
        <v>195.21853188238489</v>
      </c>
      <c r="Q747" s="80">
        <f t="shared" si="2"/>
        <v>209.27218683003801</v>
      </c>
    </row>
    <row r="748" spans="1:17" ht="15.75" customHeight="1">
      <c r="A748" s="9">
        <v>746</v>
      </c>
      <c r="B748" s="50" t="s">
        <v>871</v>
      </c>
      <c r="C748" s="9" t="s">
        <v>454</v>
      </c>
      <c r="D748" s="3" t="s">
        <v>30</v>
      </c>
      <c r="E748" s="88">
        <f>Rivers!I748*'SGE density'!E748</f>
        <v>1.7846133808898401</v>
      </c>
      <c r="F748" s="89">
        <f>Rivers!J748*'SGE density'!F748</f>
        <v>1.8065234227086351</v>
      </c>
      <c r="G748" s="89">
        <f>Rivers!K748*'SGE density'!G748</f>
        <v>1.6089054709861994</v>
      </c>
      <c r="H748" s="89">
        <f>Rivers!L748*'SGE density'!H748</f>
        <v>1.4171443490536182</v>
      </c>
      <c r="I748" s="89">
        <f>Rivers!M748*'SGE density'!I748</f>
        <v>2.0451190836792486</v>
      </c>
      <c r="J748" s="89">
        <f>Rivers!N748*'SGE density'!J748</f>
        <v>3.3828656625219695</v>
      </c>
      <c r="K748" s="89">
        <f>Rivers!O748*'SGE density'!K748</f>
        <v>3.0633835016454798</v>
      </c>
      <c r="L748" s="89">
        <f>Rivers!P748*'SGE density'!L748</f>
        <v>2.7788830819388748</v>
      </c>
      <c r="M748" s="89">
        <f>Rivers!Q748*'SGE density'!M748</f>
        <v>3.6452093653388347</v>
      </c>
      <c r="N748" s="89">
        <f>Rivers!R748*'SGE density'!N748</f>
        <v>3.1470150007083042</v>
      </c>
      <c r="O748" s="89">
        <f>Rivers!S748*'SGE density'!O748</f>
        <v>2.1734971140958952</v>
      </c>
      <c r="P748" s="89">
        <f>Rivers!T748*'SGE density'!P748</f>
        <v>1.8706802722589488</v>
      </c>
      <c r="Q748" s="80">
        <f t="shared" si="2"/>
        <v>2.3936533088188208</v>
      </c>
    </row>
    <row r="749" spans="1:17" ht="15.75" customHeight="1">
      <c r="A749" s="9">
        <v>747</v>
      </c>
      <c r="B749" s="50" t="s">
        <v>872</v>
      </c>
      <c r="C749" s="9" t="s">
        <v>318</v>
      </c>
      <c r="D749" s="3" t="s">
        <v>65</v>
      </c>
      <c r="E749" s="88">
        <f>Rivers!I749*'SGE density'!E749</f>
        <v>110.78707600063279</v>
      </c>
      <c r="F749" s="89">
        <f>Rivers!J749*'SGE density'!F749</f>
        <v>118.46776359336826</v>
      </c>
      <c r="G749" s="89">
        <f>Rivers!K749*'SGE density'!G749</f>
        <v>107.08252796718001</v>
      </c>
      <c r="H749" s="89">
        <f>Rivers!L749*'SGE density'!H749</f>
        <v>89.945282700837453</v>
      </c>
      <c r="I749" s="89">
        <f>Rivers!M749*'SGE density'!I749</f>
        <v>75.900039818149111</v>
      </c>
      <c r="J749" s="89">
        <f>Rivers!N749*'SGE density'!J749</f>
        <v>35.685534055053672</v>
      </c>
      <c r="K749" s="89">
        <f>Rivers!O749*'SGE density'!K749</f>
        <v>14.925867070015782</v>
      </c>
      <c r="L749" s="89">
        <f>Rivers!P749*'SGE density'!L749</f>
        <v>8.6123733863747738</v>
      </c>
      <c r="M749" s="89">
        <f>Rivers!Q749*'SGE density'!M749</f>
        <v>12.566008894368425</v>
      </c>
      <c r="N749" s="89">
        <f>Rivers!R749*'SGE density'!N749</f>
        <v>27.890936150317028</v>
      </c>
      <c r="O749" s="89">
        <f>Rivers!S749*'SGE density'!O749</f>
        <v>73.520666795659892</v>
      </c>
      <c r="P749" s="89">
        <f>Rivers!T749*'SGE density'!P749</f>
        <v>96.038188943796428</v>
      </c>
      <c r="Q749" s="80">
        <f t="shared" si="2"/>
        <v>64.285188781312797</v>
      </c>
    </row>
    <row r="750" spans="1:17" ht="15.75" customHeight="1">
      <c r="A750" s="9">
        <v>748</v>
      </c>
      <c r="B750" s="50" t="s">
        <v>873</v>
      </c>
      <c r="C750" s="9" t="s">
        <v>386</v>
      </c>
      <c r="D750" s="3" t="s">
        <v>20</v>
      </c>
      <c r="E750" s="88">
        <f>Rivers!I750*'SGE density'!E750</f>
        <v>10.882128302195312</v>
      </c>
      <c r="F750" s="89">
        <f>Rivers!J750*'SGE density'!F750</f>
        <v>8.672740427081461</v>
      </c>
      <c r="G750" s="89">
        <f>Rivers!K750*'SGE density'!G750</f>
        <v>9.3243268123458787</v>
      </c>
      <c r="H750" s="89">
        <f>Rivers!L750*'SGE density'!H750</f>
        <v>7.2885452760614529</v>
      </c>
      <c r="I750" s="89">
        <f>Rivers!M750*'SGE density'!I750</f>
        <v>4.5361631622268694</v>
      </c>
      <c r="J750" s="89">
        <f>Rivers!N750*'SGE density'!J750</f>
        <v>3.560597254412821</v>
      </c>
      <c r="K750" s="89">
        <f>Rivers!O750*'SGE density'!K750</f>
        <v>2.4768973917878228</v>
      </c>
      <c r="L750" s="89">
        <f>Rivers!P750*'SGE density'!L750</f>
        <v>2.1027963433610948</v>
      </c>
      <c r="M750" s="89">
        <f>Rivers!Q750*'SGE density'!M750</f>
        <v>2.205726836797913</v>
      </c>
      <c r="N750" s="89">
        <f>Rivers!R750*'SGE density'!N750</f>
        <v>3.9242945160914982</v>
      </c>
      <c r="O750" s="89">
        <f>Rivers!S750*'SGE density'!O750</f>
        <v>5.8393561754164063</v>
      </c>
      <c r="P750" s="89">
        <f>Rivers!T750*'SGE density'!P750</f>
        <v>9.8353238122268856</v>
      </c>
      <c r="Q750" s="80">
        <f t="shared" si="2"/>
        <v>5.8874080258337846</v>
      </c>
    </row>
    <row r="751" spans="1:17" ht="15.75" customHeight="1">
      <c r="A751" s="9">
        <v>749</v>
      </c>
      <c r="B751" s="50" t="s">
        <v>874</v>
      </c>
      <c r="C751" s="9" t="s">
        <v>443</v>
      </c>
      <c r="D751" s="3" t="s">
        <v>65</v>
      </c>
      <c r="E751" s="88">
        <f>Rivers!I751*'SGE density'!E751</f>
        <v>387.80434341258945</v>
      </c>
      <c r="F751" s="89">
        <f>Rivers!J751*'SGE density'!F751</f>
        <v>469.42705498569347</v>
      </c>
      <c r="G751" s="89">
        <f>Rivers!K751*'SGE density'!G751</f>
        <v>586.08578457293856</v>
      </c>
      <c r="H751" s="89">
        <f>Rivers!L751*'SGE density'!H751</f>
        <v>546.47546289062359</v>
      </c>
      <c r="I751" s="89">
        <f>Rivers!M751*'SGE density'!I751</f>
        <v>442.1210334942628</v>
      </c>
      <c r="J751" s="89">
        <f>Rivers!N751*'SGE density'!J751</f>
        <v>316.64461440949594</v>
      </c>
      <c r="K751" s="89">
        <f>Rivers!O751*'SGE density'!K751</f>
        <v>250.65537092472081</v>
      </c>
      <c r="L751" s="89">
        <f>Rivers!P751*'SGE density'!L751</f>
        <v>255.52746598806155</v>
      </c>
      <c r="M751" s="89">
        <f>Rivers!Q751*'SGE density'!M751</f>
        <v>307.29752886791596</v>
      </c>
      <c r="N751" s="89">
        <f>Rivers!R751*'SGE density'!N751</f>
        <v>333.23098453418442</v>
      </c>
      <c r="O751" s="89">
        <f>Rivers!S751*'SGE density'!O751</f>
        <v>340.9841737569605</v>
      </c>
      <c r="P751" s="89">
        <f>Rivers!T751*'SGE density'!P751</f>
        <v>395.61844132084519</v>
      </c>
      <c r="Q751" s="80">
        <f t="shared" si="2"/>
        <v>385.98935492985765</v>
      </c>
    </row>
    <row r="752" spans="1:17" ht="15.75" customHeight="1">
      <c r="A752" s="9">
        <v>750</v>
      </c>
      <c r="B752" s="50" t="s">
        <v>875</v>
      </c>
      <c r="C752" s="9" t="s">
        <v>875</v>
      </c>
      <c r="D752" s="3" t="s">
        <v>65</v>
      </c>
      <c r="E752" s="88">
        <f>Rivers!I752*'SGE density'!E752</f>
        <v>116.58728334715123</v>
      </c>
      <c r="F752" s="89">
        <f>Rivers!J752*'SGE density'!F752</f>
        <v>121.4212910218049</v>
      </c>
      <c r="G752" s="89">
        <f>Rivers!K752*'SGE density'!G752</f>
        <v>113.34968551937078</v>
      </c>
      <c r="H752" s="89">
        <f>Rivers!L752*'SGE density'!H752</f>
        <v>97.660002330039973</v>
      </c>
      <c r="I752" s="89">
        <f>Rivers!M752*'SGE density'!I752</f>
        <v>55.454571274468073</v>
      </c>
      <c r="J752" s="89">
        <f>Rivers!N752*'SGE density'!J752</f>
        <v>40.521786943633671</v>
      </c>
      <c r="K752" s="89">
        <f>Rivers!O752*'SGE density'!K752</f>
        <v>32.40636107142101</v>
      </c>
      <c r="L752" s="89">
        <f>Rivers!P752*'SGE density'!L752</f>
        <v>36.446121569338956</v>
      </c>
      <c r="M752" s="89">
        <f>Rivers!Q752*'SGE density'!M752</f>
        <v>39.312490350619797</v>
      </c>
      <c r="N752" s="89">
        <f>Rivers!R752*'SGE density'!N752</f>
        <v>37.459170366636357</v>
      </c>
      <c r="O752" s="89">
        <f>Rivers!S752*'SGE density'!O752</f>
        <v>41.170741516584428</v>
      </c>
      <c r="P752" s="89">
        <f>Rivers!T752*'SGE density'!P752</f>
        <v>64.612013995064373</v>
      </c>
      <c r="Q752" s="80">
        <f t="shared" si="2"/>
        <v>66.366793275511128</v>
      </c>
    </row>
    <row r="753" spans="1:17" ht="15.75" customHeight="1">
      <c r="A753" s="9">
        <v>751</v>
      </c>
      <c r="B753" s="50" t="s">
        <v>876</v>
      </c>
      <c r="C753" s="9" t="s">
        <v>35</v>
      </c>
      <c r="D753" s="3" t="s">
        <v>20</v>
      </c>
      <c r="E753" s="88">
        <f>Rivers!I753*'SGE density'!E753</f>
        <v>94.165784550054212</v>
      </c>
      <c r="F753" s="89">
        <f>Rivers!J753*'SGE density'!F753</f>
        <v>93.854554021172447</v>
      </c>
      <c r="G753" s="89">
        <f>Rivers!K753*'SGE density'!G753</f>
        <v>99.961742703985806</v>
      </c>
      <c r="H753" s="89">
        <f>Rivers!L753*'SGE density'!H753</f>
        <v>107.21547326676556</v>
      </c>
      <c r="I753" s="89">
        <f>Rivers!M753*'SGE density'!I753</f>
        <v>95.506800973138269</v>
      </c>
      <c r="J753" s="89">
        <f>Rivers!N753*'SGE density'!J753</f>
        <v>52.051800239773819</v>
      </c>
      <c r="K753" s="89">
        <f>Rivers!O753*'SGE density'!K753</f>
        <v>22.479605639937009</v>
      </c>
      <c r="L753" s="89">
        <f>Rivers!P753*'SGE density'!L753</f>
        <v>15.215920716854857</v>
      </c>
      <c r="M753" s="89">
        <f>Rivers!Q753*'SGE density'!M753</f>
        <v>21.101357304150675</v>
      </c>
      <c r="N753" s="89">
        <f>Rivers!R753*'SGE density'!N753</f>
        <v>31.811677051930236</v>
      </c>
      <c r="O753" s="89">
        <f>Rivers!S753*'SGE density'!O753</f>
        <v>71.84058385028689</v>
      </c>
      <c r="P753" s="89">
        <f>Rivers!T753*'SGE density'!P753</f>
        <v>96.698753767735568</v>
      </c>
      <c r="Q753" s="80">
        <f t="shared" si="2"/>
        <v>66.825337840482106</v>
      </c>
    </row>
    <row r="754" spans="1:17" ht="15.75" customHeight="1">
      <c r="A754" s="9">
        <v>752</v>
      </c>
      <c r="B754" s="50" t="s">
        <v>877</v>
      </c>
      <c r="C754" s="9" t="s">
        <v>878</v>
      </c>
      <c r="D754" s="3" t="s">
        <v>30</v>
      </c>
      <c r="E754" s="88">
        <f>Rivers!I754*'SGE density'!E754</f>
        <v>0.23101241743576509</v>
      </c>
      <c r="F754" s="89">
        <f>Rivers!J754*'SGE density'!F754</f>
        <v>0.19594958201454374</v>
      </c>
      <c r="G754" s="89">
        <f>Rivers!K754*'SGE density'!G754</f>
        <v>0.22903550904156555</v>
      </c>
      <c r="H754" s="89">
        <f>Rivers!L754*'SGE density'!H754</f>
        <v>0.33439063629055416</v>
      </c>
      <c r="I754" s="89">
        <f>Rivers!M754*'SGE density'!I754</f>
        <v>0.38553501381340144</v>
      </c>
      <c r="J754" s="89">
        <f>Rivers!N754*'SGE density'!J754</f>
        <v>0.36995276186080933</v>
      </c>
      <c r="K754" s="89">
        <f>Rivers!O754*'SGE density'!K754</f>
        <v>0.34964153781798762</v>
      </c>
      <c r="L754" s="89">
        <f>Rivers!P754*'SGE density'!L754</f>
        <v>0.31567416155690509</v>
      </c>
      <c r="M754" s="89">
        <f>Rivers!Q754*'SGE density'!M754</f>
        <v>0.28564630015128251</v>
      </c>
      <c r="N754" s="89">
        <f>Rivers!R754*'SGE density'!N754</f>
        <v>0.32160280178044925</v>
      </c>
      <c r="O754" s="89">
        <f>Rivers!S754*'SGE density'!O754</f>
        <v>0.292521651799522</v>
      </c>
      <c r="P754" s="89">
        <f>Rivers!T754*'SGE density'!P754</f>
        <v>0.28982710598420014</v>
      </c>
      <c r="Q754" s="80">
        <f t="shared" si="2"/>
        <v>0.30006578996224881</v>
      </c>
    </row>
    <row r="755" spans="1:17" ht="15.75" customHeight="1">
      <c r="A755" s="9">
        <v>753</v>
      </c>
      <c r="B755" s="50" t="s">
        <v>879</v>
      </c>
      <c r="C755" s="9" t="s">
        <v>35</v>
      </c>
      <c r="D755" s="3" t="s">
        <v>39</v>
      </c>
      <c r="E755" s="88">
        <f>Rivers!I755*'SGE density'!E755</f>
        <v>8.5285931599131111</v>
      </c>
      <c r="F755" s="89">
        <f>Rivers!J755*'SGE density'!F755</f>
        <v>6.8022834178020926</v>
      </c>
      <c r="G755" s="89">
        <f>Rivers!K755*'SGE density'!G755</f>
        <v>8.9920158466984308</v>
      </c>
      <c r="H755" s="89">
        <f>Rivers!L755*'SGE density'!H755</f>
        <v>57.958407256130243</v>
      </c>
      <c r="I755" s="89">
        <f>Rivers!M755*'SGE density'!I755</f>
        <v>71.122035410929882</v>
      </c>
      <c r="J755" s="89">
        <f>Rivers!N755*'SGE density'!J755</f>
        <v>36.882827224186563</v>
      </c>
      <c r="K755" s="89">
        <f>Rivers!O755*'SGE density'!K755</f>
        <v>19.385080635364808</v>
      </c>
      <c r="L755" s="89">
        <f>Rivers!P755*'SGE density'!L755</f>
        <v>11.216109359402049</v>
      </c>
      <c r="M755" s="89">
        <f>Rivers!Q755*'SGE density'!M755</f>
        <v>14.12232113219598</v>
      </c>
      <c r="N755" s="89">
        <f>Rivers!R755*'SGE density'!N755</f>
        <v>17.764421274505981</v>
      </c>
      <c r="O755" s="89">
        <f>Rivers!S755*'SGE density'!O755</f>
        <v>18.071270919102343</v>
      </c>
      <c r="P755" s="89">
        <f>Rivers!T755*'SGE density'!P755</f>
        <v>11.035996957935144</v>
      </c>
      <c r="Q755" s="80">
        <f t="shared" si="2"/>
        <v>23.49011354951389</v>
      </c>
    </row>
    <row r="756" spans="1:17" ht="15.75" customHeight="1">
      <c r="A756" s="9">
        <v>754</v>
      </c>
      <c r="B756" s="50" t="s">
        <v>880</v>
      </c>
      <c r="C756" s="9" t="s">
        <v>52</v>
      </c>
      <c r="D756" s="3" t="s">
        <v>39</v>
      </c>
      <c r="E756" s="88">
        <f>Rivers!I756*'SGE density'!E756</f>
        <v>0</v>
      </c>
      <c r="F756" s="89">
        <f>Rivers!J756*'SGE density'!F756</f>
        <v>0</v>
      </c>
      <c r="G756" s="89">
        <f>Rivers!K756*'SGE density'!G756</f>
        <v>0</v>
      </c>
      <c r="H756" s="89">
        <f>Rivers!L756*'SGE density'!H756</f>
        <v>0</v>
      </c>
      <c r="I756" s="89">
        <f>Rivers!M756*'SGE density'!I756</f>
        <v>0</v>
      </c>
      <c r="J756" s="89">
        <f>Rivers!N756*'SGE density'!J756</f>
        <v>0</v>
      </c>
      <c r="K756" s="89">
        <f>Rivers!O756*'SGE density'!K756</f>
        <v>0</v>
      </c>
      <c r="L756" s="89">
        <f>Rivers!P756*'SGE density'!L756</f>
        <v>0</v>
      </c>
      <c r="M756" s="89">
        <f>Rivers!Q756*'SGE density'!M756</f>
        <v>0</v>
      </c>
      <c r="N756" s="89">
        <f>Rivers!R756*'SGE density'!N756</f>
        <v>0</v>
      </c>
      <c r="O756" s="89">
        <f>Rivers!S756*'SGE density'!O756</f>
        <v>0</v>
      </c>
      <c r="P756" s="89">
        <f>Rivers!T756*'SGE density'!P756</f>
        <v>0</v>
      </c>
      <c r="Q756" s="80">
        <f t="shared" si="2"/>
        <v>0</v>
      </c>
    </row>
    <row r="757" spans="1:17" ht="15.75" customHeight="1">
      <c r="A757" s="9">
        <v>755</v>
      </c>
      <c r="B757" s="50" t="s">
        <v>881</v>
      </c>
      <c r="C757" s="9" t="s">
        <v>38</v>
      </c>
      <c r="D757" s="3" t="s">
        <v>39</v>
      </c>
      <c r="E757" s="88">
        <f>Rivers!I757*'SGE density'!E757</f>
        <v>0</v>
      </c>
      <c r="F757" s="89">
        <f>Rivers!J757*'SGE density'!F757</f>
        <v>0</v>
      </c>
      <c r="G757" s="89">
        <f>Rivers!K757*'SGE density'!G757</f>
        <v>0</v>
      </c>
      <c r="H757" s="89">
        <f>Rivers!L757*'SGE density'!H757</f>
        <v>0</v>
      </c>
      <c r="I757" s="89">
        <f>Rivers!M757*'SGE density'!I757</f>
        <v>0.44855553795378572</v>
      </c>
      <c r="J757" s="89">
        <f>Rivers!N757*'SGE density'!J757</f>
        <v>16.533459938195897</v>
      </c>
      <c r="K757" s="89">
        <f>Rivers!O757*'SGE density'!K757</f>
        <v>4.1127238641955888</v>
      </c>
      <c r="L757" s="89">
        <f>Rivers!P757*'SGE density'!L757</f>
        <v>1.2156197372212481</v>
      </c>
      <c r="M757" s="89">
        <f>Rivers!Q757*'SGE density'!M757</f>
        <v>1.7731278236460932</v>
      </c>
      <c r="N757" s="89">
        <f>Rivers!R757*'SGE density'!N757</f>
        <v>0.86584160411123323</v>
      </c>
      <c r="O757" s="89">
        <f>Rivers!S757*'SGE density'!O757</f>
        <v>0.30161449770356785</v>
      </c>
      <c r="P757" s="89">
        <f>Rivers!T757*'SGE density'!P757</f>
        <v>4.6023879544373196E-2</v>
      </c>
      <c r="Q757" s="80">
        <f t="shared" si="2"/>
        <v>2.1080805735476487</v>
      </c>
    </row>
    <row r="758" spans="1:17" ht="15.75" customHeight="1">
      <c r="A758" s="9">
        <v>756</v>
      </c>
      <c r="B758" s="50" t="s">
        <v>882</v>
      </c>
      <c r="C758" s="9" t="s">
        <v>52</v>
      </c>
      <c r="D758" s="3" t="s">
        <v>39</v>
      </c>
      <c r="E758" s="88">
        <f>Rivers!I758*'SGE density'!E758</f>
        <v>0.23008635625472151</v>
      </c>
      <c r="F758" s="89">
        <f>Rivers!J758*'SGE density'!F758</f>
        <v>0</v>
      </c>
      <c r="G758" s="89">
        <f>Rivers!K758*'SGE density'!G758</f>
        <v>0</v>
      </c>
      <c r="H758" s="89">
        <f>Rivers!L758*'SGE density'!H758</f>
        <v>0</v>
      </c>
      <c r="I758" s="89">
        <f>Rivers!M758*'SGE density'!I758</f>
        <v>0.39859206080017634</v>
      </c>
      <c r="J758" s="89">
        <f>Rivers!N758*'SGE density'!J758</f>
        <v>133.27936351559654</v>
      </c>
      <c r="K758" s="89">
        <f>Rivers!O758*'SGE density'!K758</f>
        <v>285.49839416418843</v>
      </c>
      <c r="L758" s="89">
        <f>Rivers!P758*'SGE density'!L758</f>
        <v>131.19688246349054</v>
      </c>
      <c r="M758" s="89">
        <f>Rivers!Q758*'SGE density'!M758</f>
        <v>92.828006640448734</v>
      </c>
      <c r="N758" s="89">
        <f>Rivers!R758*'SGE density'!N758</f>
        <v>28.305685085924441</v>
      </c>
      <c r="O758" s="89">
        <f>Rivers!S758*'SGE density'!O758</f>
        <v>5.8524664710782792</v>
      </c>
      <c r="P758" s="89">
        <f>Rivers!T758*'SGE density'!P758</f>
        <v>1.1075062642413249</v>
      </c>
      <c r="Q758" s="80">
        <f t="shared" si="2"/>
        <v>56.558081918501934</v>
      </c>
    </row>
    <row r="759" spans="1:17" ht="15.75" customHeight="1">
      <c r="A759" s="9">
        <v>757</v>
      </c>
      <c r="B759" s="50" t="s">
        <v>883</v>
      </c>
      <c r="C759" s="9" t="s">
        <v>28</v>
      </c>
      <c r="D759" s="3" t="s">
        <v>30</v>
      </c>
      <c r="E759" s="88">
        <f>Rivers!I759*'SGE density'!E759</f>
        <v>5.9345804203610939</v>
      </c>
      <c r="F759" s="89">
        <f>Rivers!J759*'SGE density'!F759</f>
        <v>4.1437418609129741</v>
      </c>
      <c r="G759" s="89">
        <f>Rivers!K759*'SGE density'!G759</f>
        <v>4.3707383455800199</v>
      </c>
      <c r="H759" s="89">
        <f>Rivers!L759*'SGE density'!H759</f>
        <v>1.18174246382639</v>
      </c>
      <c r="I759" s="89">
        <f>Rivers!M759*'SGE density'!I759</f>
        <v>0.5068177532454744</v>
      </c>
      <c r="J759" s="89">
        <f>Rivers!N759*'SGE density'!J759</f>
        <v>1.8126248731633423</v>
      </c>
      <c r="K759" s="89">
        <f>Rivers!O759*'SGE density'!K759</f>
        <v>2.4725449648913367</v>
      </c>
      <c r="L759" s="89">
        <f>Rivers!P759*'SGE density'!L759</f>
        <v>16.035150893900195</v>
      </c>
      <c r="M759" s="89">
        <f>Rivers!Q759*'SGE density'!M759</f>
        <v>0.68750093288021208</v>
      </c>
      <c r="N759" s="89">
        <f>Rivers!R759*'SGE density'!N759</f>
        <v>0.47017856616988918</v>
      </c>
      <c r="O759" s="89">
        <f>Rivers!S759*'SGE density'!O759</f>
        <v>2.6286247924896711</v>
      </c>
      <c r="P759" s="89">
        <f>Rivers!T759*'SGE density'!P759</f>
        <v>1.4742105494520577</v>
      </c>
      <c r="Q759" s="80">
        <f t="shared" si="2"/>
        <v>3.4765380347393884</v>
      </c>
    </row>
    <row r="760" spans="1:17" ht="15.75" customHeight="1">
      <c r="A760" s="9">
        <v>758</v>
      </c>
      <c r="B760" s="50" t="s">
        <v>884</v>
      </c>
      <c r="C760" s="9" t="s">
        <v>271</v>
      </c>
      <c r="D760" s="3" t="s">
        <v>30</v>
      </c>
      <c r="E760" s="88">
        <f>Rivers!I760*'SGE density'!E760</f>
        <v>22.668104321333406</v>
      </c>
      <c r="F760" s="89">
        <f>Rivers!J760*'SGE density'!F760</f>
        <v>41.922096237739048</v>
      </c>
      <c r="G760" s="89">
        <f>Rivers!K760*'SGE density'!G760</f>
        <v>41.970473883145765</v>
      </c>
      <c r="H760" s="89">
        <f>Rivers!L760*'SGE density'!H760</f>
        <v>52.034152926363383</v>
      </c>
      <c r="I760" s="89">
        <f>Rivers!M760*'SGE density'!I760</f>
        <v>55.289037539796084</v>
      </c>
      <c r="J760" s="89">
        <f>Rivers!N760*'SGE density'!J760</f>
        <v>64.478966154945681</v>
      </c>
      <c r="K760" s="89">
        <f>Rivers!O760*'SGE density'!K760</f>
        <v>57.899365293703013</v>
      </c>
      <c r="L760" s="89">
        <f>Rivers!P760*'SGE density'!L760</f>
        <v>31.863283219306034</v>
      </c>
      <c r="M760" s="89">
        <f>Rivers!Q760*'SGE density'!M760</f>
        <v>37.401473360355112</v>
      </c>
      <c r="N760" s="89">
        <f>Rivers!R760*'SGE density'!N760</f>
        <v>22.98621035203217</v>
      </c>
      <c r="O760" s="89">
        <f>Rivers!S760*'SGE density'!O760</f>
        <v>17.815903450892939</v>
      </c>
      <c r="P760" s="89">
        <f>Rivers!T760*'SGE density'!P760</f>
        <v>16.934361612461938</v>
      </c>
      <c r="Q760" s="80">
        <f t="shared" si="2"/>
        <v>38.605285696006213</v>
      </c>
    </row>
    <row r="761" spans="1:17" ht="15.75" customHeight="1">
      <c r="A761" s="9">
        <v>759</v>
      </c>
      <c r="B761" s="50" t="s">
        <v>885</v>
      </c>
      <c r="C761" s="9" t="s">
        <v>271</v>
      </c>
      <c r="D761" s="3" t="s">
        <v>30</v>
      </c>
      <c r="E761" s="88">
        <f>Rivers!I761*'SGE density'!E761</f>
        <v>70.848034478404713</v>
      </c>
      <c r="F761" s="89">
        <f>Rivers!J761*'SGE density'!F761</f>
        <v>103.707987464986</v>
      </c>
      <c r="G761" s="89">
        <f>Rivers!K761*'SGE density'!G761</f>
        <v>74.029119270253332</v>
      </c>
      <c r="H761" s="89">
        <f>Rivers!L761*'SGE density'!H761</f>
        <v>76.797421178609625</v>
      </c>
      <c r="I761" s="89">
        <f>Rivers!M761*'SGE density'!I761</f>
        <v>60.211576203984407</v>
      </c>
      <c r="J761" s="89">
        <f>Rivers!N761*'SGE density'!J761</f>
        <v>154.25169346334818</v>
      </c>
      <c r="K761" s="89">
        <f>Rivers!O761*'SGE density'!K761</f>
        <v>117.0164922663281</v>
      </c>
      <c r="L761" s="89">
        <f>Rivers!P761*'SGE density'!L761</f>
        <v>81.454665002021173</v>
      </c>
      <c r="M761" s="89">
        <f>Rivers!Q761*'SGE density'!M761</f>
        <v>139.89090529686803</v>
      </c>
      <c r="N761" s="89">
        <f>Rivers!R761*'SGE density'!N761</f>
        <v>117.06784861520686</v>
      </c>
      <c r="O761" s="89">
        <f>Rivers!S761*'SGE density'!O761</f>
        <v>51.873222920206643</v>
      </c>
      <c r="P761" s="89">
        <f>Rivers!T761*'SGE density'!P761</f>
        <v>68.336890979842835</v>
      </c>
      <c r="Q761" s="80">
        <f t="shared" si="2"/>
        <v>92.957154761671646</v>
      </c>
    </row>
    <row r="762" spans="1:17" ht="15.75" customHeight="1">
      <c r="A762" s="9">
        <v>760</v>
      </c>
      <c r="B762" s="50" t="s">
        <v>886</v>
      </c>
      <c r="C762" s="9" t="s">
        <v>109</v>
      </c>
      <c r="D762" s="3" t="s">
        <v>33</v>
      </c>
      <c r="E762" s="88">
        <f>Rivers!I762*'SGE density'!E762</f>
        <v>67.399883423366504</v>
      </c>
      <c r="F762" s="89">
        <f>Rivers!J762*'SGE density'!F762</f>
        <v>72.169728645216964</v>
      </c>
      <c r="G762" s="89">
        <f>Rivers!K762*'SGE density'!G762</f>
        <v>49.963316107273116</v>
      </c>
      <c r="H762" s="89">
        <f>Rivers!L762*'SGE density'!H762</f>
        <v>46.304872720753707</v>
      </c>
      <c r="I762" s="89">
        <f>Rivers!M762*'SGE density'!I762</f>
        <v>24.78787669108684</v>
      </c>
      <c r="J762" s="89">
        <f>Rivers!N762*'SGE density'!J762</f>
        <v>19.069145338592165</v>
      </c>
      <c r="K762" s="89">
        <f>Rivers!O762*'SGE density'!K762</f>
        <v>12.394584762282742</v>
      </c>
      <c r="L762" s="89">
        <f>Rivers!P762*'SGE density'!L762</f>
        <v>10.291208221799835</v>
      </c>
      <c r="M762" s="89">
        <f>Rivers!Q762*'SGE density'!M762</f>
        <v>9.134498708521841</v>
      </c>
      <c r="N762" s="89">
        <f>Rivers!R762*'SGE density'!N762</f>
        <v>10.651511195331249</v>
      </c>
      <c r="O762" s="89">
        <f>Rivers!S762*'SGE density'!O762</f>
        <v>21.282130801372308</v>
      </c>
      <c r="P762" s="89">
        <f>Rivers!T762*'SGE density'!P762</f>
        <v>41.950801477213624</v>
      </c>
      <c r="Q762" s="80">
        <f t="shared" si="2"/>
        <v>32.116629841067571</v>
      </c>
    </row>
    <row r="763" spans="1:17" ht="15.75" customHeight="1">
      <c r="A763" s="9">
        <v>761</v>
      </c>
      <c r="B763" s="50" t="s">
        <v>887</v>
      </c>
      <c r="C763" s="9" t="s">
        <v>888</v>
      </c>
      <c r="D763" s="3" t="s">
        <v>65</v>
      </c>
      <c r="E763" s="88">
        <f>Rivers!I763*'SGE density'!E763</f>
        <v>2.2891594860599742</v>
      </c>
      <c r="F763" s="89">
        <f>Rivers!J763*'SGE density'!F763</f>
        <v>1.4175087169614546</v>
      </c>
      <c r="G763" s="89">
        <f>Rivers!K763*'SGE density'!G763</f>
        <v>0.58967294664329495</v>
      </c>
      <c r="H763" s="89">
        <f>Rivers!L763*'SGE density'!H763</f>
        <v>0.26760524646283612</v>
      </c>
      <c r="I763" s="89">
        <f>Rivers!M763*'SGE density'!I763</f>
        <v>9.6299774549128359E-2</v>
      </c>
      <c r="J763" s="89">
        <f>Rivers!N763*'SGE density'!J763</f>
        <v>2.515976313045816E-2</v>
      </c>
      <c r="K763" s="89">
        <f>Rivers!O763*'SGE density'!K763</f>
        <v>1.7238052053080079E-2</v>
      </c>
      <c r="L763" s="89">
        <f>Rivers!P763*'SGE density'!L763</f>
        <v>8.8513099423976754E-3</v>
      </c>
      <c r="M763" s="89">
        <f>Rivers!Q763*'SGE density'!M763</f>
        <v>3.6651979328132574E-3</v>
      </c>
      <c r="N763" s="89">
        <f>Rivers!R763*'SGE density'!N763</f>
        <v>3.5117367772935511E-2</v>
      </c>
      <c r="O763" s="89">
        <f>Rivers!S763*'SGE density'!O763</f>
        <v>0.16386906781633842</v>
      </c>
      <c r="P763" s="89">
        <f>Rivers!T763*'SGE density'!P763</f>
        <v>1.0902907264889834</v>
      </c>
      <c r="Q763" s="80">
        <f t="shared" si="2"/>
        <v>0.50036980465114111</v>
      </c>
    </row>
    <row r="764" spans="1:17" ht="15.75" customHeight="1">
      <c r="A764" s="9">
        <v>762</v>
      </c>
      <c r="B764" s="50" t="s">
        <v>889</v>
      </c>
      <c r="C764" s="9" t="s">
        <v>235</v>
      </c>
      <c r="D764" s="3" t="s">
        <v>78</v>
      </c>
      <c r="E764" s="88">
        <f>Rivers!I764*'SGE density'!E764</f>
        <v>91.422583868798313</v>
      </c>
      <c r="F764" s="89">
        <f>Rivers!J764*'SGE density'!F764</f>
        <v>136.27200227745439</v>
      </c>
      <c r="G764" s="89">
        <f>Rivers!K764*'SGE density'!G764</f>
        <v>124.9283879813553</v>
      </c>
      <c r="H764" s="89">
        <f>Rivers!L764*'SGE density'!H764</f>
        <v>74.440784379164356</v>
      </c>
      <c r="I764" s="89">
        <f>Rivers!M764*'SGE density'!I764</f>
        <v>45.174799891514752</v>
      </c>
      <c r="J764" s="89">
        <f>Rivers!N764*'SGE density'!J764</f>
        <v>59.901565216633784</v>
      </c>
      <c r="K764" s="89">
        <f>Rivers!O764*'SGE density'!K764</f>
        <v>43.153155377259594</v>
      </c>
      <c r="L764" s="89">
        <f>Rivers!P764*'SGE density'!L764</f>
        <v>24.272296885707746</v>
      </c>
      <c r="M764" s="89">
        <f>Rivers!Q764*'SGE density'!M764</f>
        <v>11.799918348973161</v>
      </c>
      <c r="N764" s="89">
        <f>Rivers!R764*'SGE density'!N764</f>
        <v>18.247935549632704</v>
      </c>
      <c r="O764" s="89">
        <f>Rivers!S764*'SGE density'!O764</f>
        <v>29.28386892743076</v>
      </c>
      <c r="P764" s="89">
        <f>Rivers!T764*'SGE density'!P764</f>
        <v>44.983532334510905</v>
      </c>
      <c r="Q764" s="80">
        <f t="shared" si="2"/>
        <v>58.656735919869647</v>
      </c>
    </row>
    <row r="765" spans="1:17" ht="15.75" customHeight="1">
      <c r="A765" s="9">
        <v>763</v>
      </c>
      <c r="B765" s="50" t="s">
        <v>890</v>
      </c>
      <c r="C765" s="9" t="s">
        <v>235</v>
      </c>
      <c r="D765" s="3" t="s">
        <v>33</v>
      </c>
      <c r="E765" s="88">
        <f>Rivers!I765*'SGE density'!E765</f>
        <v>1.9334933721527308</v>
      </c>
      <c r="F765" s="89">
        <f>Rivers!J765*'SGE density'!F765</f>
        <v>0.63624509352260228</v>
      </c>
      <c r="G765" s="89">
        <f>Rivers!K765*'SGE density'!G765</f>
        <v>0.47964731530525817</v>
      </c>
      <c r="H765" s="89">
        <f>Rivers!L765*'SGE density'!H765</f>
        <v>0.6247679737940135</v>
      </c>
      <c r="I765" s="89">
        <f>Rivers!M765*'SGE density'!I765</f>
        <v>1.8031147432524774</v>
      </c>
      <c r="J765" s="89">
        <f>Rivers!N765*'SGE density'!J765</f>
        <v>8.9544434529460268</v>
      </c>
      <c r="K765" s="89">
        <f>Rivers!O765*'SGE density'!K765</f>
        <v>29.331351865482134</v>
      </c>
      <c r="L765" s="89">
        <f>Rivers!P765*'SGE density'!L765</f>
        <v>38.809908720236919</v>
      </c>
      <c r="M765" s="89">
        <f>Rivers!Q765*'SGE density'!M765</f>
        <v>22.96233413951278</v>
      </c>
      <c r="N765" s="89">
        <f>Rivers!R765*'SGE density'!N765</f>
        <v>11.204810989794588</v>
      </c>
      <c r="O765" s="89">
        <f>Rivers!S765*'SGE density'!O765</f>
        <v>3.6832035287489151</v>
      </c>
      <c r="P765" s="89">
        <f>Rivers!T765*'SGE density'!P765</f>
        <v>1.0290392827763439</v>
      </c>
      <c r="Q765" s="80">
        <f t="shared" si="2"/>
        <v>10.121030039793732</v>
      </c>
    </row>
    <row r="766" spans="1:17" ht="15.75" customHeight="1">
      <c r="A766" s="9">
        <v>764</v>
      </c>
      <c r="B766" s="50" t="s">
        <v>891</v>
      </c>
      <c r="C766" s="9" t="s">
        <v>113</v>
      </c>
      <c r="D766" s="3" t="s">
        <v>65</v>
      </c>
      <c r="E766" s="88">
        <f>Rivers!I766*'SGE density'!E766</f>
        <v>19.880920424837054</v>
      </c>
      <c r="F766" s="89">
        <f>Rivers!J766*'SGE density'!F766</f>
        <v>26.051735001585119</v>
      </c>
      <c r="G766" s="89">
        <f>Rivers!K766*'SGE density'!G766</f>
        <v>18.577089721872923</v>
      </c>
      <c r="H766" s="89">
        <f>Rivers!L766*'SGE density'!H766</f>
        <v>14.312931231385125</v>
      </c>
      <c r="I766" s="89">
        <f>Rivers!M766*'SGE density'!I766</f>
        <v>4.8618710873983195</v>
      </c>
      <c r="J766" s="89">
        <f>Rivers!N766*'SGE density'!J766</f>
        <v>2.7574177742745869</v>
      </c>
      <c r="K766" s="89">
        <f>Rivers!O766*'SGE density'!K766</f>
        <v>1.0111115851036039</v>
      </c>
      <c r="L766" s="89">
        <f>Rivers!P766*'SGE density'!L766</f>
        <v>1.2415837845696267</v>
      </c>
      <c r="M766" s="89">
        <f>Rivers!Q766*'SGE density'!M766</f>
        <v>2.443211010448517</v>
      </c>
      <c r="N766" s="89">
        <f>Rivers!R766*'SGE density'!N766</f>
        <v>7.4669837124204745</v>
      </c>
      <c r="O766" s="89">
        <f>Rivers!S766*'SGE density'!O766</f>
        <v>6.381621779643246</v>
      </c>
      <c r="P766" s="89">
        <f>Rivers!T766*'SGE density'!P766</f>
        <v>6.9392702072762997</v>
      </c>
      <c r="Q766" s="80">
        <f t="shared" si="2"/>
        <v>9.3271456100679071</v>
      </c>
    </row>
    <row r="767" spans="1:17" ht="15.75" customHeight="1">
      <c r="A767" s="9">
        <v>765</v>
      </c>
      <c r="B767" s="50" t="s">
        <v>892</v>
      </c>
      <c r="C767" s="9" t="s">
        <v>113</v>
      </c>
      <c r="D767" s="3" t="s">
        <v>65</v>
      </c>
      <c r="E767" s="88">
        <f>Rivers!I767*'SGE density'!E767</f>
        <v>38.568570202421832</v>
      </c>
      <c r="F767" s="89">
        <f>Rivers!J767*'SGE density'!F767</f>
        <v>21.367770104406588</v>
      </c>
      <c r="G767" s="89">
        <f>Rivers!K767*'SGE density'!G767</f>
        <v>17.572762891302936</v>
      </c>
      <c r="H767" s="89">
        <f>Rivers!L767*'SGE density'!H767</f>
        <v>11.678041204242239</v>
      </c>
      <c r="I767" s="89">
        <f>Rivers!M767*'SGE density'!I767</f>
        <v>4.3307254893069373</v>
      </c>
      <c r="J767" s="89">
        <f>Rivers!N767*'SGE density'!J767</f>
        <v>1.5711106075086854</v>
      </c>
      <c r="K767" s="89">
        <f>Rivers!O767*'SGE density'!K767</f>
        <v>1.4527401113107774</v>
      </c>
      <c r="L767" s="89">
        <f>Rivers!P767*'SGE density'!L767</f>
        <v>1.2865288184723527</v>
      </c>
      <c r="M767" s="89">
        <f>Rivers!Q767*'SGE density'!M767</f>
        <v>3.355618507107804</v>
      </c>
      <c r="N767" s="89">
        <f>Rivers!R767*'SGE density'!N767</f>
        <v>4.8394626219556702</v>
      </c>
      <c r="O767" s="89">
        <f>Rivers!S767*'SGE density'!O767</f>
        <v>5.8414489436995414</v>
      </c>
      <c r="P767" s="89">
        <f>Rivers!T767*'SGE density'!P767</f>
        <v>20.778004679032339</v>
      </c>
      <c r="Q767" s="80">
        <f t="shared" si="2"/>
        <v>11.053565348397308</v>
      </c>
    </row>
    <row r="768" spans="1:17" ht="15.75" customHeight="1">
      <c r="A768" s="9">
        <v>766</v>
      </c>
      <c r="B768" s="50" t="s">
        <v>893</v>
      </c>
      <c r="C768" s="9" t="s">
        <v>113</v>
      </c>
      <c r="D768" s="3" t="s">
        <v>65</v>
      </c>
      <c r="E768" s="88">
        <f>Rivers!I768*'SGE density'!E768</f>
        <v>4.6444515805810607</v>
      </c>
      <c r="F768" s="89">
        <f>Rivers!J768*'SGE density'!F768</f>
        <v>7.4429220000591956</v>
      </c>
      <c r="G768" s="89">
        <f>Rivers!K768*'SGE density'!G768</f>
        <v>7.195414003940229</v>
      </c>
      <c r="H768" s="89">
        <f>Rivers!L768*'SGE density'!H768</f>
        <v>7.0372130802727071</v>
      </c>
      <c r="I768" s="89">
        <f>Rivers!M768*'SGE density'!I768</f>
        <v>7.0873900596274071</v>
      </c>
      <c r="J768" s="89">
        <f>Rivers!N768*'SGE density'!J768</f>
        <v>4.4131534785534781</v>
      </c>
      <c r="K768" s="89">
        <f>Rivers!O768*'SGE density'!K768</f>
        <v>2.0430433565716273</v>
      </c>
      <c r="L768" s="89">
        <f>Rivers!P768*'SGE density'!L768</f>
        <v>1.0925639252309649</v>
      </c>
      <c r="M768" s="89">
        <f>Rivers!Q768*'SGE density'!M768</f>
        <v>1.6903901705357829</v>
      </c>
      <c r="N768" s="89">
        <f>Rivers!R768*'SGE density'!N768</f>
        <v>3.1426294753716868</v>
      </c>
      <c r="O768" s="89">
        <f>Rivers!S768*'SGE density'!O768</f>
        <v>3.659773367256832</v>
      </c>
      <c r="P768" s="89">
        <f>Rivers!T768*'SGE density'!P768</f>
        <v>4.5862629517332731</v>
      </c>
      <c r="Q768" s="80">
        <f t="shared" ref="Q768:Q1022" si="3">AVERAGE(E768:P768)</f>
        <v>4.5029339541445204</v>
      </c>
    </row>
    <row r="769" spans="1:17" ht="15.75" customHeight="1">
      <c r="A769" s="9">
        <v>767</v>
      </c>
      <c r="B769" s="50" t="s">
        <v>894</v>
      </c>
      <c r="C769" s="9" t="s">
        <v>86</v>
      </c>
      <c r="D769" s="3" t="s">
        <v>78</v>
      </c>
      <c r="E769" s="88">
        <f>Rivers!I769*'SGE density'!E769</f>
        <v>25.578232756787241</v>
      </c>
      <c r="F769" s="89">
        <f>Rivers!J769*'SGE density'!F769</f>
        <v>20.869007703218511</v>
      </c>
      <c r="G769" s="89">
        <f>Rivers!K769*'SGE density'!G769</f>
        <v>14.725477589914082</v>
      </c>
      <c r="H769" s="89">
        <f>Rivers!L769*'SGE density'!H769</f>
        <v>12.928120467149354</v>
      </c>
      <c r="I769" s="89">
        <f>Rivers!M769*'SGE density'!I769</f>
        <v>25.251892395308847</v>
      </c>
      <c r="J769" s="89">
        <f>Rivers!N769*'SGE density'!J769</f>
        <v>27.88664593573634</v>
      </c>
      <c r="K769" s="89">
        <f>Rivers!O769*'SGE density'!K769</f>
        <v>26.933243621257667</v>
      </c>
      <c r="L769" s="89">
        <f>Rivers!P769*'SGE density'!L769</f>
        <v>23.801781641267105</v>
      </c>
      <c r="M769" s="89">
        <f>Rivers!Q769*'SGE density'!M769</f>
        <v>20.960660940883773</v>
      </c>
      <c r="N769" s="89">
        <f>Rivers!R769*'SGE density'!N769</f>
        <v>25.290378778761674</v>
      </c>
      <c r="O769" s="89">
        <f>Rivers!S769*'SGE density'!O769</f>
        <v>29.585882072431374</v>
      </c>
      <c r="P769" s="89">
        <f>Rivers!T769*'SGE density'!P769</f>
        <v>28.423975837128676</v>
      </c>
      <c r="Q769" s="80">
        <f t="shared" si="3"/>
        <v>23.519608311653723</v>
      </c>
    </row>
    <row r="770" spans="1:17" ht="15.75" customHeight="1">
      <c r="A770" s="9">
        <v>768</v>
      </c>
      <c r="B770" s="50" t="s">
        <v>895</v>
      </c>
      <c r="C770" s="9" t="s">
        <v>41</v>
      </c>
      <c r="D770" s="3" t="s">
        <v>78</v>
      </c>
      <c r="E770" s="88">
        <f>Rivers!I770*'SGE density'!E770</f>
        <v>56.142135488576805</v>
      </c>
      <c r="F770" s="89">
        <f>Rivers!J770*'SGE density'!F770</f>
        <v>37.413220688147497</v>
      </c>
      <c r="G770" s="89">
        <f>Rivers!K770*'SGE density'!G770</f>
        <v>25.29801446887199</v>
      </c>
      <c r="H770" s="89">
        <f>Rivers!L770*'SGE density'!H770</f>
        <v>29.28729555399093</v>
      </c>
      <c r="I770" s="89">
        <f>Rivers!M770*'SGE density'!I770</f>
        <v>38.798152665248203</v>
      </c>
      <c r="J770" s="89">
        <f>Rivers!N770*'SGE density'!J770</f>
        <v>38.985436144669059</v>
      </c>
      <c r="K770" s="89">
        <f>Rivers!O770*'SGE density'!K770</f>
        <v>51.357843789297824</v>
      </c>
      <c r="L770" s="89">
        <f>Rivers!P770*'SGE density'!L770</f>
        <v>42.617894832625772</v>
      </c>
      <c r="M770" s="89">
        <f>Rivers!Q770*'SGE density'!M770</f>
        <v>37.082065808176182</v>
      </c>
      <c r="N770" s="89">
        <f>Rivers!R770*'SGE density'!N770</f>
        <v>37.274554300898394</v>
      </c>
      <c r="O770" s="89">
        <f>Rivers!S770*'SGE density'!O770</f>
        <v>54.195153619467739</v>
      </c>
      <c r="P770" s="89">
        <f>Rivers!T770*'SGE density'!P770</f>
        <v>58.298276794673193</v>
      </c>
      <c r="Q770" s="80">
        <f t="shared" si="3"/>
        <v>42.229170346220307</v>
      </c>
    </row>
    <row r="771" spans="1:17" ht="15.75" customHeight="1">
      <c r="A771" s="9">
        <v>769</v>
      </c>
      <c r="B771" s="50" t="s">
        <v>896</v>
      </c>
      <c r="C771" s="9" t="s">
        <v>35</v>
      </c>
      <c r="D771" s="3" t="s">
        <v>30</v>
      </c>
      <c r="E771" s="88">
        <f>Rivers!I771*'SGE density'!E771</f>
        <v>1.1810204993608489</v>
      </c>
      <c r="F771" s="89">
        <f>Rivers!J771*'SGE density'!F771</f>
        <v>3.8505567858969529</v>
      </c>
      <c r="G771" s="89">
        <f>Rivers!K771*'SGE density'!G771</f>
        <v>14.612437930486205</v>
      </c>
      <c r="H771" s="89">
        <f>Rivers!L771*'SGE density'!H771</f>
        <v>6.201580481073238</v>
      </c>
      <c r="I771" s="89">
        <f>Rivers!M771*'SGE density'!I771</f>
        <v>3.0145804788912338</v>
      </c>
      <c r="J771" s="89">
        <f>Rivers!N771*'SGE density'!J771</f>
        <v>0.72541644236721892</v>
      </c>
      <c r="K771" s="89">
        <f>Rivers!O771*'SGE density'!K771</f>
        <v>0.26981711322381846</v>
      </c>
      <c r="L771" s="89">
        <f>Rivers!P771*'SGE density'!L771</f>
        <v>0.35925903910794782</v>
      </c>
      <c r="M771" s="89">
        <f>Rivers!Q771*'SGE density'!M771</f>
        <v>0.15347621996571945</v>
      </c>
      <c r="N771" s="89">
        <f>Rivers!R771*'SGE density'!N771</f>
        <v>5.4857553326940714E-2</v>
      </c>
      <c r="O771" s="89">
        <f>Rivers!S771*'SGE density'!O771</f>
        <v>0.34603812947693141</v>
      </c>
      <c r="P771" s="89">
        <f>Rivers!T771*'SGE density'!P771</f>
        <v>0.93895906161950082</v>
      </c>
      <c r="Q771" s="80">
        <f t="shared" si="3"/>
        <v>2.6423333112330458</v>
      </c>
    </row>
    <row r="772" spans="1:17" ht="15.75" customHeight="1">
      <c r="A772" s="9">
        <v>770</v>
      </c>
      <c r="B772" s="50" t="s">
        <v>897</v>
      </c>
      <c r="C772" s="9" t="s">
        <v>93</v>
      </c>
      <c r="D772" s="3" t="s">
        <v>30</v>
      </c>
      <c r="E772" s="88">
        <f>Rivers!I772*'SGE density'!E772</f>
        <v>1.1009206857994849</v>
      </c>
      <c r="F772" s="89">
        <f>Rivers!J772*'SGE density'!F772</f>
        <v>4.6802179096071077</v>
      </c>
      <c r="G772" s="89">
        <f>Rivers!K772*'SGE density'!G772</f>
        <v>6.4643040365370252</v>
      </c>
      <c r="H772" s="89">
        <f>Rivers!L772*'SGE density'!H772</f>
        <v>1.5183070790051001</v>
      </c>
      <c r="I772" s="89">
        <f>Rivers!M772*'SGE density'!I772</f>
        <v>0.50687062513161341</v>
      </c>
      <c r="J772" s="89">
        <f>Rivers!N772*'SGE density'!J772</f>
        <v>0.15623015740989918</v>
      </c>
      <c r="K772" s="89">
        <f>Rivers!O772*'SGE density'!K772</f>
        <v>0.1361229407560817</v>
      </c>
      <c r="L772" s="89">
        <f>Rivers!P772*'SGE density'!L772</f>
        <v>0.17430316222608916</v>
      </c>
      <c r="M772" s="89">
        <f>Rivers!Q772*'SGE density'!M772</f>
        <v>0.1224899217890585</v>
      </c>
      <c r="N772" s="89">
        <f>Rivers!R772*'SGE density'!N772</f>
        <v>0.1484275878022964</v>
      </c>
      <c r="O772" s="89">
        <f>Rivers!S772*'SGE density'!O772</f>
        <v>0.21805885570532285</v>
      </c>
      <c r="P772" s="89">
        <f>Rivers!T772*'SGE density'!P772</f>
        <v>0.51636924718487964</v>
      </c>
      <c r="Q772" s="80">
        <f t="shared" si="3"/>
        <v>1.3118851840794965</v>
      </c>
    </row>
    <row r="773" spans="1:17" ht="15.75" customHeight="1">
      <c r="A773" s="9">
        <v>771</v>
      </c>
      <c r="B773" s="50" t="s">
        <v>898</v>
      </c>
      <c r="C773" s="9" t="s">
        <v>93</v>
      </c>
      <c r="D773" s="3" t="s">
        <v>30</v>
      </c>
      <c r="E773" s="88">
        <f>Rivers!I773*'SGE density'!E773</f>
        <v>0.81764528415240512</v>
      </c>
      <c r="F773" s="89">
        <f>Rivers!J773*'SGE density'!F773</f>
        <v>0.73629429151243875</v>
      </c>
      <c r="G773" s="89">
        <f>Rivers!K773*'SGE density'!G773</f>
        <v>0.339793201631784</v>
      </c>
      <c r="H773" s="89">
        <f>Rivers!L773*'SGE density'!H773</f>
        <v>8.3171266757664286E-2</v>
      </c>
      <c r="I773" s="89">
        <f>Rivers!M773*'SGE density'!I773</f>
        <v>6.7771038897134081E-2</v>
      </c>
      <c r="J773" s="89">
        <f>Rivers!N773*'SGE density'!J773</f>
        <v>5.327543715429002E-2</v>
      </c>
      <c r="K773" s="89">
        <f>Rivers!O773*'SGE density'!K773</f>
        <v>0.91947857289948687</v>
      </c>
      <c r="L773" s="89">
        <f>Rivers!P773*'SGE density'!L773</f>
        <v>2.1805761446810461</v>
      </c>
      <c r="M773" s="89">
        <f>Rivers!Q773*'SGE density'!M773</f>
        <v>2.4058213538650293</v>
      </c>
      <c r="N773" s="89">
        <f>Rivers!R773*'SGE density'!N773</f>
        <v>2.6831947530471183</v>
      </c>
      <c r="O773" s="89">
        <f>Rivers!S773*'SGE density'!O773</f>
        <v>0.38011285567996689</v>
      </c>
      <c r="P773" s="89">
        <f>Rivers!T773*'SGE density'!P773</f>
        <v>0.66963516469740358</v>
      </c>
      <c r="Q773" s="80">
        <f t="shared" si="3"/>
        <v>0.94473078041464731</v>
      </c>
    </row>
    <row r="774" spans="1:17" ht="15.75" customHeight="1">
      <c r="A774" s="9">
        <v>772</v>
      </c>
      <c r="B774" s="50" t="s">
        <v>899</v>
      </c>
      <c r="C774" s="9" t="s">
        <v>93</v>
      </c>
      <c r="D774" s="3" t="s">
        <v>30</v>
      </c>
      <c r="E774" s="88">
        <f>Rivers!I774*'SGE density'!E774</f>
        <v>0.57780660387755967</v>
      </c>
      <c r="F774" s="89">
        <f>Rivers!J774*'SGE density'!F774</f>
        <v>0.72728010356573802</v>
      </c>
      <c r="G774" s="89">
        <f>Rivers!K774*'SGE density'!G774</f>
        <v>1.3804091591947567</v>
      </c>
      <c r="H774" s="89">
        <f>Rivers!L774*'SGE density'!H774</f>
        <v>2.4204521022034187</v>
      </c>
      <c r="I774" s="89">
        <f>Rivers!M774*'SGE density'!I774</f>
        <v>1.8805650462774712</v>
      </c>
      <c r="J774" s="89">
        <f>Rivers!N774*'SGE density'!J774</f>
        <v>2.0844300082549503</v>
      </c>
      <c r="K774" s="89">
        <f>Rivers!O774*'SGE density'!K774</f>
        <v>2.2156798549979135</v>
      </c>
      <c r="L774" s="89">
        <f>Rivers!P774*'SGE density'!L774</f>
        <v>2.2141630249503721</v>
      </c>
      <c r="M774" s="89">
        <f>Rivers!Q774*'SGE density'!M774</f>
        <v>1.6057144980726399</v>
      </c>
      <c r="N774" s="89">
        <f>Rivers!R774*'SGE density'!N774</f>
        <v>0.39609176298593318</v>
      </c>
      <c r="O774" s="89">
        <f>Rivers!S774*'SGE density'!O774</f>
        <v>0.13358862749550049</v>
      </c>
      <c r="P774" s="89">
        <f>Rivers!T774*'SGE density'!P774</f>
        <v>0.22385240529985706</v>
      </c>
      <c r="Q774" s="80">
        <f t="shared" si="3"/>
        <v>1.3216694330980092</v>
      </c>
    </row>
    <row r="775" spans="1:17" ht="15.75" customHeight="1">
      <c r="A775" s="9">
        <v>773</v>
      </c>
      <c r="B775" s="50" t="s">
        <v>900</v>
      </c>
      <c r="C775" s="9" t="s">
        <v>93</v>
      </c>
      <c r="D775" s="3" t="s">
        <v>30</v>
      </c>
      <c r="E775" s="88">
        <f>Rivers!I775*'SGE density'!E775</f>
        <v>0.26721224829090573</v>
      </c>
      <c r="F775" s="89">
        <f>Rivers!J775*'SGE density'!F775</f>
        <v>0.25928571526936373</v>
      </c>
      <c r="G775" s="89">
        <f>Rivers!K775*'SGE density'!G775</f>
        <v>0.2505322945551578</v>
      </c>
      <c r="H775" s="89">
        <f>Rivers!L775*'SGE density'!H775</f>
        <v>0.22511717561226324</v>
      </c>
      <c r="I775" s="89">
        <f>Rivers!M775*'SGE density'!I775</f>
        <v>0.22570030628589524</v>
      </c>
      <c r="J775" s="89">
        <f>Rivers!N775*'SGE density'!J775</f>
        <v>0.22737298260502953</v>
      </c>
      <c r="K775" s="89">
        <f>Rivers!O775*'SGE density'!K775</f>
        <v>0.26957538484695431</v>
      </c>
      <c r="L775" s="89">
        <f>Rivers!P775*'SGE density'!L775</f>
        <v>0.33979032600139031</v>
      </c>
      <c r="M775" s="89">
        <f>Rivers!Q775*'SGE density'!M775</f>
        <v>0.34803281390611274</v>
      </c>
      <c r="N775" s="89">
        <f>Rivers!R775*'SGE density'!N775</f>
        <v>0.27918543954778541</v>
      </c>
      <c r="O775" s="89">
        <f>Rivers!S775*'SGE density'!O775</f>
        <v>0.27487595344207943</v>
      </c>
      <c r="P775" s="89">
        <f>Rivers!T775*'SGE density'!P775</f>
        <v>0.29532108969161491</v>
      </c>
      <c r="Q775" s="80">
        <f t="shared" si="3"/>
        <v>0.27183347750454601</v>
      </c>
    </row>
    <row r="776" spans="1:17" ht="15.75" customHeight="1">
      <c r="A776" s="9">
        <v>774</v>
      </c>
      <c r="B776" s="50" t="s">
        <v>901</v>
      </c>
      <c r="C776" s="9" t="s">
        <v>93</v>
      </c>
      <c r="D776" s="3" t="s">
        <v>30</v>
      </c>
      <c r="E776" s="88">
        <f>Rivers!I776*'SGE density'!E776</f>
        <v>0.70625090103897736</v>
      </c>
      <c r="F776" s="89">
        <f>Rivers!J776*'SGE density'!F776</f>
        <v>0.33480086673353915</v>
      </c>
      <c r="G776" s="89">
        <f>Rivers!K776*'SGE density'!G776</f>
        <v>0.16747429637986272</v>
      </c>
      <c r="H776" s="89">
        <f>Rivers!L776*'SGE density'!H776</f>
        <v>9.6113202554700669E-2</v>
      </c>
      <c r="I776" s="89">
        <f>Rivers!M776*'SGE density'!I776</f>
        <v>7.5354842196178315E-2</v>
      </c>
      <c r="J776" s="89">
        <f>Rivers!N776*'SGE density'!J776</f>
        <v>0.29768499023000478</v>
      </c>
      <c r="K776" s="89">
        <f>Rivers!O776*'SGE density'!K776</f>
        <v>4.9917125147044912</v>
      </c>
      <c r="L776" s="89">
        <f>Rivers!P776*'SGE density'!L776</f>
        <v>11.71657731848642</v>
      </c>
      <c r="M776" s="89">
        <f>Rivers!Q776*'SGE density'!M776</f>
        <v>11.165364802400727</v>
      </c>
      <c r="N776" s="89">
        <f>Rivers!R776*'SGE density'!N776</f>
        <v>5.0693729032928143</v>
      </c>
      <c r="O776" s="89">
        <f>Rivers!S776*'SGE density'!O776</f>
        <v>0.95398007526674167</v>
      </c>
      <c r="P776" s="89">
        <f>Rivers!T776*'SGE density'!P776</f>
        <v>0.74495607426865407</v>
      </c>
      <c r="Q776" s="80">
        <f t="shared" si="3"/>
        <v>3.0266368989627597</v>
      </c>
    </row>
    <row r="777" spans="1:17" ht="15.75" customHeight="1">
      <c r="A777" s="9">
        <v>775</v>
      </c>
      <c r="B777" s="50" t="s">
        <v>902</v>
      </c>
      <c r="C777" s="9" t="s">
        <v>93</v>
      </c>
      <c r="D777" s="3" t="s">
        <v>20</v>
      </c>
      <c r="E777" s="88">
        <f>Rivers!I777*'SGE density'!E777</f>
        <v>0.74561882820990266</v>
      </c>
      <c r="F777" s="89">
        <f>Rivers!J777*'SGE density'!F777</f>
        <v>0.86449746771910274</v>
      </c>
      <c r="G777" s="89">
        <f>Rivers!K777*'SGE density'!G777</f>
        <v>0.68208188177838014</v>
      </c>
      <c r="H777" s="89">
        <f>Rivers!L777*'SGE density'!H777</f>
        <v>0.68195084926214988</v>
      </c>
      <c r="I777" s="89">
        <f>Rivers!M777*'SGE density'!I777</f>
        <v>0.60080047050334173</v>
      </c>
      <c r="J777" s="89">
        <f>Rivers!N777*'SGE density'!J777</f>
        <v>0.79616670055982564</v>
      </c>
      <c r="K777" s="89">
        <f>Rivers!O777*'SGE density'!K777</f>
        <v>0.76520877344205207</v>
      </c>
      <c r="L777" s="89">
        <f>Rivers!P777*'SGE density'!L777</f>
        <v>1.1865459391906799</v>
      </c>
      <c r="M777" s="89">
        <f>Rivers!Q777*'SGE density'!M777</f>
        <v>1.7556182942390148</v>
      </c>
      <c r="N777" s="89">
        <f>Rivers!R777*'SGE density'!N777</f>
        <v>1.3977131725746095</v>
      </c>
      <c r="O777" s="89">
        <f>Rivers!S777*'SGE density'!O777</f>
        <v>0.94146084073201319</v>
      </c>
      <c r="P777" s="89">
        <f>Rivers!T777*'SGE density'!P777</f>
        <v>0.8218883613450243</v>
      </c>
      <c r="Q777" s="80">
        <f t="shared" si="3"/>
        <v>0.93662929829634145</v>
      </c>
    </row>
    <row r="778" spans="1:17" ht="15.75" customHeight="1">
      <c r="A778" s="9">
        <v>776</v>
      </c>
      <c r="B778" s="50" t="s">
        <v>903</v>
      </c>
      <c r="C778" s="9" t="s">
        <v>93</v>
      </c>
      <c r="D778" s="3" t="s">
        <v>30</v>
      </c>
      <c r="E778" s="88">
        <f>Rivers!I778*'SGE density'!E778</f>
        <v>1.6391420082927346</v>
      </c>
      <c r="F778" s="89">
        <f>Rivers!J778*'SGE density'!F778</f>
        <v>0.79769776075815702</v>
      </c>
      <c r="G778" s="89">
        <f>Rivers!K778*'SGE density'!G778</f>
        <v>0.46752736254988947</v>
      </c>
      <c r="H778" s="89">
        <f>Rivers!L778*'SGE density'!H778</f>
        <v>0.37008825132377193</v>
      </c>
      <c r="I778" s="89">
        <f>Rivers!M778*'SGE density'!I778</f>
        <v>0.34715848239858316</v>
      </c>
      <c r="J778" s="89">
        <f>Rivers!N778*'SGE density'!J778</f>
        <v>0.35093055886188063</v>
      </c>
      <c r="K778" s="89">
        <f>Rivers!O778*'SGE density'!K778</f>
        <v>8.2391770403143969</v>
      </c>
      <c r="L778" s="89">
        <f>Rivers!P778*'SGE density'!L778</f>
        <v>20.484716949626179</v>
      </c>
      <c r="M778" s="89">
        <f>Rivers!Q778*'SGE density'!M778</f>
        <v>28.799896121327389</v>
      </c>
      <c r="N778" s="89">
        <f>Rivers!R778*'SGE density'!N778</f>
        <v>17.060774940768869</v>
      </c>
      <c r="O778" s="89">
        <f>Rivers!S778*'SGE density'!O778</f>
        <v>2.7857605005406323</v>
      </c>
      <c r="P778" s="89">
        <f>Rivers!T778*'SGE density'!P778</f>
        <v>1.2235146337698617</v>
      </c>
      <c r="Q778" s="80">
        <f t="shared" si="3"/>
        <v>6.8805320508776964</v>
      </c>
    </row>
    <row r="779" spans="1:17" ht="15.75" customHeight="1">
      <c r="A779" s="9">
        <v>777</v>
      </c>
      <c r="B779" s="50" t="s">
        <v>904</v>
      </c>
      <c r="C779" s="9" t="s">
        <v>93</v>
      </c>
      <c r="D779" s="3" t="s">
        <v>30</v>
      </c>
      <c r="E779" s="88">
        <f>Rivers!I779*'SGE density'!E779</f>
        <v>5.2988408802752147</v>
      </c>
      <c r="F779" s="89">
        <f>Rivers!J779*'SGE density'!F779</f>
        <v>3.3462883161750101</v>
      </c>
      <c r="G779" s="89">
        <f>Rivers!K779*'SGE density'!G779</f>
        <v>2.5583840837310787</v>
      </c>
      <c r="H779" s="89">
        <f>Rivers!L779*'SGE density'!H779</f>
        <v>0.37078312069669711</v>
      </c>
      <c r="I779" s="89">
        <f>Rivers!M779*'SGE density'!I779</f>
        <v>0.17472076351899565</v>
      </c>
      <c r="J779" s="89">
        <f>Rivers!N779*'SGE density'!J779</f>
        <v>0.28073493427233615</v>
      </c>
      <c r="K779" s="89">
        <f>Rivers!O779*'SGE density'!K779</f>
        <v>20.725798892183718</v>
      </c>
      <c r="L779" s="89">
        <f>Rivers!P779*'SGE density'!L779</f>
        <v>36.10390537759811</v>
      </c>
      <c r="M779" s="89">
        <f>Rivers!Q779*'SGE density'!M779</f>
        <v>9.997864215534074</v>
      </c>
      <c r="N779" s="89">
        <f>Rivers!R779*'SGE density'!N779</f>
        <v>4.3195798666883132</v>
      </c>
      <c r="O779" s="89">
        <f>Rivers!S779*'SGE density'!O779</f>
        <v>0.85907700536037579</v>
      </c>
      <c r="P779" s="89">
        <f>Rivers!T779*'SGE density'!P779</f>
        <v>4.6159653392229085</v>
      </c>
      <c r="Q779" s="80">
        <f t="shared" si="3"/>
        <v>7.387661899604737</v>
      </c>
    </row>
    <row r="780" spans="1:17" ht="15.75" customHeight="1">
      <c r="A780" s="9">
        <v>778</v>
      </c>
      <c r="B780" s="50" t="s">
        <v>905</v>
      </c>
      <c r="C780" s="9" t="s">
        <v>235</v>
      </c>
      <c r="D780" s="3" t="s">
        <v>78</v>
      </c>
      <c r="E780" s="88">
        <f>Rivers!I780*'SGE density'!E780</f>
        <v>15.332773068393918</v>
      </c>
      <c r="F780" s="89">
        <f>Rivers!J780*'SGE density'!F780</f>
        <v>21.455694983193013</v>
      </c>
      <c r="G780" s="89">
        <f>Rivers!K780*'SGE density'!G780</f>
        <v>15.895692223291473</v>
      </c>
      <c r="H780" s="89">
        <f>Rivers!L780*'SGE density'!H780</f>
        <v>13.163364709843135</v>
      </c>
      <c r="I780" s="89">
        <f>Rivers!M780*'SGE density'!I780</f>
        <v>9.3468701702215533</v>
      </c>
      <c r="J780" s="89">
        <f>Rivers!N780*'SGE density'!J780</f>
        <v>11.015702100396423</v>
      </c>
      <c r="K780" s="89">
        <f>Rivers!O780*'SGE density'!K780</f>
        <v>7.3513299954597642</v>
      </c>
      <c r="L780" s="89">
        <f>Rivers!P780*'SGE density'!L780</f>
        <v>2.7985565443781812</v>
      </c>
      <c r="M780" s="89">
        <f>Rivers!Q780*'SGE density'!M780</f>
        <v>1.6977004857576865</v>
      </c>
      <c r="N780" s="89">
        <f>Rivers!R780*'SGE density'!N780</f>
        <v>3.3329935498187888</v>
      </c>
      <c r="O780" s="89">
        <f>Rivers!S780*'SGE density'!O780</f>
        <v>3.6282304489754105</v>
      </c>
      <c r="P780" s="89">
        <f>Rivers!T780*'SGE density'!P780</f>
        <v>7.4262195273870439</v>
      </c>
      <c r="Q780" s="80">
        <f t="shared" si="3"/>
        <v>9.3704273172597023</v>
      </c>
    </row>
    <row r="781" spans="1:17" ht="15.75" customHeight="1">
      <c r="A781" s="9">
        <v>779</v>
      </c>
      <c r="B781" s="50" t="s">
        <v>906</v>
      </c>
      <c r="C781" s="9" t="s">
        <v>235</v>
      </c>
      <c r="D781" s="3" t="s">
        <v>78</v>
      </c>
      <c r="E781" s="88">
        <f>Rivers!I781*'SGE density'!E781</f>
        <v>0.2574661505424416</v>
      </c>
      <c r="F781" s="89">
        <f>Rivers!J781*'SGE density'!F781</f>
        <v>0.1785324122046085</v>
      </c>
      <c r="G781" s="89">
        <f>Rivers!K781*'SGE density'!G781</f>
        <v>0.13261984408888619</v>
      </c>
      <c r="H781" s="89">
        <f>Rivers!L781*'SGE density'!H781</f>
        <v>0.20830804429414124</v>
      </c>
      <c r="I781" s="89">
        <f>Rivers!M781*'SGE density'!I781</f>
        <v>0.34300341843408705</v>
      </c>
      <c r="J781" s="89">
        <f>Rivers!N781*'SGE density'!J781</f>
        <v>0.40236545988365391</v>
      </c>
      <c r="K781" s="89">
        <f>Rivers!O781*'SGE density'!K781</f>
        <v>0.5178427702713273</v>
      </c>
      <c r="L781" s="89">
        <f>Rivers!P781*'SGE density'!L781</f>
        <v>0.60577985938309331</v>
      </c>
      <c r="M781" s="89">
        <f>Rivers!Q781*'SGE density'!M781</f>
        <v>0.69579809525133818</v>
      </c>
      <c r="N781" s="89">
        <f>Rivers!R781*'SGE density'!N781</f>
        <v>0.69628549634832437</v>
      </c>
      <c r="O781" s="89">
        <f>Rivers!S781*'SGE density'!O781</f>
        <v>0.65198333184401791</v>
      </c>
      <c r="P781" s="89">
        <f>Rivers!T781*'SGE density'!P781</f>
        <v>0.49100667829025657</v>
      </c>
      <c r="Q781" s="80">
        <f t="shared" si="3"/>
        <v>0.43174929673634793</v>
      </c>
    </row>
    <row r="782" spans="1:17" ht="15.75" customHeight="1">
      <c r="A782" s="9">
        <v>780</v>
      </c>
      <c r="B782" s="50" t="s">
        <v>907</v>
      </c>
      <c r="C782" s="9" t="s">
        <v>235</v>
      </c>
      <c r="D782" s="3" t="s">
        <v>78</v>
      </c>
      <c r="E782" s="88">
        <f>Rivers!I782*'SGE density'!E782</f>
        <v>14.289660871208158</v>
      </c>
      <c r="F782" s="89">
        <f>Rivers!J782*'SGE density'!F782</f>
        <v>25.770907636261498</v>
      </c>
      <c r="G782" s="89">
        <f>Rivers!K782*'SGE density'!G782</f>
        <v>27.924812008959428</v>
      </c>
      <c r="H782" s="89">
        <f>Rivers!L782*'SGE density'!H782</f>
        <v>22.238157344973843</v>
      </c>
      <c r="I782" s="89">
        <f>Rivers!M782*'SGE density'!I782</f>
        <v>16.126118110022805</v>
      </c>
      <c r="J782" s="89">
        <f>Rivers!N782*'SGE density'!J782</f>
        <v>10.348775241034033</v>
      </c>
      <c r="K782" s="89">
        <f>Rivers!O782*'SGE density'!K782</f>
        <v>7.443888389304818</v>
      </c>
      <c r="L782" s="89">
        <f>Rivers!P782*'SGE density'!L782</f>
        <v>5.3189248357163805</v>
      </c>
      <c r="M782" s="89">
        <f>Rivers!Q782*'SGE density'!M782</f>
        <v>4.0624768136748362</v>
      </c>
      <c r="N782" s="89">
        <f>Rivers!R782*'SGE density'!N782</f>
        <v>2.9574665681394814</v>
      </c>
      <c r="O782" s="89">
        <f>Rivers!S782*'SGE density'!O782</f>
        <v>3.2718093410675397</v>
      </c>
      <c r="P782" s="89">
        <f>Rivers!T782*'SGE density'!P782</f>
        <v>5.5465653887309356</v>
      </c>
      <c r="Q782" s="80">
        <f t="shared" si="3"/>
        <v>12.108296879091148</v>
      </c>
    </row>
    <row r="783" spans="1:17" ht="15.75" customHeight="1">
      <c r="A783" s="9">
        <v>781</v>
      </c>
      <c r="B783" s="50" t="s">
        <v>908</v>
      </c>
      <c r="C783" s="9" t="s">
        <v>235</v>
      </c>
      <c r="D783" s="3" t="s">
        <v>78</v>
      </c>
      <c r="E783" s="88">
        <f>Rivers!I783*'SGE density'!E783</f>
        <v>5.8757944459584044</v>
      </c>
      <c r="F783" s="89">
        <f>Rivers!J783*'SGE density'!F783</f>
        <v>11.267633778831476</v>
      </c>
      <c r="G783" s="89">
        <f>Rivers!K783*'SGE density'!G783</f>
        <v>10.933876059601912</v>
      </c>
      <c r="H783" s="89">
        <f>Rivers!L783*'SGE density'!H783</f>
        <v>8.8932521763134105</v>
      </c>
      <c r="I783" s="89">
        <f>Rivers!M783*'SGE density'!I783</f>
        <v>6.269510472815119</v>
      </c>
      <c r="J783" s="89">
        <f>Rivers!N783*'SGE density'!J783</f>
        <v>5.3159943197808612</v>
      </c>
      <c r="K783" s="89">
        <f>Rivers!O783*'SGE density'!K783</f>
        <v>3.8051605020107138</v>
      </c>
      <c r="L783" s="89">
        <f>Rivers!P783*'SGE density'!L783</f>
        <v>1.8613849865607037</v>
      </c>
      <c r="M783" s="89">
        <f>Rivers!Q783*'SGE density'!M783</f>
        <v>1.0985495844746949</v>
      </c>
      <c r="N783" s="89">
        <f>Rivers!R783*'SGE density'!N783</f>
        <v>2.1149501432130942</v>
      </c>
      <c r="O783" s="89">
        <f>Rivers!S783*'SGE density'!O783</f>
        <v>2.1773004088843266</v>
      </c>
      <c r="P783" s="89">
        <f>Rivers!T783*'SGE density'!P783</f>
        <v>3.8345479401795459</v>
      </c>
      <c r="Q783" s="80">
        <f t="shared" si="3"/>
        <v>5.2873295682186887</v>
      </c>
    </row>
    <row r="784" spans="1:17" ht="15.75" customHeight="1">
      <c r="A784" s="9">
        <v>782</v>
      </c>
      <c r="B784" s="50" t="s">
        <v>127</v>
      </c>
      <c r="C784" s="9" t="s">
        <v>235</v>
      </c>
      <c r="D784" s="3" t="s">
        <v>78</v>
      </c>
      <c r="E784" s="88">
        <f>Rivers!I784*'SGE density'!E784</f>
        <v>26.875544383940582</v>
      </c>
      <c r="F784" s="89">
        <f>Rivers!J784*'SGE density'!F784</f>
        <v>89.471640928221518</v>
      </c>
      <c r="G784" s="89">
        <f>Rivers!K784*'SGE density'!G784</f>
        <v>41.932089650358854</v>
      </c>
      <c r="H784" s="89">
        <f>Rivers!L784*'SGE density'!H784</f>
        <v>23.769112461839971</v>
      </c>
      <c r="I784" s="89">
        <f>Rivers!M784*'SGE density'!I784</f>
        <v>13.962068601487287</v>
      </c>
      <c r="J784" s="89">
        <f>Rivers!N784*'SGE density'!J784</f>
        <v>3.3099873892557548</v>
      </c>
      <c r="K784" s="89">
        <f>Rivers!O784*'SGE density'!K784</f>
        <v>4.8631726469751895</v>
      </c>
      <c r="L784" s="89">
        <f>Rivers!P784*'SGE density'!L784</f>
        <v>0.79797145675127445</v>
      </c>
      <c r="M784" s="89">
        <f>Rivers!Q784*'SGE density'!M784</f>
        <v>0.61426703971219809</v>
      </c>
      <c r="N784" s="89">
        <f>Rivers!R784*'SGE density'!N784</f>
        <v>2.3794263343660131</v>
      </c>
      <c r="O784" s="89">
        <f>Rivers!S784*'SGE density'!O784</f>
        <v>3.2129651597964815</v>
      </c>
      <c r="P784" s="89">
        <f>Rivers!T784*'SGE density'!P784</f>
        <v>26.68275819963754</v>
      </c>
      <c r="Q784" s="80">
        <f t="shared" si="3"/>
        <v>19.822583687695218</v>
      </c>
    </row>
    <row r="785" spans="1:17" ht="15.75" customHeight="1">
      <c r="A785" s="9">
        <v>783</v>
      </c>
      <c r="B785" s="50" t="s">
        <v>909</v>
      </c>
      <c r="C785" s="9" t="s">
        <v>235</v>
      </c>
      <c r="D785" s="3" t="s">
        <v>78</v>
      </c>
      <c r="E785" s="88">
        <f>Rivers!I785*'SGE density'!E785</f>
        <v>3.299980684490055</v>
      </c>
      <c r="F785" s="89">
        <f>Rivers!J785*'SGE density'!F785</f>
        <v>3.3069981876628032</v>
      </c>
      <c r="G785" s="89">
        <f>Rivers!K785*'SGE density'!G785</f>
        <v>2.9688768038125191</v>
      </c>
      <c r="H785" s="89">
        <f>Rivers!L785*'SGE density'!H785</f>
        <v>6.3115610947589023</v>
      </c>
      <c r="I785" s="89">
        <f>Rivers!M785*'SGE density'!I785</f>
        <v>12.306260417187481</v>
      </c>
      <c r="J785" s="89">
        <f>Rivers!N785*'SGE density'!J785</f>
        <v>16.109453094995832</v>
      </c>
      <c r="K785" s="89">
        <f>Rivers!O785*'SGE density'!K785</f>
        <v>18.437321323953586</v>
      </c>
      <c r="L785" s="89">
        <f>Rivers!P785*'SGE density'!L785</f>
        <v>18.38942086990863</v>
      </c>
      <c r="M785" s="89">
        <f>Rivers!Q785*'SGE density'!M785</f>
        <v>14.538172127225721</v>
      </c>
      <c r="N785" s="89">
        <f>Rivers!R785*'SGE density'!N785</f>
        <v>11.047596138298351</v>
      </c>
      <c r="O785" s="89">
        <f>Rivers!S785*'SGE density'!O785</f>
        <v>7.9733070479775368</v>
      </c>
      <c r="P785" s="89">
        <f>Rivers!T785*'SGE density'!P785</f>
        <v>5.2093454634174465</v>
      </c>
      <c r="Q785" s="80">
        <f t="shared" si="3"/>
        <v>9.9915244378074046</v>
      </c>
    </row>
    <row r="786" spans="1:17" ht="15.75" customHeight="1">
      <c r="A786" s="9">
        <v>784</v>
      </c>
      <c r="B786" s="50" t="s">
        <v>910</v>
      </c>
      <c r="C786" s="9" t="s">
        <v>235</v>
      </c>
      <c r="D786" s="3" t="s">
        <v>78</v>
      </c>
      <c r="E786" s="88">
        <f>Rivers!I786*'SGE density'!E786</f>
        <v>1.134464986788789</v>
      </c>
      <c r="F786" s="89">
        <f>Rivers!J786*'SGE density'!F786</f>
        <v>1.8545588256568211</v>
      </c>
      <c r="G786" s="89">
        <f>Rivers!K786*'SGE density'!G786</f>
        <v>2.5193787492502202</v>
      </c>
      <c r="H786" s="89">
        <f>Rivers!L786*'SGE density'!H786</f>
        <v>2.6686071194266048</v>
      </c>
      <c r="I786" s="89">
        <f>Rivers!M786*'SGE density'!I786</f>
        <v>1.745188178189494</v>
      </c>
      <c r="J786" s="89">
        <f>Rivers!N786*'SGE density'!J786</f>
        <v>2.5040038399429188</v>
      </c>
      <c r="K786" s="89">
        <f>Rivers!O786*'SGE density'!K786</f>
        <v>1.028012419865699</v>
      </c>
      <c r="L786" s="89">
        <f>Rivers!P786*'SGE density'!L786</f>
        <v>1.7719951010862145</v>
      </c>
      <c r="M786" s="89">
        <f>Rivers!Q786*'SGE density'!M786</f>
        <v>1.0453412569858631</v>
      </c>
      <c r="N786" s="89">
        <f>Rivers!R786*'SGE density'!N786</f>
        <v>1.9730421855766587</v>
      </c>
      <c r="O786" s="89">
        <f>Rivers!S786*'SGE density'!O786</f>
        <v>2.0583683834683639</v>
      </c>
      <c r="P786" s="89">
        <f>Rivers!T786*'SGE density'!P786</f>
        <v>1.2915276851354156</v>
      </c>
      <c r="Q786" s="80">
        <f t="shared" si="3"/>
        <v>1.7995407276144222</v>
      </c>
    </row>
    <row r="787" spans="1:17" ht="15.75" customHeight="1">
      <c r="A787" s="9">
        <v>785</v>
      </c>
      <c r="B787" s="50" t="s">
        <v>911</v>
      </c>
      <c r="C787" s="9" t="s">
        <v>235</v>
      </c>
      <c r="D787" s="3" t="s">
        <v>78</v>
      </c>
      <c r="E787" s="88">
        <f>Rivers!I787*'SGE density'!E787</f>
        <v>26.963908274030992</v>
      </c>
      <c r="F787" s="89">
        <f>Rivers!J787*'SGE density'!F787</f>
        <v>47.776528268980904</v>
      </c>
      <c r="G787" s="89">
        <f>Rivers!K787*'SGE density'!G787</f>
        <v>36.327158462640064</v>
      </c>
      <c r="H787" s="89">
        <f>Rivers!L787*'SGE density'!H787</f>
        <v>13.795019392364894</v>
      </c>
      <c r="I787" s="89">
        <f>Rivers!M787*'SGE density'!I787</f>
        <v>10.131318006749883</v>
      </c>
      <c r="J787" s="89">
        <f>Rivers!N787*'SGE density'!J787</f>
        <v>7.589700324128402</v>
      </c>
      <c r="K787" s="89">
        <f>Rivers!O787*'SGE density'!K787</f>
        <v>8.0851332162687246</v>
      </c>
      <c r="L787" s="89">
        <f>Rivers!P787*'SGE density'!L787</f>
        <v>2.1507415498031741</v>
      </c>
      <c r="M787" s="89">
        <f>Rivers!Q787*'SGE density'!M787</f>
        <v>0.94489263293810866</v>
      </c>
      <c r="N787" s="89">
        <f>Rivers!R787*'SGE density'!N787</f>
        <v>3.7114431187343304</v>
      </c>
      <c r="O787" s="89">
        <f>Rivers!S787*'SGE density'!O787</f>
        <v>5.5350442970044709</v>
      </c>
      <c r="P787" s="89">
        <f>Rivers!T787*'SGE density'!P787</f>
        <v>15.58295730973537</v>
      </c>
      <c r="Q787" s="80">
        <f t="shared" si="3"/>
        <v>14.88282040444828</v>
      </c>
    </row>
    <row r="788" spans="1:17" ht="15.75" customHeight="1">
      <c r="A788" s="9">
        <v>786</v>
      </c>
      <c r="B788" s="50" t="s">
        <v>912</v>
      </c>
      <c r="C788" s="9" t="s">
        <v>235</v>
      </c>
      <c r="D788" s="3" t="s">
        <v>78</v>
      </c>
      <c r="E788" s="88">
        <f>Rivers!I788*'SGE density'!E788</f>
        <v>12.196155031534815</v>
      </c>
      <c r="F788" s="89">
        <f>Rivers!J788*'SGE density'!F788</f>
        <v>18.594750136097645</v>
      </c>
      <c r="G788" s="89">
        <f>Rivers!K788*'SGE density'!G788</f>
        <v>21.173124913710293</v>
      </c>
      <c r="H788" s="89">
        <f>Rivers!L788*'SGE density'!H788</f>
        <v>17.733294866841316</v>
      </c>
      <c r="I788" s="89">
        <f>Rivers!M788*'SGE density'!I788</f>
        <v>12.053993630275814</v>
      </c>
      <c r="J788" s="89">
        <f>Rivers!N788*'SGE density'!J788</f>
        <v>10.630594203967624</v>
      </c>
      <c r="K788" s="89">
        <f>Rivers!O788*'SGE density'!K788</f>
        <v>7.2360349757257971</v>
      </c>
      <c r="L788" s="89">
        <f>Rivers!P788*'SGE density'!L788</f>
        <v>3.9178095909757924</v>
      </c>
      <c r="M788" s="89">
        <f>Rivers!Q788*'SGE density'!M788</f>
        <v>2.593379933014015</v>
      </c>
      <c r="N788" s="89">
        <f>Rivers!R788*'SGE density'!N788</f>
        <v>3.1113871092595011</v>
      </c>
      <c r="O788" s="89">
        <f>Rivers!S788*'SGE density'!O788</f>
        <v>4.6736743902833702</v>
      </c>
      <c r="P788" s="89">
        <f>Rivers!T788*'SGE density'!P788</f>
        <v>4.6719413345305973</v>
      </c>
      <c r="Q788" s="80">
        <f t="shared" si="3"/>
        <v>9.8821783430180492</v>
      </c>
    </row>
    <row r="789" spans="1:17" ht="15.75" customHeight="1">
      <c r="A789" s="9">
        <v>787</v>
      </c>
      <c r="B789" s="50" t="s">
        <v>913</v>
      </c>
      <c r="C789" s="9" t="s">
        <v>235</v>
      </c>
      <c r="D789" s="3" t="s">
        <v>78</v>
      </c>
      <c r="E789" s="88">
        <f>Rivers!I789*'SGE density'!E789</f>
        <v>2.1128823999977713</v>
      </c>
      <c r="F789" s="89">
        <f>Rivers!J789*'SGE density'!F789</f>
        <v>3.7247178120918876</v>
      </c>
      <c r="G789" s="89">
        <f>Rivers!K789*'SGE density'!G789</f>
        <v>1.4524427567063043</v>
      </c>
      <c r="H789" s="89">
        <f>Rivers!L789*'SGE density'!H789</f>
        <v>0.87148842541288485</v>
      </c>
      <c r="I789" s="89">
        <f>Rivers!M789*'SGE density'!I789</f>
        <v>1.3929316692419373</v>
      </c>
      <c r="J789" s="89">
        <f>Rivers!N789*'SGE density'!J789</f>
        <v>0.99611552391973002</v>
      </c>
      <c r="K789" s="89">
        <f>Rivers!O789*'SGE density'!K789</f>
        <v>1.256370481837755</v>
      </c>
      <c r="L789" s="89">
        <f>Rivers!P789*'SGE density'!L789</f>
        <v>0.39952512389365674</v>
      </c>
      <c r="M789" s="89">
        <f>Rivers!Q789*'SGE density'!M789</f>
        <v>0.42678469945790326</v>
      </c>
      <c r="N789" s="89">
        <f>Rivers!R789*'SGE density'!N789</f>
        <v>0.74209054060990465</v>
      </c>
      <c r="O789" s="89">
        <f>Rivers!S789*'SGE density'!O789</f>
        <v>1.3307987933145233</v>
      </c>
      <c r="P789" s="89">
        <f>Rivers!T789*'SGE density'!P789</f>
        <v>2.363239823716941</v>
      </c>
      <c r="Q789" s="80">
        <f t="shared" si="3"/>
        <v>1.4224490041834335</v>
      </c>
    </row>
    <row r="790" spans="1:17" ht="15.75" customHeight="1">
      <c r="A790" s="9">
        <v>788</v>
      </c>
      <c r="B790" s="50" t="s">
        <v>914</v>
      </c>
      <c r="C790" s="9" t="s">
        <v>235</v>
      </c>
      <c r="D790" s="3" t="s">
        <v>78</v>
      </c>
      <c r="E790" s="88">
        <f>Rivers!I790*'SGE density'!E790</f>
        <v>3.2199428921729991</v>
      </c>
      <c r="F790" s="89">
        <f>Rivers!J790*'SGE density'!F790</f>
        <v>1.687588164243119</v>
      </c>
      <c r="G790" s="89">
        <f>Rivers!K790*'SGE density'!G790</f>
        <v>2.6730534189496939</v>
      </c>
      <c r="H790" s="89">
        <f>Rivers!L790*'SGE density'!H790</f>
        <v>3.6211593308514822</v>
      </c>
      <c r="I790" s="89">
        <f>Rivers!M790*'SGE density'!I790</f>
        <v>12.394827865011949</v>
      </c>
      <c r="J790" s="89">
        <f>Rivers!N790*'SGE density'!J790</f>
        <v>22.78531725700218</v>
      </c>
      <c r="K790" s="89">
        <f>Rivers!O790*'SGE density'!K790</f>
        <v>36.11794321100728</v>
      </c>
      <c r="L790" s="89">
        <f>Rivers!P790*'SGE density'!L790</f>
        <v>39.477921231795222</v>
      </c>
      <c r="M790" s="89">
        <f>Rivers!Q790*'SGE density'!M790</f>
        <v>36.238823715147895</v>
      </c>
      <c r="N790" s="89">
        <f>Rivers!R790*'SGE density'!N790</f>
        <v>24.64980622568288</v>
      </c>
      <c r="O790" s="89">
        <f>Rivers!S790*'SGE density'!O790</f>
        <v>11.699284400451013</v>
      </c>
      <c r="P790" s="89">
        <f>Rivers!T790*'SGE density'!P790</f>
        <v>6.7603222516627879</v>
      </c>
      <c r="Q790" s="80">
        <f t="shared" si="3"/>
        <v>16.777165830331541</v>
      </c>
    </row>
    <row r="791" spans="1:17" ht="15.75" customHeight="1">
      <c r="A791" s="9">
        <v>789</v>
      </c>
      <c r="B791" s="50" t="s">
        <v>915</v>
      </c>
      <c r="C791" s="9" t="s">
        <v>206</v>
      </c>
      <c r="D791" s="3" t="s">
        <v>78</v>
      </c>
      <c r="E791" s="88">
        <f>Rivers!I791*'SGE density'!E791</f>
        <v>2.3182620362894637</v>
      </c>
      <c r="F791" s="89">
        <f>Rivers!J791*'SGE density'!F791</f>
        <v>1.8375105355707992</v>
      </c>
      <c r="G791" s="89">
        <f>Rivers!K791*'SGE density'!G791</f>
        <v>2.3944999249441743</v>
      </c>
      <c r="H791" s="89">
        <f>Rivers!L791*'SGE density'!H791</f>
        <v>2.4997454494827442</v>
      </c>
      <c r="I791" s="89">
        <f>Rivers!M791*'SGE density'!I791</f>
        <v>3.1763824835242067</v>
      </c>
      <c r="J791" s="89">
        <f>Rivers!N791*'SGE density'!J791</f>
        <v>3.3564320189386843</v>
      </c>
      <c r="K791" s="89">
        <f>Rivers!O791*'SGE density'!K791</f>
        <v>3.5672332984329587</v>
      </c>
      <c r="L791" s="89">
        <f>Rivers!P791*'SGE density'!L791</f>
        <v>3.4944782300854773</v>
      </c>
      <c r="M791" s="89">
        <f>Rivers!Q791*'SGE density'!M791</f>
        <v>3.0760834962072314</v>
      </c>
      <c r="N791" s="89">
        <f>Rivers!R791*'SGE density'!N791</f>
        <v>3.4477594658517932</v>
      </c>
      <c r="O791" s="89">
        <f>Rivers!S791*'SGE density'!O791</f>
        <v>2.8744109999922518</v>
      </c>
      <c r="P791" s="89">
        <f>Rivers!T791*'SGE density'!P791</f>
        <v>2.5797109249092838</v>
      </c>
      <c r="Q791" s="80">
        <f t="shared" si="3"/>
        <v>2.885209072019089</v>
      </c>
    </row>
    <row r="792" spans="1:17" ht="15.75" customHeight="1">
      <c r="A792" s="9">
        <v>790</v>
      </c>
      <c r="B792" s="50" t="s">
        <v>916</v>
      </c>
      <c r="C792" s="9" t="s">
        <v>415</v>
      </c>
      <c r="D792" s="3" t="s">
        <v>78</v>
      </c>
      <c r="E792" s="88">
        <f>Rivers!I792*'SGE density'!E792</f>
        <v>20.327362276491222</v>
      </c>
      <c r="F792" s="89">
        <f>Rivers!J792*'SGE density'!F792</f>
        <v>34.172917747765403</v>
      </c>
      <c r="G792" s="89">
        <f>Rivers!K792*'SGE density'!G792</f>
        <v>62.727263593500737</v>
      </c>
      <c r="H792" s="89">
        <f>Rivers!L792*'SGE density'!H792</f>
        <v>54.262534654502353</v>
      </c>
      <c r="I792" s="89">
        <f>Rivers!M792*'SGE density'!I792</f>
        <v>18.529667391277098</v>
      </c>
      <c r="J792" s="89">
        <f>Rivers!N792*'SGE density'!J792</f>
        <v>4.8602660550249048</v>
      </c>
      <c r="K792" s="89">
        <f>Rivers!O792*'SGE density'!K792</f>
        <v>2.137612926819239</v>
      </c>
      <c r="L792" s="89">
        <f>Rivers!P792*'SGE density'!L792</f>
        <v>1.2693773343469377</v>
      </c>
      <c r="M792" s="89">
        <f>Rivers!Q792*'SGE density'!M792</f>
        <v>1.3899013782629803</v>
      </c>
      <c r="N792" s="89">
        <f>Rivers!R792*'SGE density'!N792</f>
        <v>3.5123469807713952</v>
      </c>
      <c r="O792" s="89">
        <f>Rivers!S792*'SGE density'!O792</f>
        <v>5.2080919052725498</v>
      </c>
      <c r="P792" s="89">
        <f>Rivers!T792*'SGE density'!P792</f>
        <v>8.3351090088819841</v>
      </c>
      <c r="Q792" s="80">
        <f t="shared" si="3"/>
        <v>18.06103760440973</v>
      </c>
    </row>
    <row r="793" spans="1:17" ht="15.75" customHeight="1">
      <c r="A793" s="9">
        <v>791</v>
      </c>
      <c r="B793" s="50" t="s">
        <v>917</v>
      </c>
      <c r="C793" s="9" t="s">
        <v>415</v>
      </c>
      <c r="D793" s="3" t="s">
        <v>78</v>
      </c>
      <c r="E793" s="88">
        <f>Rivers!I793*'SGE density'!E793</f>
        <v>11.072134019018613</v>
      </c>
      <c r="F793" s="89">
        <f>Rivers!J793*'SGE density'!F793</f>
        <v>18.88509579520754</v>
      </c>
      <c r="G793" s="89">
        <f>Rivers!K793*'SGE density'!G793</f>
        <v>30.878386783599044</v>
      </c>
      <c r="H793" s="89">
        <f>Rivers!L793*'SGE density'!H793</f>
        <v>31.278928059685018</v>
      </c>
      <c r="I793" s="89">
        <f>Rivers!M793*'SGE density'!I793</f>
        <v>21.081765424959222</v>
      </c>
      <c r="J793" s="89">
        <f>Rivers!N793*'SGE density'!J793</f>
        <v>12.082349490367564</v>
      </c>
      <c r="K793" s="89">
        <f>Rivers!O793*'SGE density'!K793</f>
        <v>7.724671436835127</v>
      </c>
      <c r="L793" s="89">
        <f>Rivers!P793*'SGE density'!L793</f>
        <v>5.5558096963295585</v>
      </c>
      <c r="M793" s="89">
        <f>Rivers!Q793*'SGE density'!M793</f>
        <v>5.8439042810538986</v>
      </c>
      <c r="N793" s="89">
        <f>Rivers!R793*'SGE density'!N793</f>
        <v>7.8115620656766618</v>
      </c>
      <c r="O793" s="89">
        <f>Rivers!S793*'SGE density'!O793</f>
        <v>7.6057016802400197</v>
      </c>
      <c r="P793" s="89">
        <f>Rivers!T793*'SGE density'!P793</f>
        <v>7.5611890088739893</v>
      </c>
      <c r="Q793" s="80">
        <f t="shared" si="3"/>
        <v>13.948458145153857</v>
      </c>
    </row>
    <row r="794" spans="1:17" ht="15.75" customHeight="1">
      <c r="A794" s="9">
        <v>792</v>
      </c>
      <c r="B794" s="50" t="s">
        <v>918</v>
      </c>
      <c r="C794" s="9" t="s">
        <v>435</v>
      </c>
      <c r="D794" s="3" t="s">
        <v>30</v>
      </c>
      <c r="E794" s="88">
        <f>Rivers!I794*'SGE density'!E794</f>
        <v>7.5446074510458567</v>
      </c>
      <c r="F794" s="89">
        <f>Rivers!J794*'SGE density'!F794</f>
        <v>6.3219125410656449</v>
      </c>
      <c r="G794" s="89">
        <f>Rivers!K794*'SGE density'!G794</f>
        <v>4.6958460600123146</v>
      </c>
      <c r="H794" s="89">
        <f>Rivers!L794*'SGE density'!H794</f>
        <v>3.9014845849177924</v>
      </c>
      <c r="I794" s="89">
        <f>Rivers!M794*'SGE density'!I794</f>
        <v>5.5732981221674587</v>
      </c>
      <c r="J794" s="89">
        <f>Rivers!N794*'SGE density'!J794</f>
        <v>9.6476202540734999</v>
      </c>
      <c r="K794" s="89">
        <f>Rivers!O794*'SGE density'!K794</f>
        <v>8.7563466896866888</v>
      </c>
      <c r="L794" s="89">
        <f>Rivers!P794*'SGE density'!L794</f>
        <v>12.102093601541528</v>
      </c>
      <c r="M794" s="89">
        <f>Rivers!Q794*'SGE density'!M794</f>
        <v>30.935201939681349</v>
      </c>
      <c r="N794" s="89">
        <f>Rivers!R794*'SGE density'!N794</f>
        <v>27.559981701121959</v>
      </c>
      <c r="O794" s="89">
        <f>Rivers!S794*'SGE density'!O794</f>
        <v>17.346682894559489</v>
      </c>
      <c r="P794" s="89">
        <f>Rivers!T794*'SGE density'!P794</f>
        <v>10.622920234349161</v>
      </c>
      <c r="Q794" s="80">
        <f t="shared" si="3"/>
        <v>12.083999672851894</v>
      </c>
    </row>
    <row r="795" spans="1:17" ht="15.75" customHeight="1">
      <c r="A795" s="9">
        <v>793</v>
      </c>
      <c r="B795" s="50" t="s">
        <v>919</v>
      </c>
      <c r="C795" s="9" t="s">
        <v>435</v>
      </c>
      <c r="D795" s="3" t="s">
        <v>45</v>
      </c>
      <c r="E795" s="88">
        <f>Rivers!I795*'SGE density'!E795</f>
        <v>3.4441047102172311</v>
      </c>
      <c r="F795" s="89">
        <f>Rivers!J795*'SGE density'!F795</f>
        <v>4.5655149457472355</v>
      </c>
      <c r="G795" s="89">
        <f>Rivers!K795*'SGE density'!G795</f>
        <v>6.5570777220652854</v>
      </c>
      <c r="H795" s="89">
        <f>Rivers!L795*'SGE density'!H795</f>
        <v>19.697055982255701</v>
      </c>
      <c r="I795" s="89">
        <f>Rivers!M795*'SGE density'!I795</f>
        <v>35.488832734764053</v>
      </c>
      <c r="J795" s="89">
        <f>Rivers!N795*'SGE density'!J795</f>
        <v>85.736599028165145</v>
      </c>
      <c r="K795" s="89">
        <f>Rivers!O795*'SGE density'!K795</f>
        <v>87.00070123528981</v>
      </c>
      <c r="L795" s="89">
        <f>Rivers!P795*'SGE density'!L795</f>
        <v>137.40359530155797</v>
      </c>
      <c r="M795" s="89">
        <f>Rivers!Q795*'SGE density'!M795</f>
        <v>84.033337442865985</v>
      </c>
      <c r="N795" s="89">
        <f>Rivers!R795*'SGE density'!N795</f>
        <v>17.358831276209184</v>
      </c>
      <c r="O795" s="89">
        <f>Rivers!S795*'SGE density'!O795</f>
        <v>5.202881723088101</v>
      </c>
      <c r="P795" s="89">
        <f>Rivers!T795*'SGE density'!P795</f>
        <v>3.6355200662777163</v>
      </c>
      <c r="Q795" s="80">
        <f t="shared" si="3"/>
        <v>40.843671014041952</v>
      </c>
    </row>
    <row r="796" spans="1:17" ht="15.75" customHeight="1">
      <c r="A796" s="9">
        <v>794</v>
      </c>
      <c r="B796" s="50" t="s">
        <v>920</v>
      </c>
      <c r="C796" s="9" t="s">
        <v>86</v>
      </c>
      <c r="D796" s="3" t="s">
        <v>78</v>
      </c>
      <c r="E796" s="88">
        <f>Rivers!I796*'SGE density'!E796</f>
        <v>122.28759522332504</v>
      </c>
      <c r="F796" s="89">
        <f>Rivers!J796*'SGE density'!F796</f>
        <v>99.7409450797972</v>
      </c>
      <c r="G796" s="89">
        <f>Rivers!K796*'SGE density'!G796</f>
        <v>90.386475824834307</v>
      </c>
      <c r="H796" s="89">
        <f>Rivers!L796*'SGE density'!H796</f>
        <v>99.316427375526786</v>
      </c>
      <c r="I796" s="89">
        <f>Rivers!M796*'SGE density'!I796</f>
        <v>213.06857678282552</v>
      </c>
      <c r="J796" s="89">
        <f>Rivers!N796*'SGE density'!J796</f>
        <v>288.94305525968463</v>
      </c>
      <c r="K796" s="89">
        <f>Rivers!O796*'SGE density'!K796</f>
        <v>302.91631069697615</v>
      </c>
      <c r="L796" s="89">
        <f>Rivers!P796*'SGE density'!L796</f>
        <v>272.35531463167797</v>
      </c>
      <c r="M796" s="89">
        <f>Rivers!Q796*'SGE density'!M796</f>
        <v>239.89197324603478</v>
      </c>
      <c r="N796" s="89">
        <f>Rivers!R796*'SGE density'!N796</f>
        <v>220.96677806430998</v>
      </c>
      <c r="O796" s="89">
        <f>Rivers!S796*'SGE density'!O796</f>
        <v>196.86328816654918</v>
      </c>
      <c r="P796" s="89">
        <f>Rivers!T796*'SGE density'!P796</f>
        <v>163.29651906803466</v>
      </c>
      <c r="Q796" s="80">
        <f t="shared" si="3"/>
        <v>192.502771618298</v>
      </c>
    </row>
    <row r="797" spans="1:17" ht="15.75" customHeight="1">
      <c r="A797" s="9">
        <v>795</v>
      </c>
      <c r="B797" s="50" t="s">
        <v>921</v>
      </c>
      <c r="C797" s="9" t="s">
        <v>922</v>
      </c>
      <c r="D797" s="3" t="s">
        <v>65</v>
      </c>
      <c r="E797" s="88">
        <f>Rivers!I797*'SGE density'!E797</f>
        <v>116.27663327629939</v>
      </c>
      <c r="F797" s="89">
        <f>Rivers!J797*'SGE density'!F797</f>
        <v>95.268287780000207</v>
      </c>
      <c r="G797" s="89">
        <f>Rivers!K797*'SGE density'!G797</f>
        <v>92.663207889903589</v>
      </c>
      <c r="H797" s="89">
        <f>Rivers!L797*'SGE density'!H797</f>
        <v>98.572388638349366</v>
      </c>
      <c r="I797" s="89">
        <f>Rivers!M797*'SGE density'!I797</f>
        <v>59.73686065908575</v>
      </c>
      <c r="J797" s="89">
        <f>Rivers!N797*'SGE density'!J797</f>
        <v>29.551232923145307</v>
      </c>
      <c r="K797" s="89">
        <f>Rivers!O797*'SGE density'!K797</f>
        <v>20.506423606434499</v>
      </c>
      <c r="L797" s="89">
        <f>Rivers!P797*'SGE density'!L797</f>
        <v>18.842316591401072</v>
      </c>
      <c r="M797" s="89">
        <f>Rivers!Q797*'SGE density'!M797</f>
        <v>24.942376766312705</v>
      </c>
      <c r="N797" s="89">
        <f>Rivers!R797*'SGE density'!N797</f>
        <v>51.505465191358169</v>
      </c>
      <c r="O797" s="89">
        <f>Rivers!S797*'SGE density'!O797</f>
        <v>97.182113729743349</v>
      </c>
      <c r="P797" s="89">
        <f>Rivers!T797*'SGE density'!P797</f>
        <v>117.65210634699362</v>
      </c>
      <c r="Q797" s="80">
        <f t="shared" si="3"/>
        <v>68.558284449918929</v>
      </c>
    </row>
    <row r="798" spans="1:17" ht="15.75" customHeight="1">
      <c r="A798" s="9">
        <v>796</v>
      </c>
      <c r="B798" s="50" t="s">
        <v>923</v>
      </c>
      <c r="C798" s="9" t="s">
        <v>922</v>
      </c>
      <c r="D798" s="3" t="s">
        <v>65</v>
      </c>
      <c r="E798" s="88">
        <f>Rivers!I798*'SGE density'!E798</f>
        <v>23.523233780461336</v>
      </c>
      <c r="F798" s="89">
        <f>Rivers!J798*'SGE density'!F798</f>
        <v>20.635827669994207</v>
      </c>
      <c r="G798" s="89">
        <f>Rivers!K798*'SGE density'!G798</f>
        <v>18.657362103495387</v>
      </c>
      <c r="H798" s="89">
        <f>Rivers!L798*'SGE density'!H798</f>
        <v>19.284974263051605</v>
      </c>
      <c r="I798" s="89">
        <f>Rivers!M798*'SGE density'!I798</f>
        <v>13.616728973097926</v>
      </c>
      <c r="J798" s="89">
        <f>Rivers!N798*'SGE density'!J798</f>
        <v>11.526661541551874</v>
      </c>
      <c r="K798" s="89">
        <f>Rivers!O798*'SGE density'!K798</f>
        <v>4.7869316745546451</v>
      </c>
      <c r="L798" s="89">
        <f>Rivers!P798*'SGE density'!L798</f>
        <v>4.6424633712854444</v>
      </c>
      <c r="M798" s="89">
        <f>Rivers!Q798*'SGE density'!M798</f>
        <v>9.1238656383905639</v>
      </c>
      <c r="N798" s="89">
        <f>Rivers!R798*'SGE density'!N798</f>
        <v>17.077545668156898</v>
      </c>
      <c r="O798" s="89">
        <f>Rivers!S798*'SGE density'!O798</f>
        <v>24.816972125601854</v>
      </c>
      <c r="P798" s="89">
        <f>Rivers!T798*'SGE density'!P798</f>
        <v>23.077915004578845</v>
      </c>
      <c r="Q798" s="80">
        <f t="shared" si="3"/>
        <v>15.89754015118505</v>
      </c>
    </row>
    <row r="799" spans="1:17" ht="15.75" customHeight="1">
      <c r="A799" s="9">
        <v>797</v>
      </c>
      <c r="B799" s="50" t="s">
        <v>924</v>
      </c>
      <c r="C799" s="9" t="s">
        <v>922</v>
      </c>
      <c r="D799" s="3" t="s">
        <v>65</v>
      </c>
      <c r="E799" s="88">
        <f>Rivers!I799*'SGE density'!E799</f>
        <v>5.1065794338378794</v>
      </c>
      <c r="F799" s="89">
        <f>Rivers!J799*'SGE density'!F799</f>
        <v>5.211822477427333</v>
      </c>
      <c r="G799" s="89">
        <f>Rivers!K799*'SGE density'!G799</f>
        <v>4.2075442048214731</v>
      </c>
      <c r="H799" s="89">
        <f>Rivers!L799*'SGE density'!H799</f>
        <v>3.8054812518125569</v>
      </c>
      <c r="I799" s="89">
        <f>Rivers!M799*'SGE density'!I799</f>
        <v>2.5450073140324951</v>
      </c>
      <c r="J799" s="89">
        <f>Rivers!N799*'SGE density'!J799</f>
        <v>1.8072328388210375</v>
      </c>
      <c r="K799" s="89">
        <f>Rivers!O799*'SGE density'!K799</f>
        <v>0.88896137838741651</v>
      </c>
      <c r="L799" s="89">
        <f>Rivers!P799*'SGE density'!L799</f>
        <v>0.9896265620985033</v>
      </c>
      <c r="M799" s="89">
        <f>Rivers!Q799*'SGE density'!M799</f>
        <v>1.7847604354646451</v>
      </c>
      <c r="N799" s="89">
        <f>Rivers!R799*'SGE density'!N799</f>
        <v>3.1557690982400217</v>
      </c>
      <c r="O799" s="89">
        <f>Rivers!S799*'SGE density'!O799</f>
        <v>4.7774951431101522</v>
      </c>
      <c r="P799" s="89">
        <f>Rivers!T799*'SGE density'!P799</f>
        <v>4.4800542071895295</v>
      </c>
      <c r="Q799" s="80">
        <f t="shared" si="3"/>
        <v>3.2300278621035878</v>
      </c>
    </row>
    <row r="800" spans="1:17" ht="15.75" customHeight="1">
      <c r="A800" s="9">
        <v>798</v>
      </c>
      <c r="B800" s="50" t="s">
        <v>925</v>
      </c>
      <c r="C800" s="9" t="s">
        <v>922</v>
      </c>
      <c r="D800" s="3" t="s">
        <v>65</v>
      </c>
      <c r="E800" s="88">
        <f>Rivers!I800*'SGE density'!E800</f>
        <v>110.99038099923823</v>
      </c>
      <c r="F800" s="89">
        <f>Rivers!J800*'SGE density'!F800</f>
        <v>123.24547279818179</v>
      </c>
      <c r="G800" s="89">
        <f>Rivers!K800*'SGE density'!G800</f>
        <v>111.80460629718165</v>
      </c>
      <c r="H800" s="89">
        <f>Rivers!L800*'SGE density'!H800</f>
        <v>109.17513071922274</v>
      </c>
      <c r="I800" s="89">
        <f>Rivers!M800*'SGE density'!I800</f>
        <v>67.988113880524466</v>
      </c>
      <c r="J800" s="89">
        <f>Rivers!N800*'SGE density'!J800</f>
        <v>42.114538263033452</v>
      </c>
      <c r="K800" s="89">
        <f>Rivers!O800*'SGE density'!K800</f>
        <v>14.783629136667052</v>
      </c>
      <c r="L800" s="89">
        <f>Rivers!P800*'SGE density'!L800</f>
        <v>12.274947695159559</v>
      </c>
      <c r="M800" s="89">
        <f>Rivers!Q800*'SGE density'!M800</f>
        <v>29.936373055222283</v>
      </c>
      <c r="N800" s="89">
        <f>Rivers!R800*'SGE density'!N800</f>
        <v>61.437206053460258</v>
      </c>
      <c r="O800" s="89">
        <f>Rivers!S800*'SGE density'!O800</f>
        <v>107.18586293657127</v>
      </c>
      <c r="P800" s="89">
        <f>Rivers!T800*'SGE density'!P800</f>
        <v>135.19615568704313</v>
      </c>
      <c r="Q800" s="80">
        <f t="shared" si="3"/>
        <v>77.17770146012549</v>
      </c>
    </row>
    <row r="801" spans="1:17" ht="15.75" customHeight="1">
      <c r="A801" s="9">
        <v>799</v>
      </c>
      <c r="B801" s="50" t="s">
        <v>926</v>
      </c>
      <c r="C801" s="9" t="s">
        <v>173</v>
      </c>
      <c r="D801" s="3" t="s">
        <v>20</v>
      </c>
      <c r="E801" s="88">
        <f>Rivers!I801*'SGE density'!E801</f>
        <v>6.3364981836172722</v>
      </c>
      <c r="F801" s="89">
        <f>Rivers!J801*'SGE density'!F801</f>
        <v>5.1056559649565036</v>
      </c>
      <c r="G801" s="89">
        <f>Rivers!K801*'SGE density'!G801</f>
        <v>3.0897182776890788</v>
      </c>
      <c r="H801" s="89">
        <f>Rivers!L801*'SGE density'!H801</f>
        <v>1.3539308424121459</v>
      </c>
      <c r="I801" s="89">
        <f>Rivers!M801*'SGE density'!I801</f>
        <v>0.49190329684629808</v>
      </c>
      <c r="J801" s="89">
        <f>Rivers!N801*'SGE density'!J801</f>
        <v>0.1137711051897515</v>
      </c>
      <c r="K801" s="89">
        <f>Rivers!O801*'SGE density'!K801</f>
        <v>1.1230526076359892E-2</v>
      </c>
      <c r="L801" s="89">
        <f>Rivers!P801*'SGE density'!L801</f>
        <v>8.5458830324421911E-4</v>
      </c>
      <c r="M801" s="89">
        <f>Rivers!Q801*'SGE density'!M801</f>
        <v>4.9583977469463518E-3</v>
      </c>
      <c r="N801" s="89">
        <f>Rivers!R801*'SGE density'!N801</f>
        <v>0.7553624312941587</v>
      </c>
      <c r="O801" s="89">
        <f>Rivers!S801*'SGE density'!O801</f>
        <v>3.6990761935028349</v>
      </c>
      <c r="P801" s="89">
        <f>Rivers!T801*'SGE density'!P801</f>
        <v>4.6607525339159173</v>
      </c>
      <c r="Q801" s="80">
        <f t="shared" si="3"/>
        <v>2.1353093617958763</v>
      </c>
    </row>
    <row r="802" spans="1:17" ht="15.75" customHeight="1">
      <c r="A802" s="9">
        <v>800</v>
      </c>
      <c r="B802" s="50" t="s">
        <v>927</v>
      </c>
      <c r="C802" s="9" t="s">
        <v>113</v>
      </c>
      <c r="D802" s="3" t="s">
        <v>65</v>
      </c>
      <c r="E802" s="88">
        <f>Rivers!I802*'SGE density'!E802</f>
        <v>42.034553010394625</v>
      </c>
      <c r="F802" s="89">
        <f>Rivers!J802*'SGE density'!F802</f>
        <v>37.796964589014145</v>
      </c>
      <c r="G802" s="89">
        <f>Rivers!K802*'SGE density'!G802</f>
        <v>40.425530286603276</v>
      </c>
      <c r="H802" s="89">
        <f>Rivers!L802*'SGE density'!H802</f>
        <v>49.990267587620117</v>
      </c>
      <c r="I802" s="89">
        <f>Rivers!M802*'SGE density'!I802</f>
        <v>32.829774203765908</v>
      </c>
      <c r="J802" s="89">
        <f>Rivers!N802*'SGE density'!J802</f>
        <v>30.891546333220141</v>
      </c>
      <c r="K802" s="89">
        <f>Rivers!O802*'SGE density'!K802</f>
        <v>17.468553708551696</v>
      </c>
      <c r="L802" s="89">
        <f>Rivers!P802*'SGE density'!L802</f>
        <v>14.719128079882429</v>
      </c>
      <c r="M802" s="89">
        <f>Rivers!Q802*'SGE density'!M802</f>
        <v>27.533571062908589</v>
      </c>
      <c r="N802" s="89">
        <f>Rivers!R802*'SGE density'!N802</f>
        <v>47.390985018946097</v>
      </c>
      <c r="O802" s="89">
        <f>Rivers!S802*'SGE density'!O802</f>
        <v>56.853668472944165</v>
      </c>
      <c r="P802" s="89">
        <f>Rivers!T802*'SGE density'!P802</f>
        <v>50.050546270500874</v>
      </c>
      <c r="Q802" s="80">
        <f t="shared" si="3"/>
        <v>37.332090718696001</v>
      </c>
    </row>
    <row r="803" spans="1:17" ht="15.75" customHeight="1">
      <c r="A803" s="9">
        <v>801</v>
      </c>
      <c r="B803" s="50" t="s">
        <v>928</v>
      </c>
      <c r="C803" s="9" t="s">
        <v>113</v>
      </c>
      <c r="D803" s="3" t="s">
        <v>65</v>
      </c>
      <c r="E803" s="88">
        <f>Rivers!I803*'SGE density'!E803</f>
        <v>21.896036484323233</v>
      </c>
      <c r="F803" s="89">
        <f>Rivers!J803*'SGE density'!F803</f>
        <v>19.820851949578579</v>
      </c>
      <c r="G803" s="89">
        <f>Rivers!K803*'SGE density'!G803</f>
        <v>19.009433539314774</v>
      </c>
      <c r="H803" s="89">
        <f>Rivers!L803*'SGE density'!H803</f>
        <v>21.249846315490046</v>
      </c>
      <c r="I803" s="89">
        <f>Rivers!M803*'SGE density'!I803</f>
        <v>13.937309182557431</v>
      </c>
      <c r="J803" s="89">
        <f>Rivers!N803*'SGE density'!J803</f>
        <v>10.86369066907152</v>
      </c>
      <c r="K803" s="89">
        <f>Rivers!O803*'SGE density'!K803</f>
        <v>4.7617991797592651</v>
      </c>
      <c r="L803" s="89">
        <f>Rivers!P803*'SGE density'!L803</f>
        <v>4.4093394073563399</v>
      </c>
      <c r="M803" s="89">
        <f>Rivers!Q803*'SGE density'!M803</f>
        <v>8.4660656329510449</v>
      </c>
      <c r="N803" s="89">
        <f>Rivers!R803*'SGE density'!N803</f>
        <v>20.022213022977223</v>
      </c>
      <c r="O803" s="89">
        <f>Rivers!S803*'SGE density'!O803</f>
        <v>27.319496535596546</v>
      </c>
      <c r="P803" s="89">
        <f>Rivers!T803*'SGE density'!P803</f>
        <v>25.179342935951674</v>
      </c>
      <c r="Q803" s="80">
        <f t="shared" si="3"/>
        <v>16.411285404577306</v>
      </c>
    </row>
    <row r="804" spans="1:17" ht="15.75" customHeight="1">
      <c r="A804" s="9">
        <v>802</v>
      </c>
      <c r="B804" s="50" t="s">
        <v>929</v>
      </c>
      <c r="C804" s="9" t="s">
        <v>386</v>
      </c>
      <c r="D804" s="3" t="s">
        <v>20</v>
      </c>
      <c r="E804" s="88">
        <f>Rivers!I804*'SGE density'!E804</f>
        <v>3.991429369526259</v>
      </c>
      <c r="F804" s="89">
        <f>Rivers!J804*'SGE density'!F804</f>
        <v>3.2853553045376831</v>
      </c>
      <c r="G804" s="89">
        <f>Rivers!K804*'SGE density'!G804</f>
        <v>2.6343786401918829</v>
      </c>
      <c r="H804" s="89">
        <f>Rivers!L804*'SGE density'!H804</f>
        <v>2.2099342065546188</v>
      </c>
      <c r="I804" s="89">
        <f>Rivers!M804*'SGE density'!I804</f>
        <v>1.4317430067780881</v>
      </c>
      <c r="J804" s="89">
        <f>Rivers!N804*'SGE density'!J804</f>
        <v>1.054116414531914</v>
      </c>
      <c r="K804" s="89">
        <f>Rivers!O804*'SGE density'!K804</f>
        <v>0.83714391693918266</v>
      </c>
      <c r="L804" s="89">
        <f>Rivers!P804*'SGE density'!L804</f>
        <v>0.77708197789960731</v>
      </c>
      <c r="M804" s="89">
        <f>Rivers!Q804*'SGE density'!M804</f>
        <v>0.93124593216836027</v>
      </c>
      <c r="N804" s="89">
        <f>Rivers!R804*'SGE density'!N804</f>
        <v>1.5402658606875017</v>
      </c>
      <c r="O804" s="89">
        <f>Rivers!S804*'SGE density'!O804</f>
        <v>1.9785263199207761</v>
      </c>
      <c r="P804" s="89">
        <f>Rivers!T804*'SGE density'!P804</f>
        <v>2.9416859990379542</v>
      </c>
      <c r="Q804" s="80">
        <f t="shared" si="3"/>
        <v>1.9677422457311522</v>
      </c>
    </row>
    <row r="805" spans="1:17" ht="15.75" customHeight="1">
      <c r="A805" s="9">
        <v>803</v>
      </c>
      <c r="B805" s="50" t="s">
        <v>930</v>
      </c>
      <c r="C805" s="9" t="s">
        <v>386</v>
      </c>
      <c r="D805" s="3" t="s">
        <v>20</v>
      </c>
      <c r="E805" s="88">
        <f>Rivers!I805*'SGE density'!E805</f>
        <v>3.8220249388086649</v>
      </c>
      <c r="F805" s="89">
        <f>Rivers!J805*'SGE density'!F805</f>
        <v>4.0227792003033489</v>
      </c>
      <c r="G805" s="89">
        <f>Rivers!K805*'SGE density'!G805</f>
        <v>2.9326808710995715</v>
      </c>
      <c r="H805" s="89">
        <f>Rivers!L805*'SGE density'!H805</f>
        <v>2.321808773481139</v>
      </c>
      <c r="I805" s="89">
        <f>Rivers!M805*'SGE density'!I805</f>
        <v>1.722980671083961</v>
      </c>
      <c r="J805" s="89">
        <f>Rivers!N805*'SGE density'!J805</f>
        <v>1.2036833047830611</v>
      </c>
      <c r="K805" s="89">
        <f>Rivers!O805*'SGE density'!K805</f>
        <v>0.98891410902911625</v>
      </c>
      <c r="L805" s="89">
        <f>Rivers!P805*'SGE density'!L805</f>
        <v>0.82426834306952013</v>
      </c>
      <c r="M805" s="89">
        <f>Rivers!Q805*'SGE density'!M805</f>
        <v>0.8381666820199527</v>
      </c>
      <c r="N805" s="89">
        <f>Rivers!R805*'SGE density'!N805</f>
        <v>1.2176899339733425</v>
      </c>
      <c r="O805" s="89">
        <f>Rivers!S805*'SGE density'!O805</f>
        <v>1.9719975702011103</v>
      </c>
      <c r="P805" s="89">
        <f>Rivers!T805*'SGE density'!P805</f>
        <v>3.0613991915118444</v>
      </c>
      <c r="Q805" s="80">
        <f t="shared" si="3"/>
        <v>2.0773661324470534</v>
      </c>
    </row>
    <row r="806" spans="1:17" ht="15.75" customHeight="1">
      <c r="A806" s="9">
        <v>804</v>
      </c>
      <c r="B806" s="50" t="s">
        <v>931</v>
      </c>
      <c r="C806" s="9" t="s">
        <v>386</v>
      </c>
      <c r="D806" s="3" t="s">
        <v>20</v>
      </c>
      <c r="E806" s="88">
        <f>Rivers!I806*'SGE density'!E806</f>
        <v>7.5692283009013703</v>
      </c>
      <c r="F806" s="89">
        <f>Rivers!J806*'SGE density'!F806</f>
        <v>5.9995574843075481</v>
      </c>
      <c r="G806" s="89">
        <f>Rivers!K806*'SGE density'!G806</f>
        <v>5.6721920665983028</v>
      </c>
      <c r="H806" s="89">
        <f>Rivers!L806*'SGE density'!H806</f>
        <v>4.0039782867272455</v>
      </c>
      <c r="I806" s="89">
        <f>Rivers!M806*'SGE density'!I806</f>
        <v>2.0990443420804299</v>
      </c>
      <c r="J806" s="89">
        <f>Rivers!N806*'SGE density'!J806</f>
        <v>1.7529148959693868</v>
      </c>
      <c r="K806" s="89">
        <f>Rivers!O806*'SGE density'!K806</f>
        <v>1.081053191375311</v>
      </c>
      <c r="L806" s="89">
        <f>Rivers!P806*'SGE density'!L806</f>
        <v>1.0377914949050564</v>
      </c>
      <c r="M806" s="89">
        <f>Rivers!Q806*'SGE density'!M806</f>
        <v>1.5017393280012117</v>
      </c>
      <c r="N806" s="89">
        <f>Rivers!R806*'SGE density'!N806</f>
        <v>3.4476557728543122</v>
      </c>
      <c r="O806" s="89">
        <f>Rivers!S806*'SGE density'!O806</f>
        <v>5.6985986370508837</v>
      </c>
      <c r="P806" s="89">
        <f>Rivers!T806*'SGE density'!P806</f>
        <v>7.3450280751556178</v>
      </c>
      <c r="Q806" s="80">
        <f t="shared" si="3"/>
        <v>3.9340651563272235</v>
      </c>
    </row>
    <row r="807" spans="1:17" ht="15.75" customHeight="1">
      <c r="A807" s="9">
        <v>805</v>
      </c>
      <c r="B807" s="50" t="s">
        <v>932</v>
      </c>
      <c r="C807" s="9" t="s">
        <v>386</v>
      </c>
      <c r="D807" s="3" t="s">
        <v>20</v>
      </c>
      <c r="E807" s="88">
        <f>Rivers!I807*'SGE density'!E807</f>
        <v>6.1935934236112855</v>
      </c>
      <c r="F807" s="89">
        <f>Rivers!J807*'SGE density'!F807</f>
        <v>6.4991127319485802</v>
      </c>
      <c r="G807" s="89">
        <f>Rivers!K807*'SGE density'!G807</f>
        <v>6.0635961392927875</v>
      </c>
      <c r="H807" s="89">
        <f>Rivers!L807*'SGE density'!H807</f>
        <v>4.7436852492084656</v>
      </c>
      <c r="I807" s="89">
        <f>Rivers!M807*'SGE density'!I807</f>
        <v>3.337450998262609</v>
      </c>
      <c r="J807" s="89">
        <f>Rivers!N807*'SGE density'!J807</f>
        <v>2.3433153851528292</v>
      </c>
      <c r="K807" s="89">
        <f>Rivers!O807*'SGE density'!K807</f>
        <v>1.7215109583542754</v>
      </c>
      <c r="L807" s="89">
        <f>Rivers!P807*'SGE density'!L807</f>
        <v>1.6185705792549363</v>
      </c>
      <c r="M807" s="89">
        <f>Rivers!Q807*'SGE density'!M807</f>
        <v>1.6333615489940871</v>
      </c>
      <c r="N807" s="89">
        <f>Rivers!R807*'SGE density'!N807</f>
        <v>2.2756287711767813</v>
      </c>
      <c r="O807" s="89">
        <f>Rivers!S807*'SGE density'!O807</f>
        <v>2.9747321028093316</v>
      </c>
      <c r="P807" s="89">
        <f>Rivers!T807*'SGE density'!P807</f>
        <v>4.7503056588122989</v>
      </c>
      <c r="Q807" s="80">
        <f t="shared" si="3"/>
        <v>3.6795719622398564</v>
      </c>
    </row>
    <row r="808" spans="1:17" ht="15.75" customHeight="1">
      <c r="A808" s="9">
        <v>806</v>
      </c>
      <c r="B808" s="50" t="s">
        <v>933</v>
      </c>
      <c r="C808" s="9" t="s">
        <v>386</v>
      </c>
      <c r="D808" s="3" t="s">
        <v>20</v>
      </c>
      <c r="E808" s="88">
        <f>Rivers!I808*'SGE density'!E808</f>
        <v>10.857970663702158</v>
      </c>
      <c r="F808" s="89">
        <f>Rivers!J808*'SGE density'!F808</f>
        <v>7.0491453951908563</v>
      </c>
      <c r="G808" s="89">
        <f>Rivers!K808*'SGE density'!G808</f>
        <v>6.2079303010309808</v>
      </c>
      <c r="H808" s="89">
        <f>Rivers!L808*'SGE density'!H808</f>
        <v>7.9337672288343821</v>
      </c>
      <c r="I808" s="89">
        <f>Rivers!M808*'SGE density'!I808</f>
        <v>4.166679200740079</v>
      </c>
      <c r="J808" s="89">
        <f>Rivers!N808*'SGE density'!J808</f>
        <v>4.502902801818454</v>
      </c>
      <c r="K808" s="89">
        <f>Rivers!O808*'SGE density'!K808</f>
        <v>3.3519350886802193</v>
      </c>
      <c r="L808" s="89">
        <f>Rivers!P808*'SGE density'!L808</f>
        <v>3.0236526432701889</v>
      </c>
      <c r="M808" s="89">
        <f>Rivers!Q808*'SGE density'!M808</f>
        <v>2.6804975560331443</v>
      </c>
      <c r="N808" s="89">
        <f>Rivers!R808*'SGE density'!N808</f>
        <v>3.143038498516237</v>
      </c>
      <c r="O808" s="89">
        <f>Rivers!S808*'SGE density'!O808</f>
        <v>5.5959185961510984</v>
      </c>
      <c r="P808" s="89">
        <f>Rivers!T808*'SGE density'!P808</f>
        <v>7.9927721986997984</v>
      </c>
      <c r="Q808" s="80">
        <f t="shared" si="3"/>
        <v>5.5421841810556343</v>
      </c>
    </row>
    <row r="809" spans="1:17" ht="15.75" customHeight="1">
      <c r="A809" s="9">
        <v>807</v>
      </c>
      <c r="B809" s="50" t="s">
        <v>934</v>
      </c>
      <c r="C809" s="9" t="s">
        <v>52</v>
      </c>
      <c r="D809" s="3" t="s">
        <v>20</v>
      </c>
      <c r="E809" s="88">
        <f>Rivers!I809*'SGE density'!E809</f>
        <v>196.89642958024402</v>
      </c>
      <c r="F809" s="89">
        <f>Rivers!J809*'SGE density'!F809</f>
        <v>190.26866738415734</v>
      </c>
      <c r="G809" s="89">
        <f>Rivers!K809*'SGE density'!G809</f>
        <v>267.71851251037367</v>
      </c>
      <c r="H809" s="89">
        <f>Rivers!L809*'SGE density'!H809</f>
        <v>866.59458051942784</v>
      </c>
      <c r="I809" s="89">
        <f>Rivers!M809*'SGE density'!I809</f>
        <v>1026.6820030174695</v>
      </c>
      <c r="J809" s="89">
        <f>Rivers!N809*'SGE density'!J809</f>
        <v>607.60454788378172</v>
      </c>
      <c r="K809" s="89">
        <f>Rivers!O809*'SGE density'!K809</f>
        <v>334.34540600026872</v>
      </c>
      <c r="L809" s="89">
        <f>Rivers!P809*'SGE density'!L809</f>
        <v>167.66421012710487</v>
      </c>
      <c r="M809" s="89">
        <f>Rivers!Q809*'SGE density'!M809</f>
        <v>137.42407336600118</v>
      </c>
      <c r="N809" s="89">
        <f>Rivers!R809*'SGE density'!N809</f>
        <v>188.93307616696524</v>
      </c>
      <c r="O809" s="89">
        <f>Rivers!S809*'SGE density'!O809</f>
        <v>270.15966485613023</v>
      </c>
      <c r="P809" s="89">
        <f>Rivers!T809*'SGE density'!P809</f>
        <v>229.55617054722151</v>
      </c>
      <c r="Q809" s="80">
        <f t="shared" si="3"/>
        <v>373.65394516326222</v>
      </c>
    </row>
    <row r="810" spans="1:17" ht="15.75" customHeight="1">
      <c r="A810" s="9">
        <v>808</v>
      </c>
      <c r="B810" s="50" t="s">
        <v>935</v>
      </c>
      <c r="C810" s="9" t="s">
        <v>271</v>
      </c>
      <c r="D810" s="3" t="s">
        <v>30</v>
      </c>
      <c r="E810" s="88">
        <f>Rivers!I810*'SGE density'!E810</f>
        <v>275.53858393371712</v>
      </c>
      <c r="F810" s="89">
        <f>Rivers!J810*'SGE density'!F810</f>
        <v>260.46123489217564</v>
      </c>
      <c r="G810" s="89">
        <f>Rivers!K810*'SGE density'!G810</f>
        <v>294.66152146729758</v>
      </c>
      <c r="H810" s="89">
        <f>Rivers!L810*'SGE density'!H810</f>
        <v>778.56127614580407</v>
      </c>
      <c r="I810" s="89">
        <f>Rivers!M810*'SGE density'!I810</f>
        <v>790.54524170314085</v>
      </c>
      <c r="J810" s="89">
        <f>Rivers!N810*'SGE density'!J810</f>
        <v>592.10712124798954</v>
      </c>
      <c r="K810" s="89">
        <f>Rivers!O810*'SGE density'!K810</f>
        <v>484.37797125182834</v>
      </c>
      <c r="L810" s="89">
        <f>Rivers!P810*'SGE density'!L810</f>
        <v>663.97971077912632</v>
      </c>
      <c r="M810" s="89">
        <f>Rivers!Q810*'SGE density'!M810</f>
        <v>772.96316768294457</v>
      </c>
      <c r="N810" s="89">
        <f>Rivers!R810*'SGE density'!N810</f>
        <v>619.90243090377908</v>
      </c>
      <c r="O810" s="89">
        <f>Rivers!S810*'SGE density'!O810</f>
        <v>490.91953310433973</v>
      </c>
      <c r="P810" s="89">
        <f>Rivers!T810*'SGE density'!P810</f>
        <v>348.64030070841056</v>
      </c>
      <c r="Q810" s="80">
        <f t="shared" si="3"/>
        <v>531.05484115171282</v>
      </c>
    </row>
    <row r="811" spans="1:17" ht="15.75" customHeight="1">
      <c r="A811" s="9">
        <v>809</v>
      </c>
      <c r="B811" s="50" t="s">
        <v>936</v>
      </c>
      <c r="C811" s="9" t="s">
        <v>271</v>
      </c>
      <c r="D811" s="3" t="s">
        <v>30</v>
      </c>
      <c r="E811" s="88">
        <f>Rivers!I811*'SGE density'!E811</f>
        <v>7.3439910964752384</v>
      </c>
      <c r="F811" s="89">
        <f>Rivers!J811*'SGE density'!F811</f>
        <v>9.2270866715535718</v>
      </c>
      <c r="G811" s="89">
        <f>Rivers!K811*'SGE density'!G811</f>
        <v>11.434612096752518</v>
      </c>
      <c r="H811" s="89">
        <f>Rivers!L811*'SGE density'!H811</f>
        <v>13.286080482013261</v>
      </c>
      <c r="I811" s="89">
        <f>Rivers!M811*'SGE density'!I811</f>
        <v>32.638850668316216</v>
      </c>
      <c r="J811" s="89">
        <f>Rivers!N811*'SGE density'!J811</f>
        <v>46.859397292639542</v>
      </c>
      <c r="K811" s="89">
        <f>Rivers!O811*'SGE density'!K811</f>
        <v>68.760094089116322</v>
      </c>
      <c r="L811" s="89">
        <f>Rivers!P811*'SGE density'!L811</f>
        <v>31.344033576878793</v>
      </c>
      <c r="M811" s="89">
        <f>Rivers!Q811*'SGE density'!M811</f>
        <v>23.914448994200818</v>
      </c>
      <c r="N811" s="89">
        <f>Rivers!R811*'SGE density'!N811</f>
        <v>13.551067184671519</v>
      </c>
      <c r="O811" s="89">
        <f>Rivers!S811*'SGE density'!O811</f>
        <v>12.069604549065691</v>
      </c>
      <c r="P811" s="89">
        <f>Rivers!T811*'SGE density'!P811</f>
        <v>10.210028085551951</v>
      </c>
      <c r="Q811" s="80">
        <f t="shared" si="3"/>
        <v>23.38660789893628</v>
      </c>
    </row>
    <row r="812" spans="1:17" ht="15.75" customHeight="1">
      <c r="A812" s="9">
        <v>810</v>
      </c>
      <c r="B812" s="50" t="s">
        <v>937</v>
      </c>
      <c r="C812" s="9" t="s">
        <v>271</v>
      </c>
      <c r="D812" s="3" t="s">
        <v>30</v>
      </c>
      <c r="E812" s="88">
        <f>Rivers!I812*'SGE density'!E812</f>
        <v>18.408122345291961</v>
      </c>
      <c r="F812" s="89">
        <f>Rivers!J812*'SGE density'!F812</f>
        <v>17.82375527535628</v>
      </c>
      <c r="G812" s="89">
        <f>Rivers!K812*'SGE density'!G812</f>
        <v>23.809372411738188</v>
      </c>
      <c r="H812" s="89">
        <f>Rivers!L812*'SGE density'!H812</f>
        <v>32.521386896151846</v>
      </c>
      <c r="I812" s="89">
        <f>Rivers!M812*'SGE density'!I812</f>
        <v>44.303296669765857</v>
      </c>
      <c r="J812" s="89">
        <f>Rivers!N812*'SGE density'!J812</f>
        <v>86.534354766182801</v>
      </c>
      <c r="K812" s="89">
        <f>Rivers!O812*'SGE density'!K812</f>
        <v>143.36538218385707</v>
      </c>
      <c r="L812" s="89">
        <f>Rivers!P812*'SGE density'!L812</f>
        <v>76.602752022076103</v>
      </c>
      <c r="M812" s="89">
        <f>Rivers!Q812*'SGE density'!M812</f>
        <v>55.225205266781089</v>
      </c>
      <c r="N812" s="89">
        <f>Rivers!R812*'SGE density'!N812</f>
        <v>30.431642568270075</v>
      </c>
      <c r="O812" s="89">
        <f>Rivers!S812*'SGE density'!O812</f>
        <v>21.818341440328659</v>
      </c>
      <c r="P812" s="89">
        <f>Rivers!T812*'SGE density'!P812</f>
        <v>18.139678228229776</v>
      </c>
      <c r="Q812" s="80">
        <f t="shared" si="3"/>
        <v>47.415274172835808</v>
      </c>
    </row>
    <row r="813" spans="1:17" ht="15.75" customHeight="1">
      <c r="A813" s="9">
        <v>811</v>
      </c>
      <c r="B813" s="50" t="s">
        <v>938</v>
      </c>
      <c r="C813" s="9" t="s">
        <v>271</v>
      </c>
      <c r="D813" s="3" t="s">
        <v>30</v>
      </c>
      <c r="E813" s="88">
        <f>Rivers!I813*'SGE density'!E813</f>
        <v>1.697654463046574</v>
      </c>
      <c r="F813" s="89">
        <f>Rivers!J813*'SGE density'!F813</f>
        <v>1.7425926467265183</v>
      </c>
      <c r="G813" s="89">
        <f>Rivers!K813*'SGE density'!G813</f>
        <v>1.7361178632426459</v>
      </c>
      <c r="H813" s="89">
        <f>Rivers!L813*'SGE density'!H813</f>
        <v>3.0282802095732388</v>
      </c>
      <c r="I813" s="89">
        <f>Rivers!M813*'SGE density'!I813</f>
        <v>4.600953502374673</v>
      </c>
      <c r="J813" s="89">
        <f>Rivers!N813*'SGE density'!J813</f>
        <v>6.7328519661769484</v>
      </c>
      <c r="K813" s="89">
        <f>Rivers!O813*'SGE density'!K813</f>
        <v>10.983997412701907</v>
      </c>
      <c r="L813" s="89">
        <f>Rivers!P813*'SGE density'!L813</f>
        <v>5.3157767756059391</v>
      </c>
      <c r="M813" s="89">
        <f>Rivers!Q813*'SGE density'!M813</f>
        <v>3.8843110707511208</v>
      </c>
      <c r="N813" s="89">
        <f>Rivers!R813*'SGE density'!N813</f>
        <v>2.0909202745661282</v>
      </c>
      <c r="O813" s="89">
        <f>Rivers!S813*'SGE density'!O813</f>
        <v>1.9081812635865838</v>
      </c>
      <c r="P813" s="89">
        <f>Rivers!T813*'SGE density'!P813</f>
        <v>1.8666162150748777</v>
      </c>
      <c r="Q813" s="80">
        <f t="shared" si="3"/>
        <v>3.7990211386189299</v>
      </c>
    </row>
    <row r="814" spans="1:17" ht="15.75" customHeight="1">
      <c r="A814" s="9">
        <v>812</v>
      </c>
      <c r="B814" s="50" t="s">
        <v>939</v>
      </c>
      <c r="C814" s="9" t="s">
        <v>235</v>
      </c>
      <c r="D814" s="3" t="s">
        <v>33</v>
      </c>
      <c r="E814" s="88">
        <f>Rivers!I814*'SGE density'!E814</f>
        <v>1.1277408330671793E-2</v>
      </c>
      <c r="F814" s="89">
        <f>Rivers!J814*'SGE density'!F814</f>
        <v>7.9410196521322182E-2</v>
      </c>
      <c r="G814" s="89">
        <f>Rivers!K814*'SGE density'!G814</f>
        <v>0.28370141901620738</v>
      </c>
      <c r="H814" s="89">
        <f>Rivers!L814*'SGE density'!H814</f>
        <v>4.9027214214785231E-2</v>
      </c>
      <c r="I814" s="89">
        <f>Rivers!M814*'SGE density'!I814</f>
        <v>0.32089151458717774</v>
      </c>
      <c r="J814" s="89">
        <f>Rivers!N814*'SGE density'!J814</f>
        <v>2.050061992864022</v>
      </c>
      <c r="K814" s="89">
        <f>Rivers!O814*'SGE density'!K814</f>
        <v>1.6841067972414487</v>
      </c>
      <c r="L814" s="89">
        <f>Rivers!P814*'SGE density'!L814</f>
        <v>1.6818397664236788</v>
      </c>
      <c r="M814" s="89">
        <f>Rivers!Q814*'SGE density'!M814</f>
        <v>1.0197227656789078</v>
      </c>
      <c r="N814" s="89">
        <f>Rivers!R814*'SGE density'!N814</f>
        <v>0.54977425745965169</v>
      </c>
      <c r="O814" s="89">
        <f>Rivers!S814*'SGE density'!O814</f>
        <v>0.76535541544561114</v>
      </c>
      <c r="P814" s="89">
        <f>Rivers!T814*'SGE density'!P814</f>
        <v>4.4277240647509937E-2</v>
      </c>
      <c r="Q814" s="80">
        <f t="shared" si="3"/>
        <v>0.71162049903591618</v>
      </c>
    </row>
    <row r="815" spans="1:17" ht="15.75" customHeight="1">
      <c r="A815" s="9">
        <v>813</v>
      </c>
      <c r="B815" s="50" t="s">
        <v>940</v>
      </c>
      <c r="C815" s="9" t="s">
        <v>235</v>
      </c>
      <c r="D815" s="3" t="s">
        <v>33</v>
      </c>
      <c r="E815" s="88">
        <f>Rivers!I815*'SGE density'!E815</f>
        <v>1.9462923599212887</v>
      </c>
      <c r="F815" s="89">
        <f>Rivers!J815*'SGE density'!F815</f>
        <v>0.31492461399098159</v>
      </c>
      <c r="G815" s="89">
        <f>Rivers!K815*'SGE density'!G815</f>
        <v>0.54648204610602391</v>
      </c>
      <c r="H815" s="89">
        <f>Rivers!L815*'SGE density'!H815</f>
        <v>0.46338662166977168</v>
      </c>
      <c r="I815" s="89">
        <f>Rivers!M815*'SGE density'!I815</f>
        <v>1.7962838979387228</v>
      </c>
      <c r="J815" s="89">
        <f>Rivers!N815*'SGE density'!J815</f>
        <v>3.508443434573643</v>
      </c>
      <c r="K815" s="89">
        <f>Rivers!O815*'SGE density'!K815</f>
        <v>7.8771737599307032</v>
      </c>
      <c r="L815" s="89">
        <f>Rivers!P815*'SGE density'!L815</f>
        <v>6.1803803871127601</v>
      </c>
      <c r="M815" s="89">
        <f>Rivers!Q815*'SGE density'!M815</f>
        <v>5.7660516928400458</v>
      </c>
      <c r="N815" s="89">
        <f>Rivers!R815*'SGE density'!N815</f>
        <v>3.2555139767484236</v>
      </c>
      <c r="O815" s="89">
        <f>Rivers!S815*'SGE density'!O815</f>
        <v>1.2918279612546144</v>
      </c>
      <c r="P815" s="89">
        <f>Rivers!T815*'SGE density'!P815</f>
        <v>0.46085319867295088</v>
      </c>
      <c r="Q815" s="80">
        <f t="shared" si="3"/>
        <v>2.7839678292299936</v>
      </c>
    </row>
    <row r="816" spans="1:17" ht="15.75" customHeight="1">
      <c r="A816" s="9">
        <v>814</v>
      </c>
      <c r="B816" s="50" t="s">
        <v>941</v>
      </c>
      <c r="C816" s="9" t="s">
        <v>235</v>
      </c>
      <c r="D816" s="3" t="s">
        <v>33</v>
      </c>
      <c r="E816" s="88">
        <f>Rivers!I816*'SGE density'!E816</f>
        <v>0.14493427552852489</v>
      </c>
      <c r="F816" s="89">
        <f>Rivers!J816*'SGE density'!F816</f>
        <v>0.12920885781126032</v>
      </c>
      <c r="G816" s="89">
        <f>Rivers!K816*'SGE density'!G816</f>
        <v>0.13794803156508983</v>
      </c>
      <c r="H816" s="89">
        <f>Rivers!L816*'SGE density'!H816</f>
        <v>0.16404300048447429</v>
      </c>
      <c r="I816" s="89">
        <f>Rivers!M816*'SGE density'!I816</f>
        <v>0.3262572397659656</v>
      </c>
      <c r="J816" s="89">
        <f>Rivers!N816*'SGE density'!J816</f>
        <v>0.57758897992144675</v>
      </c>
      <c r="K816" s="89">
        <f>Rivers!O816*'SGE density'!K816</f>
        <v>1.4936374293099393</v>
      </c>
      <c r="L816" s="89">
        <f>Rivers!P816*'SGE density'!L816</f>
        <v>1.3232967850539237</v>
      </c>
      <c r="M816" s="89">
        <f>Rivers!Q816*'SGE density'!M816</f>
        <v>1.0668347081106135</v>
      </c>
      <c r="N816" s="89">
        <f>Rivers!R816*'SGE density'!N816</f>
        <v>0.6854603334734255</v>
      </c>
      <c r="O816" s="89">
        <f>Rivers!S816*'SGE density'!O816</f>
        <v>0.52630201513024566</v>
      </c>
      <c r="P816" s="89">
        <f>Rivers!T816*'SGE density'!P816</f>
        <v>0.14864777880402702</v>
      </c>
      <c r="Q816" s="80">
        <f t="shared" si="3"/>
        <v>0.56034661957991139</v>
      </c>
    </row>
    <row r="817" spans="1:17" ht="15.75" customHeight="1">
      <c r="A817" s="9">
        <v>815</v>
      </c>
      <c r="B817" s="50" t="s">
        <v>942</v>
      </c>
      <c r="C817" s="9" t="s">
        <v>235</v>
      </c>
      <c r="D817" s="3" t="s">
        <v>33</v>
      </c>
      <c r="E817" s="88">
        <f>Rivers!I817*'SGE density'!E817</f>
        <v>0.32876674076619122</v>
      </c>
      <c r="F817" s="89">
        <f>Rivers!J817*'SGE density'!F817</f>
        <v>0.30278482179660382</v>
      </c>
      <c r="G817" s="89">
        <f>Rivers!K817*'SGE density'!G817</f>
        <v>0.30238459964144337</v>
      </c>
      <c r="H817" s="89">
        <f>Rivers!L817*'SGE density'!H817</f>
        <v>0.45040149799644696</v>
      </c>
      <c r="I817" s="89">
        <f>Rivers!M817*'SGE density'!I817</f>
        <v>0.89292691399359359</v>
      </c>
      <c r="J817" s="89">
        <f>Rivers!N817*'SGE density'!J817</f>
        <v>1.6054970311063741</v>
      </c>
      <c r="K817" s="89">
        <f>Rivers!O817*'SGE density'!K817</f>
        <v>2.327304260549607</v>
      </c>
      <c r="L817" s="89">
        <f>Rivers!P817*'SGE density'!L817</f>
        <v>2.0895415174303635</v>
      </c>
      <c r="M817" s="89">
        <f>Rivers!Q817*'SGE density'!M817</f>
        <v>1.53361962584929</v>
      </c>
      <c r="N817" s="89">
        <f>Rivers!R817*'SGE density'!N817</f>
        <v>1.0741885977919674</v>
      </c>
      <c r="O817" s="89">
        <f>Rivers!S817*'SGE density'!O817</f>
        <v>0.55403589478909154</v>
      </c>
      <c r="P817" s="89">
        <f>Rivers!T817*'SGE density'!P817</f>
        <v>0.34996076713926338</v>
      </c>
      <c r="Q817" s="80">
        <f t="shared" si="3"/>
        <v>0.9842843557375196</v>
      </c>
    </row>
    <row r="818" spans="1:17" ht="15.75" customHeight="1">
      <c r="A818" s="9">
        <v>816</v>
      </c>
      <c r="B818" s="50" t="s">
        <v>943</v>
      </c>
      <c r="C818" s="9" t="s">
        <v>235</v>
      </c>
      <c r="D818" s="3" t="s">
        <v>33</v>
      </c>
      <c r="E818" s="88">
        <f>Rivers!I818*'SGE density'!E818</f>
        <v>1.1105876545154839E-2</v>
      </c>
      <c r="F818" s="89">
        <f>Rivers!J818*'SGE density'!F818</f>
        <v>8.8921178408310035E-3</v>
      </c>
      <c r="G818" s="89">
        <f>Rivers!K818*'SGE density'!G818</f>
        <v>1.0250743767258643E-2</v>
      </c>
      <c r="H818" s="89">
        <f>Rivers!L818*'SGE density'!H818</f>
        <v>1.2638777863708185E-2</v>
      </c>
      <c r="I818" s="89">
        <f>Rivers!M818*'SGE density'!I818</f>
        <v>2.7174038712389617E-2</v>
      </c>
      <c r="J818" s="89">
        <f>Rivers!N818*'SGE density'!J818</f>
        <v>0.11463105206916785</v>
      </c>
      <c r="K818" s="89">
        <f>Rivers!O818*'SGE density'!K818</f>
        <v>0.18925266127135806</v>
      </c>
      <c r="L818" s="89">
        <f>Rivers!P818*'SGE density'!L818</f>
        <v>0.31929277624422464</v>
      </c>
      <c r="M818" s="89">
        <f>Rivers!Q818*'SGE density'!M818</f>
        <v>0.38011246592218201</v>
      </c>
      <c r="N818" s="89">
        <f>Rivers!R818*'SGE density'!N818</f>
        <v>0.18414649060696278</v>
      </c>
      <c r="O818" s="89">
        <f>Rivers!S818*'SGE density'!O818</f>
        <v>8.4609747026522519E-2</v>
      </c>
      <c r="P818" s="89">
        <f>Rivers!T818*'SGE density'!P818</f>
        <v>3.071024119918914E-2</v>
      </c>
      <c r="Q818" s="80">
        <f t="shared" si="3"/>
        <v>0.11440141575574576</v>
      </c>
    </row>
    <row r="819" spans="1:17" ht="15.75" customHeight="1">
      <c r="A819" s="9">
        <v>817</v>
      </c>
      <c r="B819" s="50" t="s">
        <v>944</v>
      </c>
      <c r="C819" s="9" t="s">
        <v>235</v>
      </c>
      <c r="D819" s="3" t="s">
        <v>33</v>
      </c>
      <c r="E819" s="88">
        <f>Rivers!I819*'SGE density'!E819</f>
        <v>3.6466386118997177E-2</v>
      </c>
      <c r="F819" s="89">
        <f>Rivers!J819*'SGE density'!F819</f>
        <v>3.0369599037957402E-2</v>
      </c>
      <c r="G819" s="89">
        <f>Rivers!K819*'SGE density'!G819</f>
        <v>5.3313665593806223E-2</v>
      </c>
      <c r="H819" s="89">
        <f>Rivers!L819*'SGE density'!H819</f>
        <v>9.284530156704518E-2</v>
      </c>
      <c r="I819" s="89">
        <f>Rivers!M819*'SGE density'!I819</f>
        <v>0.38135687302398469</v>
      </c>
      <c r="J819" s="89">
        <f>Rivers!N819*'SGE density'!J819</f>
        <v>1.6322967948611806</v>
      </c>
      <c r="K819" s="89">
        <f>Rivers!O819*'SGE density'!K819</f>
        <v>2.4707724314153419</v>
      </c>
      <c r="L819" s="89">
        <f>Rivers!P819*'SGE density'!L819</f>
        <v>2.0202432022616703</v>
      </c>
      <c r="M819" s="89">
        <f>Rivers!Q819*'SGE density'!M819</f>
        <v>1.6036108147450803</v>
      </c>
      <c r="N819" s="89">
        <f>Rivers!R819*'SGE density'!N819</f>
        <v>0.55890878880490769</v>
      </c>
      <c r="O819" s="89">
        <f>Rivers!S819*'SGE density'!O819</f>
        <v>0.18301972607176287</v>
      </c>
      <c r="P819" s="89">
        <f>Rivers!T819*'SGE density'!P819</f>
        <v>8.920332217565817E-2</v>
      </c>
      <c r="Q819" s="80">
        <f t="shared" si="3"/>
        <v>0.76270057547311609</v>
      </c>
    </row>
    <row r="820" spans="1:17" ht="15.75" customHeight="1">
      <c r="A820" s="9">
        <v>818</v>
      </c>
      <c r="B820" s="50" t="s">
        <v>945</v>
      </c>
      <c r="C820" s="9" t="s">
        <v>235</v>
      </c>
      <c r="D820" s="3" t="s">
        <v>33</v>
      </c>
      <c r="E820" s="88">
        <f>Rivers!I820*'SGE density'!E820</f>
        <v>0.22315712222144182</v>
      </c>
      <c r="F820" s="89">
        <f>Rivers!J820*'SGE density'!F820</f>
        <v>5.4317212329713302E-3</v>
      </c>
      <c r="G820" s="89">
        <f>Rivers!K820*'SGE density'!G820</f>
        <v>2.975500409261506E-2</v>
      </c>
      <c r="H820" s="89">
        <f>Rivers!L820*'SGE density'!H820</f>
        <v>7.402182263431907E-2</v>
      </c>
      <c r="I820" s="89">
        <f>Rivers!M820*'SGE density'!I820</f>
        <v>0.47849603240386973</v>
      </c>
      <c r="J820" s="89">
        <f>Rivers!N820*'SGE density'!J820</f>
        <v>2.1701188029874716</v>
      </c>
      <c r="K820" s="89">
        <f>Rivers!O820*'SGE density'!K820</f>
        <v>5.1771856762807902</v>
      </c>
      <c r="L820" s="89">
        <f>Rivers!P820*'SGE density'!L820</f>
        <v>5.9136937408024677</v>
      </c>
      <c r="M820" s="89">
        <f>Rivers!Q820*'SGE density'!M820</f>
        <v>5.8025847643666024</v>
      </c>
      <c r="N820" s="89">
        <f>Rivers!R820*'SGE density'!N820</f>
        <v>1.5756048981524013</v>
      </c>
      <c r="O820" s="89">
        <f>Rivers!S820*'SGE density'!O820</f>
        <v>0.34263160446907814</v>
      </c>
      <c r="P820" s="89">
        <f>Rivers!T820*'SGE density'!P820</f>
        <v>5.6660627781635962E-2</v>
      </c>
      <c r="Q820" s="80">
        <f t="shared" si="3"/>
        <v>1.820778484785472</v>
      </c>
    </row>
    <row r="821" spans="1:17" ht="15.75" customHeight="1">
      <c r="A821" s="9">
        <v>819</v>
      </c>
      <c r="B821" s="50" t="s">
        <v>946</v>
      </c>
      <c r="C821" s="9" t="s">
        <v>235</v>
      </c>
      <c r="D821" s="3" t="s">
        <v>33</v>
      </c>
      <c r="E821" s="88">
        <f>Rivers!I821*'SGE density'!E821</f>
        <v>9.9185496147636956E-2</v>
      </c>
      <c r="F821" s="89">
        <f>Rivers!J821*'SGE density'!F821</f>
        <v>7.1533518717206293E-3</v>
      </c>
      <c r="G821" s="89">
        <f>Rivers!K821*'SGE density'!G821</f>
        <v>4.9063227985693403E-3</v>
      </c>
      <c r="H821" s="89">
        <f>Rivers!L821*'SGE density'!H821</f>
        <v>2.1388724515192473E-2</v>
      </c>
      <c r="I821" s="89">
        <f>Rivers!M821*'SGE density'!I821</f>
        <v>0.76469957223463381</v>
      </c>
      <c r="J821" s="89">
        <f>Rivers!N821*'SGE density'!J821</f>
        <v>8.50831571135204</v>
      </c>
      <c r="K821" s="89">
        <f>Rivers!O821*'SGE density'!K821</f>
        <v>18.812534200002037</v>
      </c>
      <c r="L821" s="89">
        <f>Rivers!P821*'SGE density'!L821</f>
        <v>20.380194615719276</v>
      </c>
      <c r="M821" s="89">
        <f>Rivers!Q821*'SGE density'!M821</f>
        <v>14.93559824025728</v>
      </c>
      <c r="N821" s="89">
        <f>Rivers!R821*'SGE density'!N821</f>
        <v>8.3319534699963338</v>
      </c>
      <c r="O821" s="89">
        <f>Rivers!S821*'SGE density'!O821</f>
        <v>3.1486890301159471</v>
      </c>
      <c r="P821" s="89">
        <f>Rivers!T821*'SGE density'!P821</f>
        <v>0.76750151228954056</v>
      </c>
      <c r="Q821" s="80">
        <f t="shared" si="3"/>
        <v>6.3151766872750166</v>
      </c>
    </row>
    <row r="822" spans="1:17" ht="15.75" customHeight="1">
      <c r="A822" s="9">
        <v>820</v>
      </c>
      <c r="B822" s="50" t="s">
        <v>947</v>
      </c>
      <c r="C822" s="9" t="s">
        <v>235</v>
      </c>
      <c r="D822" s="3" t="s">
        <v>33</v>
      </c>
      <c r="E822" s="88">
        <f>Rivers!I822*'SGE density'!E822</f>
        <v>3.2824981787370902E-3</v>
      </c>
      <c r="F822" s="89">
        <f>Rivers!J822*'SGE density'!F822</f>
        <v>0</v>
      </c>
      <c r="G822" s="89">
        <f>Rivers!K822*'SGE density'!G822</f>
        <v>1.9863406035530626E-3</v>
      </c>
      <c r="H822" s="89">
        <f>Rivers!L822*'SGE density'!H822</f>
        <v>8.1129366134383082E-3</v>
      </c>
      <c r="I822" s="89">
        <f>Rivers!M822*'SGE density'!I822</f>
        <v>0.20513298689660966</v>
      </c>
      <c r="J822" s="89">
        <f>Rivers!N822*'SGE density'!J822</f>
        <v>1.292172028182355</v>
      </c>
      <c r="K822" s="89">
        <f>Rivers!O822*'SGE density'!K822</f>
        <v>3.402175345664467</v>
      </c>
      <c r="L822" s="89">
        <f>Rivers!P822*'SGE density'!L822</f>
        <v>3.7814884018284527</v>
      </c>
      <c r="M822" s="89">
        <f>Rivers!Q822*'SGE density'!M822</f>
        <v>2.5465764497568575</v>
      </c>
      <c r="N822" s="89">
        <f>Rivers!R822*'SGE density'!N822</f>
        <v>0.93354419809648181</v>
      </c>
      <c r="O822" s="89">
        <f>Rivers!S822*'SGE density'!O822</f>
        <v>0.28479455887785371</v>
      </c>
      <c r="P822" s="89">
        <f>Rivers!T822*'SGE density'!P822</f>
        <v>4.1850026887361121E-2</v>
      </c>
      <c r="Q822" s="80">
        <f t="shared" si="3"/>
        <v>1.0417596476321807</v>
      </c>
    </row>
    <row r="823" spans="1:17" ht="15.75" customHeight="1">
      <c r="A823" s="9">
        <v>821</v>
      </c>
      <c r="B823" s="50" t="s">
        <v>948</v>
      </c>
      <c r="C823" s="9" t="s">
        <v>235</v>
      </c>
      <c r="D823" s="3" t="s">
        <v>33</v>
      </c>
      <c r="E823" s="88">
        <f>Rivers!I823*'SGE density'!E823</f>
        <v>1.5737403445219482E-3</v>
      </c>
      <c r="F823" s="89">
        <f>Rivers!J823*'SGE density'!F823</f>
        <v>8.6152662998313732E-4</v>
      </c>
      <c r="G823" s="89">
        <f>Rivers!K823*'SGE density'!G823</f>
        <v>3.8551487158601955E-4</v>
      </c>
      <c r="H823" s="89">
        <f>Rivers!L823*'SGE density'!H823</f>
        <v>7.0799047762311008E-3</v>
      </c>
      <c r="I823" s="89">
        <f>Rivers!M823*'SGE density'!I823</f>
        <v>0.31774422904967842</v>
      </c>
      <c r="J823" s="89">
        <f>Rivers!N823*'SGE density'!J823</f>
        <v>3.3576757765396108</v>
      </c>
      <c r="K823" s="89">
        <f>Rivers!O823*'SGE density'!K823</f>
        <v>6.5721935495877899</v>
      </c>
      <c r="L823" s="89">
        <f>Rivers!P823*'SGE density'!L823</f>
        <v>5.3752391028626354</v>
      </c>
      <c r="M823" s="89">
        <f>Rivers!Q823*'SGE density'!M823</f>
        <v>3.1237549120999222</v>
      </c>
      <c r="N823" s="89">
        <f>Rivers!R823*'SGE density'!N823</f>
        <v>1.2634891873140484</v>
      </c>
      <c r="O823" s="89">
        <f>Rivers!S823*'SGE density'!O823</f>
        <v>0.29586007721288554</v>
      </c>
      <c r="P823" s="89">
        <f>Rivers!T823*'SGE density'!P823</f>
        <v>2.4030244312340035E-2</v>
      </c>
      <c r="Q823" s="80">
        <f t="shared" si="3"/>
        <v>1.6949906471334362</v>
      </c>
    </row>
    <row r="824" spans="1:17" ht="15.75" customHeight="1">
      <c r="A824" s="9">
        <v>822</v>
      </c>
      <c r="B824" s="50" t="s">
        <v>949</v>
      </c>
      <c r="C824" s="9" t="s">
        <v>235</v>
      </c>
      <c r="D824" s="3" t="s">
        <v>33</v>
      </c>
      <c r="E824" s="88">
        <f>Rivers!I824*'SGE density'!E824</f>
        <v>3.7548886511423712E-2</v>
      </c>
      <c r="F824" s="89">
        <f>Rivers!J824*'SGE density'!F824</f>
        <v>4.278032700068584E-2</v>
      </c>
      <c r="G824" s="89">
        <f>Rivers!K824*'SGE density'!G824</f>
        <v>5.5176130412798487E-2</v>
      </c>
      <c r="H824" s="89">
        <f>Rivers!L824*'SGE density'!H824</f>
        <v>8.7505492829005008E-2</v>
      </c>
      <c r="I824" s="89">
        <f>Rivers!M824*'SGE density'!I824</f>
        <v>0.45434439154800615</v>
      </c>
      <c r="J824" s="89">
        <f>Rivers!N824*'SGE density'!J824</f>
        <v>5.4509977204150708</v>
      </c>
      <c r="K824" s="89">
        <f>Rivers!O824*'SGE density'!K824</f>
        <v>12.101293473455701</v>
      </c>
      <c r="L824" s="89">
        <f>Rivers!P824*'SGE density'!L824</f>
        <v>9.6307901692537587</v>
      </c>
      <c r="M824" s="89">
        <f>Rivers!Q824*'SGE density'!M824</f>
        <v>6.0894553579858561</v>
      </c>
      <c r="N824" s="89">
        <f>Rivers!R824*'SGE density'!N824</f>
        <v>3.2922282453777951</v>
      </c>
      <c r="O824" s="89">
        <f>Rivers!S824*'SGE density'!O824</f>
        <v>0.45861652623781007</v>
      </c>
      <c r="P824" s="89">
        <f>Rivers!T824*'SGE density'!P824</f>
        <v>9.4813249323438015E-2</v>
      </c>
      <c r="Q824" s="80">
        <f t="shared" si="3"/>
        <v>3.1496291641959453</v>
      </c>
    </row>
    <row r="825" spans="1:17" ht="15.75" customHeight="1">
      <c r="A825" s="9">
        <v>823</v>
      </c>
      <c r="B825" s="50" t="s">
        <v>950</v>
      </c>
      <c r="C825" s="9" t="s">
        <v>235</v>
      </c>
      <c r="D825" s="3" t="s">
        <v>33</v>
      </c>
      <c r="E825" s="88">
        <f>Rivers!I825*'SGE density'!E825</f>
        <v>0.11919480088507524</v>
      </c>
      <c r="F825" s="89">
        <f>Rivers!J825*'SGE density'!F825</f>
        <v>0.1231401928006584</v>
      </c>
      <c r="G825" s="89">
        <f>Rivers!K825*'SGE density'!G825</f>
        <v>0.12898991355190678</v>
      </c>
      <c r="H825" s="89">
        <f>Rivers!L825*'SGE density'!H825</f>
        <v>0.17641568919091946</v>
      </c>
      <c r="I825" s="89">
        <f>Rivers!M825*'SGE density'!I825</f>
        <v>0.67834633681372247</v>
      </c>
      <c r="J825" s="89">
        <f>Rivers!N825*'SGE density'!J825</f>
        <v>12.825135464080089</v>
      </c>
      <c r="K825" s="89">
        <f>Rivers!O825*'SGE density'!K825</f>
        <v>25.591794139910895</v>
      </c>
      <c r="L825" s="89">
        <f>Rivers!P825*'SGE density'!L825</f>
        <v>23.402323078314502</v>
      </c>
      <c r="M825" s="89">
        <f>Rivers!Q825*'SGE density'!M825</f>
        <v>11.752672657501689</v>
      </c>
      <c r="N825" s="89">
        <f>Rivers!R825*'SGE density'!N825</f>
        <v>6.1036331895252101</v>
      </c>
      <c r="O825" s="89">
        <f>Rivers!S825*'SGE density'!O825</f>
        <v>1.5534245563380924</v>
      </c>
      <c r="P825" s="89">
        <f>Rivers!T825*'SGE density'!P825</f>
        <v>0.31484471928330277</v>
      </c>
      <c r="Q825" s="80">
        <f t="shared" si="3"/>
        <v>6.8974928948496705</v>
      </c>
    </row>
    <row r="826" spans="1:17" ht="15.75" customHeight="1">
      <c r="A826" s="9">
        <v>824</v>
      </c>
      <c r="B826" s="50" t="s">
        <v>951</v>
      </c>
      <c r="C826" s="9" t="s">
        <v>235</v>
      </c>
      <c r="D826" s="3" t="s">
        <v>33</v>
      </c>
      <c r="E826" s="88">
        <f>Rivers!I826*'SGE density'!E826</f>
        <v>1.0066083279892765E-2</v>
      </c>
      <c r="F826" s="89">
        <f>Rivers!J826*'SGE density'!F826</f>
        <v>1.8424913884581104E-2</v>
      </c>
      <c r="G826" s="89">
        <f>Rivers!K826*'SGE density'!G826</f>
        <v>8.7676756097741781E-3</v>
      </c>
      <c r="H826" s="89">
        <f>Rivers!L826*'SGE density'!H826</f>
        <v>1.1317096441835579E-2</v>
      </c>
      <c r="I826" s="89">
        <f>Rivers!M826*'SGE density'!I826</f>
        <v>2.7414967712827438E-2</v>
      </c>
      <c r="J826" s="89">
        <f>Rivers!N826*'SGE density'!J826</f>
        <v>0.10177827230886882</v>
      </c>
      <c r="K826" s="89">
        <f>Rivers!O826*'SGE density'!K826</f>
        <v>0.2602595732812315</v>
      </c>
      <c r="L826" s="89">
        <f>Rivers!P826*'SGE density'!L826</f>
        <v>0.27840355325863725</v>
      </c>
      <c r="M826" s="89">
        <f>Rivers!Q826*'SGE density'!M826</f>
        <v>0.19161166067292326</v>
      </c>
      <c r="N826" s="89">
        <f>Rivers!R826*'SGE density'!N826</f>
        <v>0.11915939793039275</v>
      </c>
      <c r="O826" s="89">
        <f>Rivers!S826*'SGE density'!O826</f>
        <v>4.4889931732986041E-2</v>
      </c>
      <c r="P826" s="89">
        <f>Rivers!T826*'SGE density'!P826</f>
        <v>1.1173918147863312E-2</v>
      </c>
      <c r="Q826" s="80">
        <f t="shared" si="3"/>
        <v>9.0272253688484502E-2</v>
      </c>
    </row>
    <row r="827" spans="1:17" ht="15.75" customHeight="1">
      <c r="A827" s="9">
        <v>825</v>
      </c>
      <c r="B827" s="50" t="s">
        <v>952</v>
      </c>
      <c r="C827" s="9" t="s">
        <v>235</v>
      </c>
      <c r="D827" s="3" t="s">
        <v>33</v>
      </c>
      <c r="E827" s="88">
        <f>Rivers!I827*'SGE density'!E827</f>
        <v>0</v>
      </c>
      <c r="F827" s="89">
        <f>Rivers!J827*'SGE density'!F827</f>
        <v>3.4373429264618707E-3</v>
      </c>
      <c r="G827" s="89">
        <f>Rivers!K827*'SGE density'!G827</f>
        <v>1.4822487838654001E-4</v>
      </c>
      <c r="H827" s="89">
        <f>Rivers!L827*'SGE density'!H827</f>
        <v>4.6570066171025886E-3</v>
      </c>
      <c r="I827" s="89">
        <f>Rivers!M827*'SGE density'!I827</f>
        <v>5.205421326247202E-3</v>
      </c>
      <c r="J827" s="89">
        <f>Rivers!N827*'SGE density'!J827</f>
        <v>9.5138553052299693E-2</v>
      </c>
      <c r="K827" s="89">
        <f>Rivers!O827*'SGE density'!K827</f>
        <v>0.77360160234821063</v>
      </c>
      <c r="L827" s="89">
        <f>Rivers!P827*'SGE density'!L827</f>
        <v>0.8166292269435661</v>
      </c>
      <c r="M827" s="89">
        <f>Rivers!Q827*'SGE density'!M827</f>
        <v>0.22941888996284726</v>
      </c>
      <c r="N827" s="89">
        <f>Rivers!R827*'SGE density'!N827</f>
        <v>6.0280721025020405E-3</v>
      </c>
      <c r="O827" s="89">
        <f>Rivers!S827*'SGE density'!O827</f>
        <v>1.3703215142595588E-2</v>
      </c>
      <c r="P827" s="89">
        <f>Rivers!T827*'SGE density'!P827</f>
        <v>0</v>
      </c>
      <c r="Q827" s="80">
        <f t="shared" si="3"/>
        <v>0.16233062960835162</v>
      </c>
    </row>
    <row r="828" spans="1:17" ht="15.75" customHeight="1">
      <c r="A828" s="9">
        <v>826</v>
      </c>
      <c r="B828" s="50" t="s">
        <v>953</v>
      </c>
      <c r="C828" s="9" t="s">
        <v>235</v>
      </c>
      <c r="D828" s="3" t="s">
        <v>33</v>
      </c>
      <c r="E828" s="88">
        <f>Rivers!I828*'SGE density'!E828</f>
        <v>0.49701824345841289</v>
      </c>
      <c r="F828" s="89">
        <f>Rivers!J828*'SGE density'!F828</f>
        <v>0.47563276536548299</v>
      </c>
      <c r="G828" s="89">
        <f>Rivers!K828*'SGE density'!G828</f>
        <v>0.48408817144901206</v>
      </c>
      <c r="H828" s="89">
        <f>Rivers!L828*'SGE density'!H828</f>
        <v>0.68330150807191592</v>
      </c>
      <c r="I828" s="89">
        <f>Rivers!M828*'SGE density'!I828</f>
        <v>1.4890708134389599</v>
      </c>
      <c r="J828" s="89">
        <f>Rivers!N828*'SGE density'!J828</f>
        <v>3.796641220792341</v>
      </c>
      <c r="K828" s="89">
        <f>Rivers!O828*'SGE density'!K828</f>
        <v>7.8174515895147669</v>
      </c>
      <c r="L828" s="89">
        <f>Rivers!P828*'SGE density'!L828</f>
        <v>8.5430001643687756</v>
      </c>
      <c r="M828" s="89">
        <f>Rivers!Q828*'SGE density'!M828</f>
        <v>5.6810432542198646</v>
      </c>
      <c r="N828" s="89">
        <f>Rivers!R828*'SGE density'!N828</f>
        <v>2.6983921253182275</v>
      </c>
      <c r="O828" s="89">
        <f>Rivers!S828*'SGE density'!O828</f>
        <v>1.1564810573035558</v>
      </c>
      <c r="P828" s="89">
        <f>Rivers!T828*'SGE density'!P828</f>
        <v>0.63623521685670992</v>
      </c>
      <c r="Q828" s="80">
        <f t="shared" si="3"/>
        <v>2.8298630108465024</v>
      </c>
    </row>
    <row r="829" spans="1:17" ht="15.75" customHeight="1">
      <c r="A829" s="9">
        <v>827</v>
      </c>
      <c r="B829" s="50" t="s">
        <v>954</v>
      </c>
      <c r="C829" s="9" t="s">
        <v>235</v>
      </c>
      <c r="D829" s="3" t="s">
        <v>33</v>
      </c>
      <c r="E829" s="88">
        <f>Rivers!I829*'SGE density'!E829</f>
        <v>2.1992731838325758E-2</v>
      </c>
      <c r="F829" s="89">
        <f>Rivers!J829*'SGE density'!F829</f>
        <v>4.4994999199234977E-2</v>
      </c>
      <c r="G829" s="89">
        <f>Rivers!K829*'SGE density'!G829</f>
        <v>6.4965879795753949</v>
      </c>
      <c r="H829" s="89">
        <f>Rivers!L829*'SGE density'!H829</f>
        <v>1.8718609182918104</v>
      </c>
      <c r="I829" s="89">
        <f>Rivers!M829*'SGE density'!I829</f>
        <v>2.5681755030380122</v>
      </c>
      <c r="J829" s="89">
        <f>Rivers!N829*'SGE density'!J829</f>
        <v>1.2441482122402259</v>
      </c>
      <c r="K829" s="89">
        <f>Rivers!O829*'SGE density'!K829</f>
        <v>2.4724716193549576</v>
      </c>
      <c r="L829" s="89">
        <f>Rivers!P829*'SGE density'!L829</f>
        <v>2.593016275827845</v>
      </c>
      <c r="M829" s="89">
        <f>Rivers!Q829*'SGE density'!M829</f>
        <v>0.45664827162960453</v>
      </c>
      <c r="N829" s="89">
        <f>Rivers!R829*'SGE density'!N829</f>
        <v>0.13851533478311617</v>
      </c>
      <c r="O829" s="89">
        <f>Rivers!S829*'SGE density'!O829</f>
        <v>5.9182757390054283E-2</v>
      </c>
      <c r="P829" s="89">
        <f>Rivers!T829*'SGE density'!P829</f>
        <v>2.3226777972925189E-2</v>
      </c>
      <c r="Q829" s="80">
        <f t="shared" si="3"/>
        <v>1.4992351150951253</v>
      </c>
    </row>
    <row r="830" spans="1:17" ht="15.75" customHeight="1">
      <c r="A830" s="9">
        <v>828</v>
      </c>
      <c r="B830" s="50" t="s">
        <v>955</v>
      </c>
      <c r="C830" s="9" t="s">
        <v>235</v>
      </c>
      <c r="D830" s="3" t="s">
        <v>33</v>
      </c>
      <c r="E830" s="88">
        <f>Rivers!I830*'SGE density'!E830</f>
        <v>5.0197126573874638</v>
      </c>
      <c r="F830" s="89">
        <f>Rivers!J830*'SGE density'!F830</f>
        <v>8.4559086715249592</v>
      </c>
      <c r="G830" s="89">
        <f>Rivers!K830*'SGE density'!G830</f>
        <v>4.2723414892954992</v>
      </c>
      <c r="H830" s="89">
        <f>Rivers!L830*'SGE density'!H830</f>
        <v>1.6379835265418936</v>
      </c>
      <c r="I830" s="89">
        <f>Rivers!M830*'SGE density'!I830</f>
        <v>0.7633664710916036</v>
      </c>
      <c r="J830" s="89">
        <f>Rivers!N830*'SGE density'!J830</f>
        <v>3.307259723533774</v>
      </c>
      <c r="K830" s="89">
        <f>Rivers!O830*'SGE density'!K830</f>
        <v>0.16409233717205296</v>
      </c>
      <c r="L830" s="89">
        <f>Rivers!P830*'SGE density'!L830</f>
        <v>6.3986840518224286E-2</v>
      </c>
      <c r="M830" s="89">
        <f>Rivers!Q830*'SGE density'!M830</f>
        <v>0</v>
      </c>
      <c r="N830" s="89">
        <f>Rivers!R830*'SGE density'!N830</f>
        <v>1.9376319997961181E-3</v>
      </c>
      <c r="O830" s="89">
        <f>Rivers!S830*'SGE density'!O830</f>
        <v>0</v>
      </c>
      <c r="P830" s="89">
        <f>Rivers!T830*'SGE density'!P830</f>
        <v>8.1370319033103045E-3</v>
      </c>
      <c r="Q830" s="80">
        <f t="shared" si="3"/>
        <v>1.9745605317473818</v>
      </c>
    </row>
    <row r="831" spans="1:17" ht="15.75" customHeight="1">
      <c r="A831" s="9">
        <v>829</v>
      </c>
      <c r="B831" s="50" t="s">
        <v>956</v>
      </c>
      <c r="C831" s="9" t="s">
        <v>235</v>
      </c>
      <c r="D831" s="3" t="s">
        <v>33</v>
      </c>
      <c r="E831" s="88">
        <f>Rivers!I831*'SGE density'!E831</f>
        <v>0.66981291903788631</v>
      </c>
      <c r="F831" s="89">
        <f>Rivers!J831*'SGE density'!F831</f>
        <v>1.7929790210721497</v>
      </c>
      <c r="G831" s="89">
        <f>Rivers!K831*'SGE density'!G831</f>
        <v>0.64109674178262099</v>
      </c>
      <c r="H831" s="89">
        <f>Rivers!L831*'SGE density'!H831</f>
        <v>9.2194009988976686E-2</v>
      </c>
      <c r="I831" s="89">
        <f>Rivers!M831*'SGE density'!I831</f>
        <v>3.1555110554972135E-2</v>
      </c>
      <c r="J831" s="89">
        <f>Rivers!N831*'SGE density'!J831</f>
        <v>7.4099314670579119E-2</v>
      </c>
      <c r="K831" s="89">
        <f>Rivers!O831*'SGE density'!K831</f>
        <v>1.1641438242790464E-2</v>
      </c>
      <c r="L831" s="89">
        <f>Rivers!P831*'SGE density'!L831</f>
        <v>8.8429047373491804E-3</v>
      </c>
      <c r="M831" s="89">
        <f>Rivers!Q831*'SGE density'!M831</f>
        <v>3.2634563225229464E-3</v>
      </c>
      <c r="N831" s="89">
        <f>Rivers!R831*'SGE density'!N831</f>
        <v>2.3183763407007155E-3</v>
      </c>
      <c r="O831" s="89">
        <f>Rivers!S831*'SGE density'!O831</f>
        <v>2.1383604128292601E-3</v>
      </c>
      <c r="P831" s="89">
        <f>Rivers!T831*'SGE density'!P831</f>
        <v>0.10625263234914023</v>
      </c>
      <c r="Q831" s="80">
        <f t="shared" si="3"/>
        <v>0.28634952379270989</v>
      </c>
    </row>
    <row r="832" spans="1:17" ht="15.75" customHeight="1">
      <c r="A832" s="9">
        <v>830</v>
      </c>
      <c r="B832" s="50" t="s">
        <v>957</v>
      </c>
      <c r="C832" s="9" t="s">
        <v>235</v>
      </c>
      <c r="D832" s="3" t="s">
        <v>33</v>
      </c>
      <c r="E832" s="88">
        <f>Rivers!I832*'SGE density'!E832</f>
        <v>1.7097428239450276</v>
      </c>
      <c r="F832" s="89">
        <f>Rivers!J832*'SGE density'!F832</f>
        <v>6.6613085148010498</v>
      </c>
      <c r="G832" s="89">
        <f>Rivers!K832*'SGE density'!G832</f>
        <v>6.9080495761518712</v>
      </c>
      <c r="H832" s="89">
        <f>Rivers!L832*'SGE density'!H832</f>
        <v>3.8340452315279924E-2</v>
      </c>
      <c r="I832" s="89">
        <f>Rivers!M832*'SGE density'!I832</f>
        <v>1.8125628184065875E-2</v>
      </c>
      <c r="J832" s="89">
        <f>Rivers!N832*'SGE density'!J832</f>
        <v>9.0070427880260859E-2</v>
      </c>
      <c r="K832" s="89">
        <f>Rivers!O832*'SGE density'!K832</f>
        <v>0</v>
      </c>
      <c r="L832" s="89">
        <f>Rivers!P832*'SGE density'!L832</f>
        <v>0</v>
      </c>
      <c r="M832" s="89">
        <f>Rivers!Q832*'SGE density'!M832</f>
        <v>0</v>
      </c>
      <c r="N832" s="89">
        <f>Rivers!R832*'SGE density'!N832</f>
        <v>0</v>
      </c>
      <c r="O832" s="89">
        <f>Rivers!S832*'SGE density'!O832</f>
        <v>0</v>
      </c>
      <c r="P832" s="89">
        <f>Rivers!T832*'SGE density'!P832</f>
        <v>2.8435188673762226E-4</v>
      </c>
      <c r="Q832" s="80">
        <f t="shared" si="3"/>
        <v>1.2854934812636911</v>
      </c>
    </row>
    <row r="833" spans="1:17" ht="15.75" customHeight="1">
      <c r="A833" s="9">
        <v>831</v>
      </c>
      <c r="B833" s="50" t="s">
        <v>958</v>
      </c>
      <c r="C833" s="9" t="s">
        <v>235</v>
      </c>
      <c r="D833" s="3" t="s">
        <v>33</v>
      </c>
      <c r="E833" s="88">
        <f>Rivers!I833*'SGE density'!E833</f>
        <v>1.6244309535526378</v>
      </c>
      <c r="F833" s="89">
        <f>Rivers!J833*'SGE density'!F833</f>
        <v>11.68436530688383</v>
      </c>
      <c r="G833" s="89">
        <f>Rivers!K833*'SGE density'!G833</f>
        <v>3.7115227777918918</v>
      </c>
      <c r="H833" s="89">
        <f>Rivers!L833*'SGE density'!H833</f>
        <v>0.63192782955135995</v>
      </c>
      <c r="I833" s="89">
        <f>Rivers!M833*'SGE density'!I833</f>
        <v>8.0739688862075873E-2</v>
      </c>
      <c r="J833" s="89">
        <f>Rivers!N833*'SGE density'!J833</f>
        <v>0.25443287701727291</v>
      </c>
      <c r="K833" s="89">
        <f>Rivers!O833*'SGE density'!K833</f>
        <v>8.6604958991631071E-4</v>
      </c>
      <c r="L833" s="89">
        <f>Rivers!P833*'SGE density'!L833</f>
        <v>0</v>
      </c>
      <c r="M833" s="89">
        <f>Rivers!Q833*'SGE density'!M833</f>
        <v>0</v>
      </c>
      <c r="N833" s="89">
        <f>Rivers!R833*'SGE density'!N833</f>
        <v>0</v>
      </c>
      <c r="O833" s="89">
        <f>Rivers!S833*'SGE density'!O833</f>
        <v>0</v>
      </c>
      <c r="P833" s="89">
        <f>Rivers!T833*'SGE density'!P833</f>
        <v>5.2762585184086469E-2</v>
      </c>
      <c r="Q833" s="80">
        <f t="shared" si="3"/>
        <v>1.5034206723694223</v>
      </c>
    </row>
    <row r="834" spans="1:17" ht="15.75" customHeight="1">
      <c r="A834" s="9">
        <v>832</v>
      </c>
      <c r="B834" s="50" t="s">
        <v>959</v>
      </c>
      <c r="C834" s="9" t="s">
        <v>235</v>
      </c>
      <c r="D834" s="3" t="s">
        <v>33</v>
      </c>
      <c r="E834" s="88">
        <f>Rivers!I834*'SGE density'!E834</f>
        <v>192.49171354691956</v>
      </c>
      <c r="F834" s="89">
        <f>Rivers!J834*'SGE density'!F834</f>
        <v>308.32931184034925</v>
      </c>
      <c r="G834" s="89">
        <f>Rivers!K834*'SGE density'!G834</f>
        <v>124.25967639812487</v>
      </c>
      <c r="H834" s="89">
        <f>Rivers!L834*'SGE density'!H834</f>
        <v>18.678689413085078</v>
      </c>
      <c r="I834" s="89">
        <f>Rivers!M834*'SGE density'!I834</f>
        <v>3.5783781974898674</v>
      </c>
      <c r="J834" s="89">
        <f>Rivers!N834*'SGE density'!J834</f>
        <v>0.82810319352559869</v>
      </c>
      <c r="K834" s="89">
        <f>Rivers!O834*'SGE density'!K834</f>
        <v>1.8145741127543369</v>
      </c>
      <c r="L834" s="89">
        <f>Rivers!P834*'SGE density'!L834</f>
        <v>0.10171660353692499</v>
      </c>
      <c r="M834" s="89">
        <f>Rivers!Q834*'SGE density'!M834</f>
        <v>0.11701064385395209</v>
      </c>
      <c r="N834" s="89">
        <f>Rivers!R834*'SGE density'!N834</f>
        <v>1.120533091854315</v>
      </c>
      <c r="O834" s="89">
        <f>Rivers!S834*'SGE density'!O834</f>
        <v>6.6752033429885627</v>
      </c>
      <c r="P834" s="89">
        <f>Rivers!T834*'SGE density'!P834</f>
        <v>35.923634915256898</v>
      </c>
      <c r="Q834" s="80">
        <f t="shared" si="3"/>
        <v>57.826545441644946</v>
      </c>
    </row>
    <row r="835" spans="1:17" ht="15.75" customHeight="1">
      <c r="A835" s="9">
        <v>833</v>
      </c>
      <c r="B835" s="50" t="s">
        <v>960</v>
      </c>
      <c r="C835" s="9" t="s">
        <v>235</v>
      </c>
      <c r="D835" s="3" t="s">
        <v>33</v>
      </c>
      <c r="E835" s="88">
        <f>Rivers!I835*'SGE density'!E835</f>
        <v>100.30344596292484</v>
      </c>
      <c r="F835" s="89">
        <f>Rivers!J835*'SGE density'!F835</f>
        <v>204.04330512148852</v>
      </c>
      <c r="G835" s="89">
        <f>Rivers!K835*'SGE density'!G835</f>
        <v>169.34599344561724</v>
      </c>
      <c r="H835" s="89">
        <f>Rivers!L835*'SGE density'!H835</f>
        <v>31.065346406216612</v>
      </c>
      <c r="I835" s="89">
        <f>Rivers!M835*'SGE density'!I835</f>
        <v>5.1393256468891213</v>
      </c>
      <c r="J835" s="89">
        <f>Rivers!N835*'SGE density'!J835</f>
        <v>2.0498346043449849</v>
      </c>
      <c r="K835" s="89">
        <f>Rivers!O835*'SGE density'!K835</f>
        <v>0.99236824862653594</v>
      </c>
      <c r="L835" s="89">
        <f>Rivers!P835*'SGE density'!L835</f>
        <v>0.27206606681615075</v>
      </c>
      <c r="M835" s="89">
        <f>Rivers!Q835*'SGE density'!M835</f>
        <v>0.12868443592507908</v>
      </c>
      <c r="N835" s="89">
        <f>Rivers!R835*'SGE density'!N835</f>
        <v>1.5333250273940988E-2</v>
      </c>
      <c r="O835" s="89">
        <f>Rivers!S835*'SGE density'!O835</f>
        <v>0.45750182696188663</v>
      </c>
      <c r="P835" s="89">
        <f>Rivers!T835*'SGE density'!P835</f>
        <v>12.508472159738842</v>
      </c>
      <c r="Q835" s="80">
        <f t="shared" si="3"/>
        <v>43.860139764651983</v>
      </c>
    </row>
    <row r="836" spans="1:17" ht="15.75" customHeight="1">
      <c r="A836" s="9">
        <v>834</v>
      </c>
      <c r="B836" s="50" t="s">
        <v>961</v>
      </c>
      <c r="C836" s="9" t="s">
        <v>235</v>
      </c>
      <c r="D836" s="3" t="s">
        <v>33</v>
      </c>
      <c r="E836" s="88">
        <f>Rivers!I836*'SGE density'!E836</f>
        <v>4.0112731433356954</v>
      </c>
      <c r="F836" s="89">
        <f>Rivers!J836*'SGE density'!F836</f>
        <v>5.2888522982241231</v>
      </c>
      <c r="G836" s="89">
        <f>Rivers!K836*'SGE density'!G836</f>
        <v>4.7080569431939283</v>
      </c>
      <c r="H836" s="89">
        <f>Rivers!L836*'SGE density'!H836</f>
        <v>0.50917064607354978</v>
      </c>
      <c r="I836" s="89">
        <f>Rivers!M836*'SGE density'!I836</f>
        <v>4.0458007602847422E-2</v>
      </c>
      <c r="J836" s="89">
        <f>Rivers!N836*'SGE density'!J836</f>
        <v>1.6412327493980621E-2</v>
      </c>
      <c r="K836" s="89">
        <f>Rivers!O836*'SGE density'!K836</f>
        <v>0.20867591987865594</v>
      </c>
      <c r="L836" s="89">
        <f>Rivers!P836*'SGE density'!L836</f>
        <v>6.2164629292691602E-4</v>
      </c>
      <c r="M836" s="89">
        <f>Rivers!Q836*'SGE density'!M836</f>
        <v>0</v>
      </c>
      <c r="N836" s="89">
        <f>Rivers!R836*'SGE density'!N836</f>
        <v>2.2737364867386499E-2</v>
      </c>
      <c r="O836" s="89">
        <f>Rivers!S836*'SGE density'!O836</f>
        <v>0.11881788961812509</v>
      </c>
      <c r="P836" s="89">
        <f>Rivers!T836*'SGE density'!P836</f>
        <v>0.92063997787599261</v>
      </c>
      <c r="Q836" s="80">
        <f t="shared" si="3"/>
        <v>1.3204763470381009</v>
      </c>
    </row>
    <row r="837" spans="1:17" ht="15.75" customHeight="1">
      <c r="A837" s="9">
        <v>835</v>
      </c>
      <c r="B837" s="50" t="s">
        <v>962</v>
      </c>
      <c r="C837" s="9" t="s">
        <v>235</v>
      </c>
      <c r="D837" s="3" t="s">
        <v>33</v>
      </c>
      <c r="E837" s="88">
        <f>Rivers!I837*'SGE density'!E837</f>
        <v>49.986379982554688</v>
      </c>
      <c r="F837" s="89">
        <f>Rivers!J837*'SGE density'!F837</f>
        <v>154.89607464180207</v>
      </c>
      <c r="G837" s="89">
        <f>Rivers!K837*'SGE density'!G837</f>
        <v>109.9748071982978</v>
      </c>
      <c r="H837" s="89">
        <f>Rivers!L837*'SGE density'!H837</f>
        <v>12.293450952042233</v>
      </c>
      <c r="I837" s="89">
        <f>Rivers!M837*'SGE density'!I837</f>
        <v>1.8047471651840057</v>
      </c>
      <c r="J837" s="89">
        <f>Rivers!N837*'SGE density'!J837</f>
        <v>0.38552710790788758</v>
      </c>
      <c r="K837" s="89">
        <f>Rivers!O837*'SGE density'!K837</f>
        <v>5.0790710488366177E-2</v>
      </c>
      <c r="L837" s="89">
        <f>Rivers!P837*'SGE density'!L837</f>
        <v>1.3371699933912897E-2</v>
      </c>
      <c r="M837" s="89">
        <f>Rivers!Q837*'SGE density'!M837</f>
        <v>7.4882130709744546E-2</v>
      </c>
      <c r="N837" s="89">
        <f>Rivers!R837*'SGE density'!N837</f>
        <v>0.1674499107807178</v>
      </c>
      <c r="O837" s="89">
        <f>Rivers!S837*'SGE density'!O837</f>
        <v>1.6139080597526758</v>
      </c>
      <c r="P837" s="89">
        <f>Rivers!T837*'SGE density'!P837</f>
        <v>2.9052959667172442</v>
      </c>
      <c r="Q837" s="80">
        <f t="shared" si="3"/>
        <v>27.847223793847608</v>
      </c>
    </row>
    <row r="838" spans="1:17" ht="15.75" customHeight="1">
      <c r="A838" s="9">
        <v>836</v>
      </c>
      <c r="B838" s="50" t="s">
        <v>963</v>
      </c>
      <c r="C838" s="9" t="s">
        <v>235</v>
      </c>
      <c r="D838" s="3" t="s">
        <v>33</v>
      </c>
      <c r="E838" s="88">
        <f>Rivers!I838*'SGE density'!E838</f>
        <v>105.31909664131847</v>
      </c>
      <c r="F838" s="89">
        <f>Rivers!J838*'SGE density'!F838</f>
        <v>186.71334925979667</v>
      </c>
      <c r="G838" s="89">
        <f>Rivers!K838*'SGE density'!G838</f>
        <v>114.23536782233012</v>
      </c>
      <c r="H838" s="89">
        <f>Rivers!L838*'SGE density'!H838</f>
        <v>8.0137071657121819</v>
      </c>
      <c r="I838" s="89">
        <f>Rivers!M838*'SGE density'!I838</f>
        <v>2.2970482169862763</v>
      </c>
      <c r="J838" s="89">
        <f>Rivers!N838*'SGE density'!J838</f>
        <v>0.33084722862807686</v>
      </c>
      <c r="K838" s="89">
        <f>Rivers!O838*'SGE density'!K838</f>
        <v>6.7629069257195293E-2</v>
      </c>
      <c r="L838" s="89">
        <f>Rivers!P838*'SGE density'!L838</f>
        <v>2.136879619379338E-2</v>
      </c>
      <c r="M838" s="89">
        <f>Rivers!Q838*'SGE density'!M838</f>
        <v>9.1023844825325103E-3</v>
      </c>
      <c r="N838" s="89">
        <f>Rivers!R838*'SGE density'!N838</f>
        <v>0.68805884801890571</v>
      </c>
      <c r="O838" s="89">
        <f>Rivers!S838*'SGE density'!O838</f>
        <v>4.7425302568459697</v>
      </c>
      <c r="P838" s="89">
        <f>Rivers!T838*'SGE density'!P838</f>
        <v>21.348555035074366</v>
      </c>
      <c r="Q838" s="80">
        <f t="shared" si="3"/>
        <v>36.982221727053705</v>
      </c>
    </row>
    <row r="839" spans="1:17" ht="15.75" customHeight="1">
      <c r="A839" s="9">
        <v>837</v>
      </c>
      <c r="B839" s="50" t="s">
        <v>964</v>
      </c>
      <c r="C839" s="9" t="s">
        <v>235</v>
      </c>
      <c r="D839" s="3" t="s">
        <v>78</v>
      </c>
      <c r="E839" s="88">
        <f>Rivers!I839*'SGE density'!E839</f>
        <v>436.24492642831092</v>
      </c>
      <c r="F839" s="89">
        <f>Rivers!J839*'SGE density'!F839</f>
        <v>386.98667353742985</v>
      </c>
      <c r="G839" s="89">
        <f>Rivers!K839*'SGE density'!G839</f>
        <v>283.32679710551884</v>
      </c>
      <c r="H839" s="89">
        <f>Rivers!L839*'SGE density'!H839</f>
        <v>61.325974678355969</v>
      </c>
      <c r="I839" s="89">
        <f>Rivers!M839*'SGE density'!I839</f>
        <v>18.429083678500106</v>
      </c>
      <c r="J839" s="89">
        <f>Rivers!N839*'SGE density'!J839</f>
        <v>5.9812714049315687</v>
      </c>
      <c r="K839" s="89">
        <f>Rivers!O839*'SGE density'!K839</f>
        <v>1.544705383611731</v>
      </c>
      <c r="L839" s="89">
        <f>Rivers!P839*'SGE density'!L839</f>
        <v>0.80821862735348315</v>
      </c>
      <c r="M839" s="89">
        <f>Rivers!Q839*'SGE density'!M839</f>
        <v>0.84853150945361533</v>
      </c>
      <c r="N839" s="89">
        <f>Rivers!R839*'SGE density'!N839</f>
        <v>90.259603044931566</v>
      </c>
      <c r="O839" s="89">
        <f>Rivers!S839*'SGE density'!O839</f>
        <v>13.412950344086846</v>
      </c>
      <c r="P839" s="89">
        <f>Rivers!T839*'SGE density'!P839</f>
        <v>115.84156009753771</v>
      </c>
      <c r="Q839" s="80">
        <f t="shared" si="3"/>
        <v>117.91752465333515</v>
      </c>
    </row>
    <row r="840" spans="1:17" ht="15.75" customHeight="1">
      <c r="A840" s="9">
        <v>838</v>
      </c>
      <c r="B840" s="50" t="s">
        <v>965</v>
      </c>
      <c r="C840" s="9" t="s">
        <v>235</v>
      </c>
      <c r="D840" s="3" t="s">
        <v>78</v>
      </c>
      <c r="E840" s="88">
        <f>Rivers!I840*'SGE density'!E840</f>
        <v>80.136654055750142</v>
      </c>
      <c r="F840" s="89">
        <f>Rivers!J840*'SGE density'!F840</f>
        <v>136.5566375685481</v>
      </c>
      <c r="G840" s="89">
        <f>Rivers!K840*'SGE density'!G840</f>
        <v>82.21565067465832</v>
      </c>
      <c r="H840" s="89">
        <f>Rivers!L840*'SGE density'!H840</f>
        <v>53.865722389538696</v>
      </c>
      <c r="I840" s="89">
        <f>Rivers!M840*'SGE density'!I840</f>
        <v>30.748798159658815</v>
      </c>
      <c r="J840" s="89">
        <f>Rivers!N840*'SGE density'!J840</f>
        <v>16.564739820551143</v>
      </c>
      <c r="K840" s="89">
        <f>Rivers!O840*'SGE density'!K840</f>
        <v>11.694085000160987</v>
      </c>
      <c r="L840" s="89">
        <f>Rivers!P840*'SGE density'!L840</f>
        <v>5.1254078646261929</v>
      </c>
      <c r="M840" s="89">
        <f>Rivers!Q840*'SGE density'!M840</f>
        <v>3.0688667177436688</v>
      </c>
      <c r="N840" s="89">
        <f>Rivers!R840*'SGE density'!N840</f>
        <v>2.508433869280875</v>
      </c>
      <c r="O840" s="89">
        <f>Rivers!S840*'SGE density'!O840</f>
        <v>6.1923432645734273</v>
      </c>
      <c r="P840" s="89">
        <f>Rivers!T840*'SGE density'!P840</f>
        <v>35.933164404960792</v>
      </c>
      <c r="Q840" s="80">
        <f t="shared" si="3"/>
        <v>38.717541982504265</v>
      </c>
    </row>
    <row r="841" spans="1:17" ht="15.75" customHeight="1">
      <c r="A841" s="9">
        <v>839</v>
      </c>
      <c r="B841" s="50" t="s">
        <v>966</v>
      </c>
      <c r="C841" s="9" t="s">
        <v>235</v>
      </c>
      <c r="D841" s="3" t="s">
        <v>33</v>
      </c>
      <c r="E841" s="88">
        <f>Rivers!I841*'SGE density'!E841</f>
        <v>1.6339763403244622E-2</v>
      </c>
      <c r="F841" s="89">
        <f>Rivers!J841*'SGE density'!F841</f>
        <v>9.5772246459827261E-3</v>
      </c>
      <c r="G841" s="89">
        <f>Rivers!K841*'SGE density'!G841</f>
        <v>1.0931056346529548E-2</v>
      </c>
      <c r="H841" s="89">
        <f>Rivers!L841*'SGE density'!H841</f>
        <v>5.2256894995471911E-2</v>
      </c>
      <c r="I841" s="89">
        <f>Rivers!M841*'SGE density'!I841</f>
        <v>0.13083903116360934</v>
      </c>
      <c r="J841" s="89">
        <f>Rivers!N841*'SGE density'!J841</f>
        <v>0.26359518648075031</v>
      </c>
      <c r="K841" s="89">
        <f>Rivers!O841*'SGE density'!K841</f>
        <v>0.58943637846545605</v>
      </c>
      <c r="L841" s="89">
        <f>Rivers!P841*'SGE density'!L841</f>
        <v>0.66130617284781223</v>
      </c>
      <c r="M841" s="89">
        <f>Rivers!Q841*'SGE density'!M841</f>
        <v>0.52033401807795121</v>
      </c>
      <c r="N841" s="89">
        <f>Rivers!R841*'SGE density'!N841</f>
        <v>0.26408276037314538</v>
      </c>
      <c r="O841" s="89">
        <f>Rivers!S841*'SGE density'!O841</f>
        <v>8.3539738688390527E-2</v>
      </c>
      <c r="P841" s="89">
        <f>Rivers!T841*'SGE density'!P841</f>
        <v>4.5914098110395908E-2</v>
      </c>
      <c r="Q841" s="80">
        <f t="shared" si="3"/>
        <v>0.22067936029989499</v>
      </c>
    </row>
    <row r="842" spans="1:17" ht="15.75" customHeight="1">
      <c r="A842" s="9">
        <v>840</v>
      </c>
      <c r="B842" s="50" t="s">
        <v>967</v>
      </c>
      <c r="C842" s="9" t="s">
        <v>235</v>
      </c>
      <c r="D842" s="3" t="s">
        <v>33</v>
      </c>
      <c r="E842" s="88">
        <f>Rivers!I842*'SGE density'!E842</f>
        <v>2.0087434981223857E-3</v>
      </c>
      <c r="F842" s="89">
        <f>Rivers!J842*'SGE density'!F842</f>
        <v>2.1860721092180307E-3</v>
      </c>
      <c r="G842" s="89">
        <f>Rivers!K842*'SGE density'!G842</f>
        <v>2.2640407300144236E-3</v>
      </c>
      <c r="H842" s="89">
        <f>Rivers!L842*'SGE density'!H842</f>
        <v>3.9401829069269038E-3</v>
      </c>
      <c r="I842" s="89">
        <f>Rivers!M842*'SGE density'!I842</f>
        <v>1.9211476713582452E-2</v>
      </c>
      <c r="J842" s="89">
        <f>Rivers!N842*'SGE density'!J842</f>
        <v>9.2414505649004372E-2</v>
      </c>
      <c r="K842" s="89">
        <f>Rivers!O842*'SGE density'!K842</f>
        <v>0.3584508842472009</v>
      </c>
      <c r="L842" s="89">
        <f>Rivers!P842*'SGE density'!L842</f>
        <v>0.46131350535444182</v>
      </c>
      <c r="M842" s="89">
        <f>Rivers!Q842*'SGE density'!M842</f>
        <v>0.34408506898314128</v>
      </c>
      <c r="N842" s="89">
        <f>Rivers!R842*'SGE density'!N842</f>
        <v>0.2025385725388712</v>
      </c>
      <c r="O842" s="89">
        <f>Rivers!S842*'SGE density'!O842</f>
        <v>2.2110853045403146E-2</v>
      </c>
      <c r="P842" s="89">
        <f>Rivers!T842*'SGE density'!P842</f>
        <v>7.7405646885035082E-2</v>
      </c>
      <c r="Q842" s="80">
        <f t="shared" si="3"/>
        <v>0.13232746272174681</v>
      </c>
    </row>
    <row r="843" spans="1:17" ht="15.75" customHeight="1">
      <c r="A843" s="9">
        <v>841</v>
      </c>
      <c r="B843" s="50" t="s">
        <v>968</v>
      </c>
      <c r="C843" s="9" t="s">
        <v>235</v>
      </c>
      <c r="D843" s="3" t="s">
        <v>33</v>
      </c>
      <c r="E843" s="88">
        <f>Rivers!I843*'SGE density'!E843</f>
        <v>3.6318926311073993</v>
      </c>
      <c r="F843" s="89">
        <f>Rivers!J843*'SGE density'!F843</f>
        <v>8.8203350721953413</v>
      </c>
      <c r="G843" s="89">
        <f>Rivers!K843*'SGE density'!G843</f>
        <v>8.8174057822847764</v>
      </c>
      <c r="H843" s="89">
        <f>Rivers!L843*'SGE density'!H843</f>
        <v>1.6452840622318912</v>
      </c>
      <c r="I843" s="89">
        <f>Rivers!M843*'SGE density'!I843</f>
        <v>0.30109758337860248</v>
      </c>
      <c r="J843" s="89">
        <f>Rivers!N843*'SGE density'!J843</f>
        <v>5.768564408082575E-2</v>
      </c>
      <c r="K843" s="89">
        <f>Rivers!O843*'SGE density'!K843</f>
        <v>1.2535762068839778E-2</v>
      </c>
      <c r="L843" s="89">
        <f>Rivers!P843*'SGE density'!L843</f>
        <v>2.7410394585915335E-3</v>
      </c>
      <c r="M843" s="89">
        <f>Rivers!Q843*'SGE density'!M843</f>
        <v>1.7506980588460574E-2</v>
      </c>
      <c r="N843" s="89">
        <f>Rivers!R843*'SGE density'!N843</f>
        <v>4.145719921418288E-3</v>
      </c>
      <c r="O843" s="89">
        <f>Rivers!S843*'SGE density'!O843</f>
        <v>4.0634743562138462E-2</v>
      </c>
      <c r="P843" s="89">
        <f>Rivers!T843*'SGE density'!P843</f>
        <v>0.50613533065901561</v>
      </c>
      <c r="Q843" s="80">
        <f t="shared" si="3"/>
        <v>1.988116695961442</v>
      </c>
    </row>
    <row r="844" spans="1:17" ht="15.75" customHeight="1">
      <c r="A844" s="9">
        <v>842</v>
      </c>
      <c r="B844" s="50" t="s">
        <v>969</v>
      </c>
      <c r="C844" s="9" t="s">
        <v>235</v>
      </c>
      <c r="D844" s="3" t="s">
        <v>78</v>
      </c>
      <c r="E844" s="88">
        <f>Rivers!I844*'SGE density'!E844</f>
        <v>2.3708976282530316</v>
      </c>
      <c r="F844" s="89">
        <f>Rivers!J844*'SGE density'!F844</f>
        <v>2.9098230401412284</v>
      </c>
      <c r="G844" s="89">
        <f>Rivers!K844*'SGE density'!G844</f>
        <v>3.2482125410346208</v>
      </c>
      <c r="H844" s="89">
        <f>Rivers!L844*'SGE density'!H844</f>
        <v>2.1179939918988282</v>
      </c>
      <c r="I844" s="89">
        <f>Rivers!M844*'SGE density'!I844</f>
        <v>5.1537435617238341</v>
      </c>
      <c r="J844" s="89">
        <f>Rivers!N844*'SGE density'!J844</f>
        <v>12.898018476769392</v>
      </c>
      <c r="K844" s="89">
        <f>Rivers!O844*'SGE density'!K844</f>
        <v>24.033696324744636</v>
      </c>
      <c r="L844" s="89">
        <f>Rivers!P844*'SGE density'!L844</f>
        <v>34.79653099859226</v>
      </c>
      <c r="M844" s="89">
        <f>Rivers!Q844*'SGE density'!M844</f>
        <v>41.218289640824914</v>
      </c>
      <c r="N844" s="89">
        <f>Rivers!R844*'SGE density'!N844</f>
        <v>25.024206802696799</v>
      </c>
      <c r="O844" s="89">
        <f>Rivers!S844*'SGE density'!O844</f>
        <v>13.807167569665664</v>
      </c>
      <c r="P844" s="89">
        <f>Rivers!T844*'SGE density'!P844</f>
        <v>6.7737577279714225</v>
      </c>
      <c r="Q844" s="80">
        <f t="shared" si="3"/>
        <v>14.52936152535972</v>
      </c>
    </row>
    <row r="845" spans="1:17" ht="15.75" customHeight="1">
      <c r="A845" s="9">
        <v>843</v>
      </c>
      <c r="B845" s="50" t="s">
        <v>970</v>
      </c>
      <c r="C845" s="9" t="s">
        <v>235</v>
      </c>
      <c r="D845" s="3" t="s">
        <v>78</v>
      </c>
      <c r="E845" s="88">
        <f>Rivers!I845*'SGE density'!E845</f>
        <v>20.723158196220339</v>
      </c>
      <c r="F845" s="89">
        <f>Rivers!J845*'SGE density'!F845</f>
        <v>15.100891982431291</v>
      </c>
      <c r="G845" s="89">
        <f>Rivers!K845*'SGE density'!G845</f>
        <v>15.376179634651702</v>
      </c>
      <c r="H845" s="89">
        <f>Rivers!L845*'SGE density'!H845</f>
        <v>19.708258757054722</v>
      </c>
      <c r="I845" s="89">
        <f>Rivers!M845*'SGE density'!I845</f>
        <v>28.621028345259624</v>
      </c>
      <c r="J845" s="89">
        <f>Rivers!N845*'SGE density'!J845</f>
        <v>42.472993669292791</v>
      </c>
      <c r="K845" s="89">
        <f>Rivers!O845*'SGE density'!K845</f>
        <v>54.009265969497996</v>
      </c>
      <c r="L845" s="89">
        <f>Rivers!P845*'SGE density'!L845</f>
        <v>70.833636893308864</v>
      </c>
      <c r="M845" s="89">
        <f>Rivers!Q845*'SGE density'!M845</f>
        <v>78.643800067799276</v>
      </c>
      <c r="N845" s="89">
        <f>Rivers!R845*'SGE density'!N845</f>
        <v>68.210127983284011</v>
      </c>
      <c r="O845" s="89">
        <f>Rivers!S845*'SGE density'!O845</f>
        <v>50.302486068505175</v>
      </c>
      <c r="P845" s="89">
        <f>Rivers!T845*'SGE density'!P845</f>
        <v>31.439323362414903</v>
      </c>
      <c r="Q845" s="80">
        <f t="shared" si="3"/>
        <v>41.286762577476715</v>
      </c>
    </row>
    <row r="846" spans="1:17" ht="15.75" customHeight="1">
      <c r="A846" s="9">
        <v>844</v>
      </c>
      <c r="B846" s="50" t="s">
        <v>971</v>
      </c>
      <c r="C846" s="9" t="s">
        <v>235</v>
      </c>
      <c r="D846" s="3" t="s">
        <v>78</v>
      </c>
      <c r="E846" s="88">
        <f>Rivers!I846*'SGE density'!E846</f>
        <v>2.3473895949691683</v>
      </c>
      <c r="F846" s="89">
        <f>Rivers!J846*'SGE density'!F846</f>
        <v>12.60236295864893</v>
      </c>
      <c r="G846" s="89">
        <f>Rivers!K846*'SGE density'!G846</f>
        <v>6.1837509140739657</v>
      </c>
      <c r="H846" s="89">
        <f>Rivers!L846*'SGE density'!H846</f>
        <v>2.5975064708830953</v>
      </c>
      <c r="I846" s="89">
        <f>Rivers!M846*'SGE density'!I846</f>
        <v>4.1633647414301604</v>
      </c>
      <c r="J846" s="89">
        <f>Rivers!N846*'SGE density'!J846</f>
        <v>5.8041543022924618</v>
      </c>
      <c r="K846" s="89">
        <f>Rivers!O846*'SGE density'!K846</f>
        <v>10.288884426601326</v>
      </c>
      <c r="L846" s="89">
        <f>Rivers!P846*'SGE density'!L846</f>
        <v>7.4642946066923646</v>
      </c>
      <c r="M846" s="89">
        <f>Rivers!Q846*'SGE density'!M846</f>
        <v>9.074072054817977</v>
      </c>
      <c r="N846" s="89">
        <f>Rivers!R846*'SGE density'!N846</f>
        <v>4.9788508867764065</v>
      </c>
      <c r="O846" s="89">
        <f>Rivers!S846*'SGE density'!O846</f>
        <v>6.0050018531005218</v>
      </c>
      <c r="P846" s="89">
        <f>Rivers!T846*'SGE density'!P846</f>
        <v>6.4656130439582702</v>
      </c>
      <c r="Q846" s="80">
        <f t="shared" si="3"/>
        <v>6.4979371545203888</v>
      </c>
    </row>
    <row r="847" spans="1:17" ht="15.75" customHeight="1">
      <c r="A847" s="9">
        <v>845</v>
      </c>
      <c r="B847" s="50" t="s">
        <v>972</v>
      </c>
      <c r="C847" s="9" t="s">
        <v>235</v>
      </c>
      <c r="D847" s="3" t="s">
        <v>78</v>
      </c>
      <c r="E847" s="88">
        <f>Rivers!I847*'SGE density'!E847</f>
        <v>6.4023976329537584</v>
      </c>
      <c r="F847" s="89">
        <f>Rivers!J847*'SGE density'!F847</f>
        <v>4.446453126078123</v>
      </c>
      <c r="G847" s="89">
        <f>Rivers!K847*'SGE density'!G847</f>
        <v>4.8922373319099766</v>
      </c>
      <c r="H847" s="89">
        <f>Rivers!L847*'SGE density'!H847</f>
        <v>8.300930556000246</v>
      </c>
      <c r="I847" s="89">
        <f>Rivers!M847*'SGE density'!I847</f>
        <v>7.1648414356279142</v>
      </c>
      <c r="J847" s="89">
        <f>Rivers!N847*'SGE density'!J847</f>
        <v>16.686124690624059</v>
      </c>
      <c r="K847" s="89">
        <f>Rivers!O847*'SGE density'!K847</f>
        <v>13.942671526729104</v>
      </c>
      <c r="L847" s="89">
        <f>Rivers!P847*'SGE density'!L847</f>
        <v>10.618919250196042</v>
      </c>
      <c r="M847" s="89">
        <f>Rivers!Q847*'SGE density'!M847</f>
        <v>15.782217950722261</v>
      </c>
      <c r="N847" s="89">
        <f>Rivers!R847*'SGE density'!N847</f>
        <v>14.593512942375934</v>
      </c>
      <c r="O847" s="89">
        <f>Rivers!S847*'SGE density'!O847</f>
        <v>12.591114708151549</v>
      </c>
      <c r="P847" s="89">
        <f>Rivers!T847*'SGE density'!P847</f>
        <v>11.057649373653854</v>
      </c>
      <c r="Q847" s="80">
        <f t="shared" si="3"/>
        <v>10.539922543751901</v>
      </c>
    </row>
    <row r="848" spans="1:17" ht="15.75" customHeight="1">
      <c r="A848" s="9">
        <v>846</v>
      </c>
      <c r="B848" s="50" t="s">
        <v>973</v>
      </c>
      <c r="C848" s="9" t="s">
        <v>235</v>
      </c>
      <c r="D848" s="3" t="s">
        <v>78</v>
      </c>
      <c r="E848" s="88">
        <f>Rivers!I848*'SGE density'!E848</f>
        <v>4.8282838833089867</v>
      </c>
      <c r="F848" s="89">
        <f>Rivers!J848*'SGE density'!F848</f>
        <v>4.2565577002007169</v>
      </c>
      <c r="G848" s="89">
        <f>Rivers!K848*'SGE density'!G848</f>
        <v>3.9058816705000852</v>
      </c>
      <c r="H848" s="89">
        <f>Rivers!L848*'SGE density'!H848</f>
        <v>4.4730006402142601</v>
      </c>
      <c r="I848" s="89">
        <f>Rivers!M848*'SGE density'!I848</f>
        <v>5.3287090812211106</v>
      </c>
      <c r="J848" s="89">
        <f>Rivers!N848*'SGE density'!J848</f>
        <v>7.9222883096332071</v>
      </c>
      <c r="K848" s="89">
        <f>Rivers!O848*'SGE density'!K848</f>
        <v>12.078933409060079</v>
      </c>
      <c r="L848" s="89">
        <f>Rivers!P848*'SGE density'!L848</f>
        <v>19.448160886127546</v>
      </c>
      <c r="M848" s="89">
        <f>Rivers!Q848*'SGE density'!M848</f>
        <v>21.304276081392221</v>
      </c>
      <c r="N848" s="89">
        <f>Rivers!R848*'SGE density'!N848</f>
        <v>17.601186616710692</v>
      </c>
      <c r="O848" s="89">
        <f>Rivers!S848*'SGE density'!O848</f>
        <v>11.278272652358455</v>
      </c>
      <c r="P848" s="89">
        <f>Rivers!T848*'SGE density'!P848</f>
        <v>6.7854455534836839</v>
      </c>
      <c r="Q848" s="80">
        <f t="shared" si="3"/>
        <v>9.934249707017587</v>
      </c>
    </row>
    <row r="849" spans="1:17" ht="15.75" customHeight="1">
      <c r="A849" s="9">
        <v>847</v>
      </c>
      <c r="B849" s="50" t="s">
        <v>974</v>
      </c>
      <c r="C849" s="9" t="s">
        <v>235</v>
      </c>
      <c r="D849" s="3" t="s">
        <v>78</v>
      </c>
      <c r="E849" s="88">
        <f>Rivers!I849*'SGE density'!E849</f>
        <v>31.316434275093126</v>
      </c>
      <c r="F849" s="89">
        <f>Rivers!J849*'SGE density'!F849</f>
        <v>23.1946143328076</v>
      </c>
      <c r="G849" s="89">
        <f>Rivers!K849*'SGE density'!G849</f>
        <v>22.893641946089321</v>
      </c>
      <c r="H849" s="89">
        <f>Rivers!L849*'SGE density'!H849</f>
        <v>35.730593728059432</v>
      </c>
      <c r="I849" s="89">
        <f>Rivers!M849*'SGE density'!I849</f>
        <v>58.233410345995331</v>
      </c>
      <c r="J849" s="89">
        <f>Rivers!N849*'SGE density'!J849</f>
        <v>166.63919739475514</v>
      </c>
      <c r="K849" s="89">
        <f>Rivers!O849*'SGE density'!K849</f>
        <v>238.63239732202285</v>
      </c>
      <c r="L849" s="89">
        <f>Rivers!P849*'SGE density'!L849</f>
        <v>283.74287335444842</v>
      </c>
      <c r="M849" s="89">
        <f>Rivers!Q849*'SGE density'!M849</f>
        <v>310.24553483176868</v>
      </c>
      <c r="N849" s="89">
        <f>Rivers!R849*'SGE density'!N849</f>
        <v>217.90789655645386</v>
      </c>
      <c r="O849" s="89">
        <f>Rivers!S849*'SGE density'!O849</f>
        <v>124.96379521666562</v>
      </c>
      <c r="P849" s="89">
        <f>Rivers!T849*'SGE density'!P849</f>
        <v>71.194854763460341</v>
      </c>
      <c r="Q849" s="80">
        <f t="shared" si="3"/>
        <v>132.05793700563498</v>
      </c>
    </row>
    <row r="850" spans="1:17" ht="15.75" customHeight="1">
      <c r="A850" s="9">
        <v>848</v>
      </c>
      <c r="B850" s="50" t="s">
        <v>975</v>
      </c>
      <c r="C850" s="9" t="s">
        <v>18</v>
      </c>
      <c r="D850" s="3" t="s">
        <v>24</v>
      </c>
      <c r="E850" s="88">
        <f>Rivers!I850*'SGE density'!E850</f>
        <v>43.97422705897737</v>
      </c>
      <c r="F850" s="89">
        <f>Rivers!J850*'SGE density'!F850</f>
        <v>136.13588169603801</v>
      </c>
      <c r="G850" s="89">
        <f>Rivers!K850*'SGE density'!G850</f>
        <v>271.16372189870879</v>
      </c>
      <c r="H850" s="89">
        <f>Rivers!L850*'SGE density'!H850</f>
        <v>371.07819906357696</v>
      </c>
      <c r="I850" s="89">
        <f>Rivers!M850*'SGE density'!I850</f>
        <v>269.93026244252849</v>
      </c>
      <c r="J850" s="89">
        <f>Rivers!N850*'SGE density'!J850</f>
        <v>40.31116008013754</v>
      </c>
      <c r="K850" s="89">
        <f>Rivers!O850*'SGE density'!K850</f>
        <v>11.285868595741141</v>
      </c>
      <c r="L850" s="89">
        <f>Rivers!P850*'SGE density'!L850</f>
        <v>5.3325849083640477</v>
      </c>
      <c r="M850" s="89">
        <f>Rivers!Q850*'SGE density'!M850</f>
        <v>2.3136670074661292</v>
      </c>
      <c r="N850" s="89">
        <f>Rivers!R850*'SGE density'!N850</f>
        <v>1.3971848579212227</v>
      </c>
      <c r="O850" s="89">
        <f>Rivers!S850*'SGE density'!O850</f>
        <v>1.3059724702731463</v>
      </c>
      <c r="P850" s="89">
        <f>Rivers!T850*'SGE density'!P850</f>
        <v>11.843596983646007</v>
      </c>
      <c r="Q850" s="80">
        <f t="shared" si="3"/>
        <v>97.172693921948238</v>
      </c>
    </row>
    <row r="851" spans="1:17" ht="15.75" customHeight="1">
      <c r="A851" s="9">
        <v>849</v>
      </c>
      <c r="B851" s="50" t="s">
        <v>976</v>
      </c>
      <c r="C851" s="9" t="s">
        <v>18</v>
      </c>
      <c r="D851" s="3" t="s">
        <v>24</v>
      </c>
      <c r="E851" s="88">
        <f>Rivers!I851*'SGE density'!E851</f>
        <v>2.3490167520114458</v>
      </c>
      <c r="F851" s="89">
        <f>Rivers!J851*'SGE density'!F851</f>
        <v>15.953684558143109</v>
      </c>
      <c r="G851" s="89">
        <f>Rivers!K851*'SGE density'!G851</f>
        <v>69.315594436670338</v>
      </c>
      <c r="H851" s="89">
        <f>Rivers!L851*'SGE density'!H851</f>
        <v>113.83376694243503</v>
      </c>
      <c r="I851" s="89">
        <f>Rivers!M851*'SGE density'!I851</f>
        <v>61.629199147830121</v>
      </c>
      <c r="J851" s="89">
        <f>Rivers!N851*'SGE density'!J851</f>
        <v>8.3948373290516667</v>
      </c>
      <c r="K851" s="89">
        <f>Rivers!O851*'SGE density'!K851</f>
        <v>1.5286655775783065</v>
      </c>
      <c r="L851" s="89">
        <f>Rivers!P851*'SGE density'!L851</f>
        <v>0.5089207334577136</v>
      </c>
      <c r="M851" s="89">
        <f>Rivers!Q851*'SGE density'!M851</f>
        <v>0.11872337487639054</v>
      </c>
      <c r="N851" s="89">
        <f>Rivers!R851*'SGE density'!N851</f>
        <v>3.4418172065314702E-2</v>
      </c>
      <c r="O851" s="89">
        <f>Rivers!S851*'SGE density'!O851</f>
        <v>3.4048818703907364E-2</v>
      </c>
      <c r="P851" s="89">
        <f>Rivers!T851*'SGE density'!P851</f>
        <v>9.9022983233339763E-3</v>
      </c>
      <c r="Q851" s="80">
        <f t="shared" si="3"/>
        <v>22.809231511762221</v>
      </c>
    </row>
    <row r="852" spans="1:17" ht="15.75" customHeight="1">
      <c r="A852" s="9">
        <v>850</v>
      </c>
      <c r="B852" s="50" t="s">
        <v>977</v>
      </c>
      <c r="C852" s="9" t="s">
        <v>18</v>
      </c>
      <c r="D852" s="3" t="s">
        <v>24</v>
      </c>
      <c r="E852" s="88">
        <f>Rivers!I852*'SGE density'!E852</f>
        <v>9.5066715667808772</v>
      </c>
      <c r="F852" s="89">
        <f>Rivers!J852*'SGE density'!F852</f>
        <v>19.872763470151586</v>
      </c>
      <c r="G852" s="89">
        <f>Rivers!K852*'SGE density'!G852</f>
        <v>83.295023064694306</v>
      </c>
      <c r="H852" s="89">
        <f>Rivers!L852*'SGE density'!H852</f>
        <v>153.38703780907088</v>
      </c>
      <c r="I852" s="89">
        <f>Rivers!M852*'SGE density'!I852</f>
        <v>127.16250287739346</v>
      </c>
      <c r="J852" s="89">
        <f>Rivers!N852*'SGE density'!J852</f>
        <v>27.001578997904701</v>
      </c>
      <c r="K852" s="89">
        <f>Rivers!O852*'SGE density'!K852</f>
        <v>12.163232800403874</v>
      </c>
      <c r="L852" s="89">
        <f>Rivers!P852*'SGE density'!L852</f>
        <v>7.2428628108950797</v>
      </c>
      <c r="M852" s="89">
        <f>Rivers!Q852*'SGE density'!M852</f>
        <v>6.7845270363902905</v>
      </c>
      <c r="N852" s="89">
        <f>Rivers!R852*'SGE density'!N852</f>
        <v>7.0489780454614444</v>
      </c>
      <c r="O852" s="89">
        <f>Rivers!S852*'SGE density'!O852</f>
        <v>7.1614161648166617</v>
      </c>
      <c r="P852" s="89">
        <f>Rivers!T852*'SGE density'!P852</f>
        <v>7.7788451766815996</v>
      </c>
      <c r="Q852" s="80">
        <f t="shared" si="3"/>
        <v>39.033786651720398</v>
      </c>
    </row>
    <row r="853" spans="1:17" ht="15.75" customHeight="1">
      <c r="A853" s="9">
        <v>851</v>
      </c>
      <c r="B853" s="50" t="s">
        <v>978</v>
      </c>
      <c r="C853" s="9" t="s">
        <v>18</v>
      </c>
      <c r="D853" s="3" t="s">
        <v>24</v>
      </c>
      <c r="E853" s="88">
        <f>Rivers!I853*'SGE density'!E853</f>
        <v>0.20531922654532922</v>
      </c>
      <c r="F853" s="89">
        <f>Rivers!J853*'SGE density'!F853</f>
        <v>4.104960134504358</v>
      </c>
      <c r="G853" s="89">
        <f>Rivers!K853*'SGE density'!G853</f>
        <v>12.442696765903049</v>
      </c>
      <c r="H853" s="89">
        <f>Rivers!L853*'SGE density'!H853</f>
        <v>25.74263027528335</v>
      </c>
      <c r="I853" s="89">
        <f>Rivers!M853*'SGE density'!I853</f>
        <v>13.470730664202497</v>
      </c>
      <c r="J853" s="89">
        <f>Rivers!N853*'SGE density'!J853</f>
        <v>3.9260708847602839</v>
      </c>
      <c r="K853" s="89">
        <f>Rivers!O853*'SGE density'!K853</f>
        <v>1.3804921562450474</v>
      </c>
      <c r="L853" s="89">
        <f>Rivers!P853*'SGE density'!L853</f>
        <v>0.21129986158188507</v>
      </c>
      <c r="M853" s="89">
        <f>Rivers!Q853*'SGE density'!M853</f>
        <v>4.725879538048039E-2</v>
      </c>
      <c r="N853" s="89">
        <f>Rivers!R853*'SGE density'!N853</f>
        <v>0</v>
      </c>
      <c r="O853" s="89">
        <f>Rivers!S853*'SGE density'!O853</f>
        <v>0</v>
      </c>
      <c r="P853" s="89">
        <f>Rivers!T853*'SGE density'!P853</f>
        <v>2.2273103396139349E-2</v>
      </c>
      <c r="Q853" s="80">
        <f t="shared" si="3"/>
        <v>5.1294776556502022</v>
      </c>
    </row>
    <row r="854" spans="1:17" ht="15.75" customHeight="1">
      <c r="A854" s="9">
        <v>852</v>
      </c>
      <c r="B854" s="50" t="s">
        <v>979</v>
      </c>
      <c r="C854" s="9" t="s">
        <v>18</v>
      </c>
      <c r="D854" s="3" t="s">
        <v>24</v>
      </c>
      <c r="E854" s="88">
        <f>Rivers!I854*'SGE density'!E854</f>
        <v>14.211130725710698</v>
      </c>
      <c r="F854" s="89">
        <f>Rivers!J854*'SGE density'!F854</f>
        <v>39.868756170557305</v>
      </c>
      <c r="G854" s="89">
        <f>Rivers!K854*'SGE density'!G854</f>
        <v>116.60614608349887</v>
      </c>
      <c r="H854" s="89">
        <f>Rivers!L854*'SGE density'!H854</f>
        <v>213.36779460203286</v>
      </c>
      <c r="I854" s="89">
        <f>Rivers!M854*'SGE density'!I854</f>
        <v>190.8986304001169</v>
      </c>
      <c r="J854" s="89">
        <f>Rivers!N854*'SGE density'!J854</f>
        <v>69.582984074085317</v>
      </c>
      <c r="K854" s="89">
        <f>Rivers!O854*'SGE density'!K854</f>
        <v>32.348418697695813</v>
      </c>
      <c r="L854" s="89">
        <f>Rivers!P854*'SGE density'!L854</f>
        <v>10.175177580325233</v>
      </c>
      <c r="M854" s="89">
        <f>Rivers!Q854*'SGE density'!M854</f>
        <v>4.8624780856618965</v>
      </c>
      <c r="N854" s="89">
        <f>Rivers!R854*'SGE density'!N854</f>
        <v>3.1920012286333179</v>
      </c>
      <c r="O854" s="89">
        <f>Rivers!S854*'SGE density'!O854</f>
        <v>2.0785224574310841</v>
      </c>
      <c r="P854" s="89">
        <f>Rivers!T854*'SGE density'!P854</f>
        <v>3.0734651642741566</v>
      </c>
      <c r="Q854" s="80">
        <f t="shared" si="3"/>
        <v>58.355458772501947</v>
      </c>
    </row>
    <row r="855" spans="1:17" ht="15.75" customHeight="1">
      <c r="A855" s="9">
        <v>853</v>
      </c>
      <c r="B855" s="50" t="s">
        <v>980</v>
      </c>
      <c r="C855" s="9" t="s">
        <v>18</v>
      </c>
      <c r="D855" s="3" t="s">
        <v>24</v>
      </c>
      <c r="E855" s="88">
        <f>Rivers!I855*'SGE density'!E855</f>
        <v>150.59125471329247</v>
      </c>
      <c r="F855" s="89">
        <f>Rivers!J855*'SGE density'!F855</f>
        <v>538.23896428634521</v>
      </c>
      <c r="G855" s="89">
        <f>Rivers!K855*'SGE density'!G855</f>
        <v>1651.2062291674861</v>
      </c>
      <c r="H855" s="89">
        <f>Rivers!L855*'SGE density'!H855</f>
        <v>3602.9437418527446</v>
      </c>
      <c r="I855" s="89">
        <f>Rivers!M855*'SGE density'!I855</f>
        <v>2315.568166260909</v>
      </c>
      <c r="J855" s="89">
        <f>Rivers!N855*'SGE density'!J855</f>
        <v>470.90149898734694</v>
      </c>
      <c r="K855" s="89">
        <f>Rivers!O855*'SGE density'!K855</f>
        <v>145.08685107306786</v>
      </c>
      <c r="L855" s="89">
        <f>Rivers!P855*'SGE density'!L855</f>
        <v>75.992240538002022</v>
      </c>
      <c r="M855" s="89">
        <f>Rivers!Q855*'SGE density'!M855</f>
        <v>67.35806176980671</v>
      </c>
      <c r="N855" s="89">
        <f>Rivers!R855*'SGE density'!N855</f>
        <v>67.674465988347734</v>
      </c>
      <c r="O855" s="89">
        <f>Rivers!S855*'SGE density'!O855</f>
        <v>69.286406476057337</v>
      </c>
      <c r="P855" s="89">
        <f>Rivers!T855*'SGE density'!P855</f>
        <v>76.724778269274097</v>
      </c>
      <c r="Q855" s="80">
        <f t="shared" si="3"/>
        <v>769.2977216152234</v>
      </c>
    </row>
    <row r="856" spans="1:17" ht="15.75" customHeight="1">
      <c r="A856" s="9">
        <v>854</v>
      </c>
      <c r="B856" s="50" t="s">
        <v>981</v>
      </c>
      <c r="C856" s="9" t="s">
        <v>18</v>
      </c>
      <c r="D856" s="3" t="s">
        <v>24</v>
      </c>
      <c r="E856" s="88">
        <f>Rivers!I856*'SGE density'!E856</f>
        <v>2.8142461931968215</v>
      </c>
      <c r="F856" s="89">
        <f>Rivers!J856*'SGE density'!F856</f>
        <v>3.7440796452721217</v>
      </c>
      <c r="G856" s="89">
        <f>Rivers!K856*'SGE density'!G856</f>
        <v>23.544623472988214</v>
      </c>
      <c r="H856" s="89">
        <f>Rivers!L856*'SGE density'!H856</f>
        <v>46.186475788701628</v>
      </c>
      <c r="I856" s="89">
        <f>Rivers!M856*'SGE density'!I856</f>
        <v>27.003190812266354</v>
      </c>
      <c r="J856" s="89">
        <f>Rivers!N856*'SGE density'!J856</f>
        <v>15.31998406009812</v>
      </c>
      <c r="K856" s="89">
        <f>Rivers!O856*'SGE density'!K856</f>
        <v>13.71269776095907</v>
      </c>
      <c r="L856" s="89">
        <f>Rivers!P856*'SGE density'!L856</f>
        <v>7.7591077261026955</v>
      </c>
      <c r="M856" s="89">
        <f>Rivers!Q856*'SGE density'!M856</f>
        <v>2.4730946895047006</v>
      </c>
      <c r="N856" s="89">
        <f>Rivers!R856*'SGE density'!N856</f>
        <v>1.7087288155725566</v>
      </c>
      <c r="O856" s="89">
        <f>Rivers!S856*'SGE density'!O856</f>
        <v>1.2814501794678148</v>
      </c>
      <c r="P856" s="89">
        <f>Rivers!T856*'SGE density'!P856</f>
        <v>1.2223232094045327</v>
      </c>
      <c r="Q856" s="80">
        <f t="shared" si="3"/>
        <v>12.230833529461217</v>
      </c>
    </row>
    <row r="857" spans="1:17" ht="15.75" customHeight="1">
      <c r="A857" s="9">
        <v>855</v>
      </c>
      <c r="B857" s="50" t="s">
        <v>982</v>
      </c>
      <c r="C857" s="9" t="s">
        <v>18</v>
      </c>
      <c r="D857" s="3" t="s">
        <v>24</v>
      </c>
      <c r="E857" s="88">
        <f>Rivers!I857*'SGE density'!E857</f>
        <v>3.9893708616975121</v>
      </c>
      <c r="F857" s="89">
        <f>Rivers!J857*'SGE density'!F857</f>
        <v>5.1334507475520512</v>
      </c>
      <c r="G857" s="89">
        <f>Rivers!K857*'SGE density'!G857</f>
        <v>9.0337530458235538</v>
      </c>
      <c r="H857" s="89">
        <f>Rivers!L857*'SGE density'!H857</f>
        <v>13.498975556437204</v>
      </c>
      <c r="I857" s="89">
        <f>Rivers!M857*'SGE density'!I857</f>
        <v>13.535955567945997</v>
      </c>
      <c r="J857" s="89">
        <f>Rivers!N857*'SGE density'!J857</f>
        <v>16.007303830609093</v>
      </c>
      <c r="K857" s="89">
        <f>Rivers!O857*'SGE density'!K857</f>
        <v>25.230731962510639</v>
      </c>
      <c r="L857" s="89">
        <f>Rivers!P857*'SGE density'!L857</f>
        <v>12.134690669288387</v>
      </c>
      <c r="M857" s="89">
        <f>Rivers!Q857*'SGE density'!M857</f>
        <v>8.2171137982736031</v>
      </c>
      <c r="N857" s="89">
        <f>Rivers!R857*'SGE density'!N857</f>
        <v>5.5146524659300749</v>
      </c>
      <c r="O857" s="89">
        <f>Rivers!S857*'SGE density'!O857</f>
        <v>4.8006807634440944</v>
      </c>
      <c r="P857" s="89">
        <f>Rivers!T857*'SGE density'!P857</f>
        <v>3.959677956926726</v>
      </c>
      <c r="Q857" s="80">
        <f t="shared" si="3"/>
        <v>10.088029768869911</v>
      </c>
    </row>
    <row r="858" spans="1:17" ht="15.75" customHeight="1">
      <c r="A858" s="9">
        <v>856</v>
      </c>
      <c r="B858" s="50" t="s">
        <v>983</v>
      </c>
      <c r="C858" s="9" t="s">
        <v>18</v>
      </c>
      <c r="D858" s="3" t="s">
        <v>24</v>
      </c>
      <c r="E858" s="88">
        <f>Rivers!I858*'SGE density'!E858</f>
        <v>50.339262867841143</v>
      </c>
      <c r="F858" s="89">
        <f>Rivers!J858*'SGE density'!F858</f>
        <v>71.107258193266219</v>
      </c>
      <c r="G858" s="89">
        <f>Rivers!K858*'SGE density'!G858</f>
        <v>207.16499594011549</v>
      </c>
      <c r="H858" s="89">
        <f>Rivers!L858*'SGE density'!H858</f>
        <v>361.86016920205026</v>
      </c>
      <c r="I858" s="89">
        <f>Rivers!M858*'SGE density'!I858</f>
        <v>273.87781760120691</v>
      </c>
      <c r="J858" s="89">
        <f>Rivers!N858*'SGE density'!J858</f>
        <v>325.13708210379474</v>
      </c>
      <c r="K858" s="89">
        <f>Rivers!O858*'SGE density'!K858</f>
        <v>447.75011332550741</v>
      </c>
      <c r="L858" s="89">
        <f>Rivers!P858*'SGE density'!L858</f>
        <v>175.07858208772842</v>
      </c>
      <c r="M858" s="89">
        <f>Rivers!Q858*'SGE density'!M858</f>
        <v>80.129649073186727</v>
      </c>
      <c r="N858" s="89">
        <f>Rivers!R858*'SGE density'!N858</f>
        <v>42.787936845263168</v>
      </c>
      <c r="O858" s="89">
        <f>Rivers!S858*'SGE density'!O858</f>
        <v>33.305415628965989</v>
      </c>
      <c r="P858" s="89">
        <f>Rivers!T858*'SGE density'!P858</f>
        <v>36.396528806454505</v>
      </c>
      <c r="Q858" s="80">
        <f t="shared" si="3"/>
        <v>175.41123430628173</v>
      </c>
    </row>
    <row r="859" spans="1:17" ht="15.75" customHeight="1">
      <c r="A859" s="9">
        <v>857</v>
      </c>
      <c r="B859" s="50" t="s">
        <v>984</v>
      </c>
      <c r="C859" s="9" t="s">
        <v>18</v>
      </c>
      <c r="D859" s="3" t="s">
        <v>24</v>
      </c>
      <c r="E859" s="88">
        <f>Rivers!I859*'SGE density'!E859</f>
        <v>5.0097850709297953</v>
      </c>
      <c r="F859" s="89">
        <f>Rivers!J859*'SGE density'!F859</f>
        <v>6.9359087334346849</v>
      </c>
      <c r="G859" s="89">
        <f>Rivers!K859*'SGE density'!G859</f>
        <v>21.480456776790785</v>
      </c>
      <c r="H859" s="89">
        <f>Rivers!L859*'SGE density'!H859</f>
        <v>32.037947505089697</v>
      </c>
      <c r="I859" s="89">
        <f>Rivers!M859*'SGE density'!I859</f>
        <v>25.618305055074035</v>
      </c>
      <c r="J859" s="89">
        <f>Rivers!N859*'SGE density'!J859</f>
        <v>27.082373241138175</v>
      </c>
      <c r="K859" s="89">
        <f>Rivers!O859*'SGE density'!K859</f>
        <v>50.327653998165424</v>
      </c>
      <c r="L859" s="89">
        <f>Rivers!P859*'SGE density'!L859</f>
        <v>28.144033940980503</v>
      </c>
      <c r="M859" s="89">
        <f>Rivers!Q859*'SGE density'!M859</f>
        <v>15.77431197887252</v>
      </c>
      <c r="N859" s="89">
        <f>Rivers!R859*'SGE density'!N859</f>
        <v>9.0589159332963831</v>
      </c>
      <c r="O859" s="89">
        <f>Rivers!S859*'SGE density'!O859</f>
        <v>6.5338449881689176</v>
      </c>
      <c r="P859" s="89">
        <f>Rivers!T859*'SGE density'!P859</f>
        <v>5.8252892119831428</v>
      </c>
      <c r="Q859" s="80">
        <f t="shared" si="3"/>
        <v>19.485735536160341</v>
      </c>
    </row>
    <row r="860" spans="1:17" ht="15.75" customHeight="1">
      <c r="A860" s="9">
        <v>858</v>
      </c>
      <c r="B860" s="50" t="s">
        <v>985</v>
      </c>
      <c r="C860" s="9" t="s">
        <v>18</v>
      </c>
      <c r="D860" s="3" t="s">
        <v>24</v>
      </c>
      <c r="E860" s="88">
        <f>Rivers!I860*'SGE density'!E860</f>
        <v>3.5077188471199516</v>
      </c>
      <c r="F860" s="89">
        <f>Rivers!J860*'SGE density'!F860</f>
        <v>3.8182299715034462</v>
      </c>
      <c r="G860" s="89">
        <f>Rivers!K860*'SGE density'!G860</f>
        <v>5.2359047750118002</v>
      </c>
      <c r="H860" s="89">
        <f>Rivers!L860*'SGE density'!H860</f>
        <v>10.986496703190131</v>
      </c>
      <c r="I860" s="89">
        <f>Rivers!M860*'SGE density'!I860</f>
        <v>23.984209871718381</v>
      </c>
      <c r="J860" s="89">
        <f>Rivers!N860*'SGE density'!J860</f>
        <v>27.348746583263846</v>
      </c>
      <c r="K860" s="89">
        <f>Rivers!O860*'SGE density'!K860</f>
        <v>32.021317911604669</v>
      </c>
      <c r="L860" s="89">
        <f>Rivers!P860*'SGE density'!L860</f>
        <v>16.589429609507356</v>
      </c>
      <c r="M860" s="89">
        <f>Rivers!Q860*'SGE density'!M860</f>
        <v>10.280203311933587</v>
      </c>
      <c r="N860" s="89">
        <f>Rivers!R860*'SGE density'!N860</f>
        <v>7.0986644916195791</v>
      </c>
      <c r="O860" s="89">
        <f>Rivers!S860*'SGE density'!O860</f>
        <v>4.4870880430530908</v>
      </c>
      <c r="P860" s="89">
        <f>Rivers!T860*'SGE density'!P860</f>
        <v>5.083268096073267</v>
      </c>
      <c r="Q860" s="80">
        <f t="shared" si="3"/>
        <v>12.536773184633256</v>
      </c>
    </row>
    <row r="861" spans="1:17" ht="15.75" customHeight="1">
      <c r="A861" s="9">
        <v>859</v>
      </c>
      <c r="B861" s="50" t="s">
        <v>986</v>
      </c>
      <c r="C861" s="9" t="s">
        <v>18</v>
      </c>
      <c r="D861" s="3" t="s">
        <v>24</v>
      </c>
      <c r="E861" s="88">
        <f>Rivers!I861*'SGE density'!E861</f>
        <v>5.3156081324198885</v>
      </c>
      <c r="F861" s="89">
        <f>Rivers!J861*'SGE density'!F861</f>
        <v>5.846306958188543</v>
      </c>
      <c r="G861" s="89">
        <f>Rivers!K861*'SGE density'!G861</f>
        <v>8.4029072826889362</v>
      </c>
      <c r="H861" s="89">
        <f>Rivers!L861*'SGE density'!H861</f>
        <v>14.01497953954439</v>
      </c>
      <c r="I861" s="89">
        <f>Rivers!M861*'SGE density'!I861</f>
        <v>25.177185008657812</v>
      </c>
      <c r="J861" s="89">
        <f>Rivers!N861*'SGE density'!J861</f>
        <v>20.792429910072777</v>
      </c>
      <c r="K861" s="89">
        <f>Rivers!O861*'SGE density'!K861</f>
        <v>21.118471127463692</v>
      </c>
      <c r="L861" s="89">
        <f>Rivers!P861*'SGE density'!L861</f>
        <v>14.698311935644597</v>
      </c>
      <c r="M861" s="89">
        <f>Rivers!Q861*'SGE density'!M861</f>
        <v>10.955115293453574</v>
      </c>
      <c r="N861" s="89">
        <f>Rivers!R861*'SGE density'!N861</f>
        <v>8.5500369201026238</v>
      </c>
      <c r="O861" s="89">
        <f>Rivers!S861*'SGE density'!O861</f>
        <v>8.1654198692796633</v>
      </c>
      <c r="P861" s="89">
        <f>Rivers!T861*'SGE density'!P861</f>
        <v>7.5582400644895378</v>
      </c>
      <c r="Q861" s="80">
        <f t="shared" si="3"/>
        <v>12.549584336833837</v>
      </c>
    </row>
    <row r="862" spans="1:17" ht="15.75" customHeight="1">
      <c r="A862" s="9">
        <v>860</v>
      </c>
      <c r="B862" s="50" t="s">
        <v>987</v>
      </c>
      <c r="C862" s="9" t="s">
        <v>18</v>
      </c>
      <c r="D862" s="3" t="s">
        <v>24</v>
      </c>
      <c r="E862" s="88">
        <f>Rivers!I862*'SGE density'!E862</f>
        <v>7.0325279218104217</v>
      </c>
      <c r="F862" s="89">
        <f>Rivers!J862*'SGE density'!F862</f>
        <v>7.1874160554676632</v>
      </c>
      <c r="G862" s="89">
        <f>Rivers!K862*'SGE density'!G862</f>
        <v>8.5674471949636004</v>
      </c>
      <c r="H862" s="89">
        <f>Rivers!L862*'SGE density'!H862</f>
        <v>12.770013295814769</v>
      </c>
      <c r="I862" s="89">
        <f>Rivers!M862*'SGE density'!I862</f>
        <v>20.428554397620129</v>
      </c>
      <c r="J862" s="89">
        <f>Rivers!N862*'SGE density'!J862</f>
        <v>19.649296085343234</v>
      </c>
      <c r="K862" s="89">
        <f>Rivers!O862*'SGE density'!K862</f>
        <v>15.653987110491856</v>
      </c>
      <c r="L862" s="89">
        <f>Rivers!P862*'SGE density'!L862</f>
        <v>13.091368707972384</v>
      </c>
      <c r="M862" s="89">
        <f>Rivers!Q862*'SGE density'!M862</f>
        <v>11.599409557665924</v>
      </c>
      <c r="N862" s="89">
        <f>Rivers!R862*'SGE density'!N862</f>
        <v>9.5163682690182139</v>
      </c>
      <c r="O862" s="89">
        <f>Rivers!S862*'SGE density'!O862</f>
        <v>8.7274202816053936</v>
      </c>
      <c r="P862" s="89">
        <f>Rivers!T862*'SGE density'!P862</f>
        <v>10.257147730506482</v>
      </c>
      <c r="Q862" s="80">
        <f t="shared" si="3"/>
        <v>12.040079717356674</v>
      </c>
    </row>
    <row r="863" spans="1:17" ht="15.75" customHeight="1">
      <c r="A863" s="9">
        <v>861</v>
      </c>
      <c r="B863" s="50" t="s">
        <v>988</v>
      </c>
      <c r="C863" s="9" t="s">
        <v>18</v>
      </c>
      <c r="D863" s="3" t="s">
        <v>24</v>
      </c>
      <c r="E863" s="88">
        <f>Rivers!I863*'SGE density'!E863</f>
        <v>896.2033460816566</v>
      </c>
      <c r="F863" s="89">
        <f>Rivers!J863*'SGE density'!F863</f>
        <v>1031.4863941483936</v>
      </c>
      <c r="G863" s="89">
        <f>Rivers!K863*'SGE density'!G863</f>
        <v>962.85726597296207</v>
      </c>
      <c r="H863" s="89">
        <f>Rivers!L863*'SGE density'!H863</f>
        <v>725.0000288526353</v>
      </c>
      <c r="I863" s="89">
        <f>Rivers!M863*'SGE density'!I863</f>
        <v>836.3117787456747</v>
      </c>
      <c r="J863" s="89">
        <f>Rivers!N863*'SGE density'!J863</f>
        <v>961.88250390246117</v>
      </c>
      <c r="K863" s="89">
        <f>Rivers!O863*'SGE density'!K863</f>
        <v>1012.3605834811245</v>
      </c>
      <c r="L863" s="89">
        <f>Rivers!P863*'SGE density'!L863</f>
        <v>879.63878382809116</v>
      </c>
      <c r="M863" s="89">
        <f>Rivers!Q863*'SGE density'!M863</f>
        <v>1000.4883252387399</v>
      </c>
      <c r="N863" s="89">
        <f>Rivers!R863*'SGE density'!N863</f>
        <v>1288.8484164107281</v>
      </c>
      <c r="O863" s="89">
        <f>Rivers!S863*'SGE density'!O863</f>
        <v>976.10568262777929</v>
      </c>
      <c r="P863" s="89">
        <f>Rivers!T863*'SGE density'!P863</f>
        <v>837.29455743243147</v>
      </c>
      <c r="Q863" s="80">
        <f t="shared" si="3"/>
        <v>950.70647222689001</v>
      </c>
    </row>
    <row r="864" spans="1:17" ht="15.75" customHeight="1">
      <c r="A864" s="9">
        <v>862</v>
      </c>
      <c r="B864" s="50" t="s">
        <v>989</v>
      </c>
      <c r="C864" s="9" t="s">
        <v>18</v>
      </c>
      <c r="D864" s="3" t="s">
        <v>24</v>
      </c>
      <c r="E864" s="88">
        <f>Rivers!I864*'SGE density'!E864</f>
        <v>137.03344526575674</v>
      </c>
      <c r="F864" s="89">
        <f>Rivers!J864*'SGE density'!F864</f>
        <v>128.13971228993995</v>
      </c>
      <c r="G864" s="89">
        <f>Rivers!K864*'SGE density'!G864</f>
        <v>112.48106600742001</v>
      </c>
      <c r="H864" s="89">
        <f>Rivers!L864*'SGE density'!H864</f>
        <v>86.959278309436655</v>
      </c>
      <c r="I864" s="89">
        <f>Rivers!M864*'SGE density'!I864</f>
        <v>89.735515738027175</v>
      </c>
      <c r="J864" s="89">
        <f>Rivers!N864*'SGE density'!J864</f>
        <v>84.918305924357881</v>
      </c>
      <c r="K864" s="89">
        <f>Rivers!O864*'SGE density'!K864</f>
        <v>78.088570233859357</v>
      </c>
      <c r="L864" s="89">
        <f>Rivers!P864*'SGE density'!L864</f>
        <v>70.675990549449168</v>
      </c>
      <c r="M864" s="89">
        <f>Rivers!Q864*'SGE density'!M864</f>
        <v>89.157279163577712</v>
      </c>
      <c r="N864" s="89">
        <f>Rivers!R864*'SGE density'!N864</f>
        <v>95.789201180157249</v>
      </c>
      <c r="O864" s="89">
        <f>Rivers!S864*'SGE density'!O864</f>
        <v>89.317389019043858</v>
      </c>
      <c r="P864" s="89">
        <f>Rivers!T864*'SGE density'!P864</f>
        <v>94.420181741711843</v>
      </c>
      <c r="Q864" s="80">
        <f t="shared" si="3"/>
        <v>96.392994618561474</v>
      </c>
    </row>
    <row r="865" spans="1:17" ht="15.75" customHeight="1">
      <c r="A865" s="9">
        <v>863</v>
      </c>
      <c r="B865" s="50" t="s">
        <v>990</v>
      </c>
      <c r="C865" s="9" t="s">
        <v>18</v>
      </c>
      <c r="D865" s="3" t="s">
        <v>24</v>
      </c>
      <c r="E865" s="88">
        <f>Rivers!I865*'SGE density'!E865</f>
        <v>8.5080126497282595</v>
      </c>
      <c r="F865" s="89">
        <f>Rivers!J865*'SGE density'!F865</f>
        <v>9.8404353491174668</v>
      </c>
      <c r="G865" s="89">
        <f>Rivers!K865*'SGE density'!G865</f>
        <v>8.2274082697694411</v>
      </c>
      <c r="H865" s="89">
        <f>Rivers!L865*'SGE density'!H865</f>
        <v>4.8620563111575805</v>
      </c>
      <c r="I865" s="89">
        <f>Rivers!M865*'SGE density'!I865</f>
        <v>3.8309319721827721</v>
      </c>
      <c r="J865" s="89">
        <f>Rivers!N865*'SGE density'!J865</f>
        <v>3.5201633768342382</v>
      </c>
      <c r="K865" s="89">
        <f>Rivers!O865*'SGE density'!K865</f>
        <v>2.7482475638012804</v>
      </c>
      <c r="L865" s="89">
        <f>Rivers!P865*'SGE density'!L865</f>
        <v>2.1501905128770304</v>
      </c>
      <c r="M865" s="89">
        <f>Rivers!Q865*'SGE density'!M865</f>
        <v>3.0471280888750916</v>
      </c>
      <c r="N865" s="89">
        <f>Rivers!R865*'SGE density'!N865</f>
        <v>2.9397272236832293</v>
      </c>
      <c r="O865" s="89">
        <f>Rivers!S865*'SGE density'!O865</f>
        <v>3.0105134125628639</v>
      </c>
      <c r="P865" s="89">
        <f>Rivers!T865*'SGE density'!P865</f>
        <v>4.4659488454139673</v>
      </c>
      <c r="Q865" s="80">
        <f t="shared" si="3"/>
        <v>4.7625636313336024</v>
      </c>
    </row>
    <row r="866" spans="1:17" ht="15.75" customHeight="1">
      <c r="A866" s="9">
        <v>864</v>
      </c>
      <c r="B866" s="50" t="s">
        <v>991</v>
      </c>
      <c r="C866" s="9" t="s">
        <v>18</v>
      </c>
      <c r="D866" s="3" t="s">
        <v>24</v>
      </c>
      <c r="E866" s="88">
        <f>Rivers!I866*'SGE density'!E866</f>
        <v>164.31336794357765</v>
      </c>
      <c r="F866" s="89">
        <f>Rivers!J866*'SGE density'!F866</f>
        <v>191.71941829627161</v>
      </c>
      <c r="G866" s="89">
        <f>Rivers!K866*'SGE density'!G866</f>
        <v>153.81934635604597</v>
      </c>
      <c r="H866" s="89">
        <f>Rivers!L866*'SGE density'!H866</f>
        <v>101.87818491761497</v>
      </c>
      <c r="I866" s="89">
        <f>Rivers!M866*'SGE density'!I866</f>
        <v>92.76931323860488</v>
      </c>
      <c r="J866" s="89">
        <f>Rivers!N866*'SGE density'!J866</f>
        <v>79.407751386169195</v>
      </c>
      <c r="K866" s="89">
        <f>Rivers!O866*'SGE density'!K866</f>
        <v>86.682490143921683</v>
      </c>
      <c r="L866" s="89">
        <f>Rivers!P866*'SGE density'!L866</f>
        <v>76.438514761619416</v>
      </c>
      <c r="M866" s="89">
        <f>Rivers!Q866*'SGE density'!M866</f>
        <v>102.1179085895001</v>
      </c>
      <c r="N866" s="89">
        <f>Rivers!R866*'SGE density'!N866</f>
        <v>123.94881999367452</v>
      </c>
      <c r="O866" s="89">
        <f>Rivers!S866*'SGE density'!O866</f>
        <v>121.95905441828418</v>
      </c>
      <c r="P866" s="89">
        <f>Rivers!T866*'SGE density'!P866</f>
        <v>115.10947751218609</v>
      </c>
      <c r="Q866" s="80">
        <f t="shared" si="3"/>
        <v>117.51363729645585</v>
      </c>
    </row>
    <row r="867" spans="1:17" ht="15.75" customHeight="1">
      <c r="A867" s="9">
        <v>865</v>
      </c>
      <c r="B867" s="50" t="s">
        <v>992</v>
      </c>
      <c r="C867" s="9" t="s">
        <v>18</v>
      </c>
      <c r="D867" s="3" t="s">
        <v>24</v>
      </c>
      <c r="E867" s="88">
        <f>Rivers!I867*'SGE density'!E867</f>
        <v>80.592092634658712</v>
      </c>
      <c r="F867" s="89">
        <f>Rivers!J867*'SGE density'!F867</f>
        <v>110.51501105354515</v>
      </c>
      <c r="G867" s="89">
        <f>Rivers!K867*'SGE density'!G867</f>
        <v>88.511382367335173</v>
      </c>
      <c r="H867" s="89">
        <f>Rivers!L867*'SGE density'!H867</f>
        <v>55.310174222245266</v>
      </c>
      <c r="I867" s="89">
        <f>Rivers!M867*'SGE density'!I867</f>
        <v>34.882927622883756</v>
      </c>
      <c r="J867" s="89">
        <f>Rivers!N867*'SGE density'!J867</f>
        <v>31.877993190689022</v>
      </c>
      <c r="K867" s="89">
        <f>Rivers!O867*'SGE density'!K867</f>
        <v>43.71297555171973</v>
      </c>
      <c r="L867" s="89">
        <f>Rivers!P867*'SGE density'!L867</f>
        <v>56.937014777996509</v>
      </c>
      <c r="M867" s="89">
        <f>Rivers!Q867*'SGE density'!M867</f>
        <v>58.857575719686672</v>
      </c>
      <c r="N867" s="89">
        <f>Rivers!R867*'SGE density'!N867</f>
        <v>67.834850863989388</v>
      </c>
      <c r="O867" s="89">
        <f>Rivers!S867*'SGE density'!O867</f>
        <v>68.052756309271501</v>
      </c>
      <c r="P867" s="89">
        <f>Rivers!T867*'SGE density'!P867</f>
        <v>77.139386933611007</v>
      </c>
      <c r="Q867" s="80">
        <f t="shared" si="3"/>
        <v>64.518678437302668</v>
      </c>
    </row>
    <row r="868" spans="1:17" ht="15.75" customHeight="1">
      <c r="A868" s="9">
        <v>866</v>
      </c>
      <c r="B868" s="50" t="s">
        <v>993</v>
      </c>
      <c r="C868" s="9" t="s">
        <v>18</v>
      </c>
      <c r="D868" s="3" t="s">
        <v>24</v>
      </c>
      <c r="E868" s="88">
        <f>Rivers!I868*'SGE density'!E868</f>
        <v>58.850651361613203</v>
      </c>
      <c r="F868" s="89">
        <f>Rivers!J868*'SGE density'!F868</f>
        <v>66.427197432020023</v>
      </c>
      <c r="G868" s="89">
        <f>Rivers!K868*'SGE density'!G868</f>
        <v>26.833997053404957</v>
      </c>
      <c r="H868" s="89">
        <f>Rivers!L868*'SGE density'!H868</f>
        <v>24.877786320645658</v>
      </c>
      <c r="I868" s="89">
        <f>Rivers!M868*'SGE density'!I868</f>
        <v>31.511099250631904</v>
      </c>
      <c r="J868" s="89">
        <f>Rivers!N868*'SGE density'!J868</f>
        <v>19.114740135179957</v>
      </c>
      <c r="K868" s="89">
        <f>Rivers!O868*'SGE density'!K868</f>
        <v>30.286131770006993</v>
      </c>
      <c r="L868" s="89">
        <f>Rivers!P868*'SGE density'!L868</f>
        <v>31.032814298232466</v>
      </c>
      <c r="M868" s="89">
        <f>Rivers!Q868*'SGE density'!M868</f>
        <v>52.853853674951132</v>
      </c>
      <c r="N868" s="89">
        <f>Rivers!R868*'SGE density'!N868</f>
        <v>54.94423448667839</v>
      </c>
      <c r="O868" s="89">
        <f>Rivers!S868*'SGE density'!O868</f>
        <v>27.273146339249291</v>
      </c>
      <c r="P868" s="89">
        <f>Rivers!T868*'SGE density'!P868</f>
        <v>44.309772727019357</v>
      </c>
      <c r="Q868" s="80">
        <f t="shared" si="3"/>
        <v>39.026285404136118</v>
      </c>
    </row>
    <row r="869" spans="1:17" ht="15.75" customHeight="1">
      <c r="A869" s="9">
        <v>867</v>
      </c>
      <c r="B869" s="50" t="s">
        <v>994</v>
      </c>
      <c r="C869" s="9" t="s">
        <v>18</v>
      </c>
      <c r="D869" s="3" t="s">
        <v>24</v>
      </c>
      <c r="E869" s="88">
        <f>Rivers!I869*'SGE density'!E869</f>
        <v>26.85209199419365</v>
      </c>
      <c r="F869" s="89">
        <f>Rivers!J869*'SGE density'!F869</f>
        <v>36.799135942212978</v>
      </c>
      <c r="G869" s="89">
        <f>Rivers!K869*'SGE density'!G869</f>
        <v>21.310856065826108</v>
      </c>
      <c r="H869" s="89">
        <f>Rivers!L869*'SGE density'!H869</f>
        <v>22.64562149850282</v>
      </c>
      <c r="I869" s="89">
        <f>Rivers!M869*'SGE density'!I869</f>
        <v>21.129280850208964</v>
      </c>
      <c r="J869" s="89">
        <f>Rivers!N869*'SGE density'!J869</f>
        <v>27.040631220322222</v>
      </c>
      <c r="K869" s="89">
        <f>Rivers!O869*'SGE density'!K869</f>
        <v>31.035477335917385</v>
      </c>
      <c r="L869" s="89">
        <f>Rivers!P869*'SGE density'!L869</f>
        <v>29.079568094336675</v>
      </c>
      <c r="M869" s="89">
        <f>Rivers!Q869*'SGE density'!M869</f>
        <v>35.677813528306508</v>
      </c>
      <c r="N869" s="89">
        <f>Rivers!R869*'SGE density'!N869</f>
        <v>33.515487554727919</v>
      </c>
      <c r="O869" s="89">
        <f>Rivers!S869*'SGE density'!O869</f>
        <v>26.413824325105686</v>
      </c>
      <c r="P869" s="89">
        <f>Rivers!T869*'SGE density'!P869</f>
        <v>18.421336487024366</v>
      </c>
      <c r="Q869" s="80">
        <f t="shared" si="3"/>
        <v>27.493427074723769</v>
      </c>
    </row>
    <row r="870" spans="1:17" ht="15.75" customHeight="1">
      <c r="A870" s="9">
        <v>868</v>
      </c>
      <c r="B870" s="50" t="s">
        <v>995</v>
      </c>
      <c r="C870" s="9" t="s">
        <v>996</v>
      </c>
      <c r="D870" s="3" t="s">
        <v>24</v>
      </c>
      <c r="E870" s="88">
        <f>Rivers!I870*'SGE density'!E870</f>
        <v>3.8287969632221994</v>
      </c>
      <c r="F870" s="89">
        <f>Rivers!J870*'SGE density'!F870</f>
        <v>3.1952266281892894</v>
      </c>
      <c r="G870" s="89">
        <f>Rivers!K870*'SGE density'!G870</f>
        <v>2.2409378322827949</v>
      </c>
      <c r="H870" s="89">
        <f>Rivers!L870*'SGE density'!H870</f>
        <v>0.68193978080443196</v>
      </c>
      <c r="I870" s="89">
        <f>Rivers!M870*'SGE density'!I870</f>
        <v>1.21697851830576</v>
      </c>
      <c r="J870" s="89">
        <f>Rivers!N870*'SGE density'!J870</f>
        <v>8.4645857974516474</v>
      </c>
      <c r="K870" s="89">
        <f>Rivers!O870*'SGE density'!K870</f>
        <v>11.923689735893639</v>
      </c>
      <c r="L870" s="89">
        <f>Rivers!P870*'SGE density'!L870</f>
        <v>17.867552220339295</v>
      </c>
      <c r="M870" s="89">
        <f>Rivers!Q870*'SGE density'!M870</f>
        <v>2.18583461611916</v>
      </c>
      <c r="N870" s="89">
        <f>Rivers!R870*'SGE density'!N870</f>
        <v>3.0978209714407701</v>
      </c>
      <c r="O870" s="89">
        <f>Rivers!S870*'SGE density'!O870</f>
        <v>4.0365884035057986</v>
      </c>
      <c r="P870" s="89">
        <f>Rivers!T870*'SGE density'!P870</f>
        <v>1.8536711347386481</v>
      </c>
      <c r="Q870" s="80">
        <f t="shared" si="3"/>
        <v>5.0494685501911185</v>
      </c>
    </row>
    <row r="871" spans="1:17" ht="15.75" customHeight="1">
      <c r="A871" s="9">
        <v>869</v>
      </c>
      <c r="B871" s="49" t="s">
        <v>1059</v>
      </c>
      <c r="C871" s="9" t="s">
        <v>528</v>
      </c>
      <c r="D871" s="3" t="s">
        <v>20</v>
      </c>
      <c r="E871" s="88">
        <f>Rivers!I871*'SGE density'!E871</f>
        <v>88.335043581440061</v>
      </c>
      <c r="F871" s="89">
        <f>Rivers!J871*'SGE density'!F871</f>
        <v>89.940688114271666</v>
      </c>
      <c r="G871" s="89">
        <f>Rivers!K871*'SGE density'!G871</f>
        <v>46.821377302773563</v>
      </c>
      <c r="H871" s="89">
        <f>Rivers!L871*'SGE density'!H871</f>
        <v>41.752795286422099</v>
      </c>
      <c r="I871" s="89">
        <f>Rivers!M871*'SGE density'!I871</f>
        <v>28.855413934485071</v>
      </c>
      <c r="J871" s="89">
        <f>Rivers!N871*'SGE density'!J871</f>
        <v>5.982108202554234</v>
      </c>
      <c r="K871" s="89">
        <f>Rivers!O871*'SGE density'!K871</f>
        <v>0.81336608328260041</v>
      </c>
      <c r="L871" s="89">
        <f>Rivers!P871*'SGE density'!L871</f>
        <v>9.0815008597831093E-2</v>
      </c>
      <c r="M871" s="89">
        <f>Rivers!Q871*'SGE density'!M871</f>
        <v>7.3141708897088473E-2</v>
      </c>
      <c r="N871" s="89">
        <f>Rivers!R871*'SGE density'!N871</f>
        <v>3.6232922791818445</v>
      </c>
      <c r="O871" s="89">
        <f>Rivers!S871*'SGE density'!O871</f>
        <v>16.991953315528875</v>
      </c>
      <c r="P871" s="89">
        <f>Rivers!T871*'SGE density'!P871</f>
        <v>47.696447779380577</v>
      </c>
      <c r="Q871" s="80">
        <f t="shared" si="3"/>
        <v>30.914703549734622</v>
      </c>
    </row>
    <row r="872" spans="1:17" ht="15.75" customHeight="1">
      <c r="A872" s="9">
        <v>870</v>
      </c>
      <c r="B872" s="49" t="s">
        <v>1060</v>
      </c>
      <c r="C872" s="9" t="s">
        <v>528</v>
      </c>
      <c r="D872" s="3" t="s">
        <v>20</v>
      </c>
      <c r="E872" s="88">
        <f>Rivers!I872*'SGE density'!E872</f>
        <v>429.69676173693381</v>
      </c>
      <c r="F872" s="89">
        <f>Rivers!J872*'SGE density'!F872</f>
        <v>488.97551733242</v>
      </c>
      <c r="G872" s="89">
        <f>Rivers!K872*'SGE density'!G872</f>
        <v>338.08332034201817</v>
      </c>
      <c r="H872" s="89">
        <f>Rivers!L872*'SGE density'!H872</f>
        <v>256.60639050426767</v>
      </c>
      <c r="I872" s="89">
        <f>Rivers!M872*'SGE density'!I872</f>
        <v>136.80906461782641</v>
      </c>
      <c r="J872" s="89">
        <f>Rivers!N872*'SGE density'!J872</f>
        <v>37.858181552037145</v>
      </c>
      <c r="K872" s="89">
        <f>Rivers!O872*'SGE density'!K872</f>
        <v>10.119170519915244</v>
      </c>
      <c r="L872" s="89">
        <f>Rivers!P872*'SGE density'!L872</f>
        <v>4.1796113988289703</v>
      </c>
      <c r="M872" s="89">
        <f>Rivers!Q872*'SGE density'!M872</f>
        <v>4.7056466410144315</v>
      </c>
      <c r="N872" s="89">
        <f>Rivers!R872*'SGE density'!N872</f>
        <v>26.198833613569686</v>
      </c>
      <c r="O872" s="89">
        <f>Rivers!S872*'SGE density'!O872</f>
        <v>130.59012795968459</v>
      </c>
      <c r="P872" s="89">
        <f>Rivers!T872*'SGE density'!P872</f>
        <v>317.83100668570637</v>
      </c>
      <c r="Q872" s="80">
        <f t="shared" si="3"/>
        <v>181.80446940868524</v>
      </c>
    </row>
    <row r="873" spans="1:17" ht="15.75" customHeight="1">
      <c r="A873" s="9">
        <v>871</v>
      </c>
      <c r="B873" s="49" t="s">
        <v>1061</v>
      </c>
      <c r="C873" s="9" t="s">
        <v>117</v>
      </c>
      <c r="D873" s="3" t="s">
        <v>20</v>
      </c>
      <c r="E873" s="88">
        <f>Rivers!I873*'SGE density'!E873</f>
        <v>359.89502448876959</v>
      </c>
      <c r="F873" s="89">
        <f>Rivers!J873*'SGE density'!F873</f>
        <v>359.22076846761189</v>
      </c>
      <c r="G873" s="89">
        <f>Rivers!K873*'SGE density'!G873</f>
        <v>352.53034789030187</v>
      </c>
      <c r="H873" s="89">
        <f>Rivers!L873*'SGE density'!H873</f>
        <v>443.02268789812257</v>
      </c>
      <c r="I873" s="89">
        <f>Rivers!M873*'SGE density'!I873</f>
        <v>533.01672868621233</v>
      </c>
      <c r="J873" s="89">
        <f>Rivers!N873*'SGE density'!J873</f>
        <v>447.22825482116104</v>
      </c>
      <c r="K873" s="89">
        <f>Rivers!O873*'SGE density'!K873</f>
        <v>245.89689683514106</v>
      </c>
      <c r="L873" s="89">
        <f>Rivers!P873*'SGE density'!L873</f>
        <v>148.99208104271588</v>
      </c>
      <c r="M873" s="89">
        <f>Rivers!Q873*'SGE density'!M873</f>
        <v>159.12863192728639</v>
      </c>
      <c r="N873" s="89">
        <f>Rivers!R873*'SGE density'!N873</f>
        <v>236.34772088424717</v>
      </c>
      <c r="O873" s="89">
        <f>Rivers!S873*'SGE density'!O873</f>
        <v>343.13406316358771</v>
      </c>
      <c r="P873" s="89">
        <f>Rivers!T873*'SGE density'!P873</f>
        <v>391.25218380961087</v>
      </c>
      <c r="Q873" s="80">
        <f t="shared" si="3"/>
        <v>334.97211582623072</v>
      </c>
    </row>
    <row r="874" spans="1:17" ht="15.75" customHeight="1">
      <c r="A874" s="9">
        <v>872</v>
      </c>
      <c r="B874" s="49" t="s">
        <v>1062</v>
      </c>
      <c r="C874" s="9" t="s">
        <v>117</v>
      </c>
      <c r="D874" s="3" t="s">
        <v>20</v>
      </c>
      <c r="E874" s="88">
        <f>Rivers!I874*'SGE density'!E874</f>
        <v>50.674255272970335</v>
      </c>
      <c r="F874" s="89">
        <f>Rivers!J874*'SGE density'!F874</f>
        <v>58.103768330170531</v>
      </c>
      <c r="G874" s="89">
        <f>Rivers!K874*'SGE density'!G874</f>
        <v>49.918563114766677</v>
      </c>
      <c r="H874" s="89">
        <f>Rivers!L874*'SGE density'!H874</f>
        <v>44.729525141264666</v>
      </c>
      <c r="I874" s="89">
        <f>Rivers!M874*'SGE density'!I874</f>
        <v>36.22741262783115</v>
      </c>
      <c r="J874" s="89">
        <f>Rivers!N874*'SGE density'!J874</f>
        <v>25.60507588547873</v>
      </c>
      <c r="K874" s="89">
        <f>Rivers!O874*'SGE density'!K874</f>
        <v>17.325638618201804</v>
      </c>
      <c r="L874" s="89">
        <f>Rivers!P874*'SGE density'!L874</f>
        <v>13.80176271266615</v>
      </c>
      <c r="M874" s="89">
        <f>Rivers!Q874*'SGE density'!M874</f>
        <v>13.593483674419135</v>
      </c>
      <c r="N874" s="89">
        <f>Rivers!R874*'SGE density'!N874</f>
        <v>17.039665968158268</v>
      </c>
      <c r="O874" s="89">
        <f>Rivers!S874*'SGE density'!O874</f>
        <v>27.224327406697832</v>
      </c>
      <c r="P874" s="89">
        <f>Rivers!T874*'SGE density'!P874</f>
        <v>42.975772654649539</v>
      </c>
      <c r="Q874" s="80">
        <f t="shared" si="3"/>
        <v>33.101604283939572</v>
      </c>
    </row>
    <row r="875" spans="1:17" ht="15.75" customHeight="1">
      <c r="A875" s="9">
        <v>873</v>
      </c>
      <c r="B875" s="49" t="s">
        <v>1063</v>
      </c>
      <c r="C875" s="9" t="s">
        <v>113</v>
      </c>
      <c r="D875" s="3" t="s">
        <v>65</v>
      </c>
      <c r="E875" s="88">
        <f>Rivers!I875*'SGE density'!E875</f>
        <v>22.593485856203092</v>
      </c>
      <c r="F875" s="89">
        <f>Rivers!J875*'SGE density'!F875</f>
        <v>20.771048892311871</v>
      </c>
      <c r="G875" s="89">
        <f>Rivers!K875*'SGE density'!G875</f>
        <v>23.307085560362786</v>
      </c>
      <c r="H875" s="89">
        <f>Rivers!L875*'SGE density'!H875</f>
        <v>29.069637895837612</v>
      </c>
      <c r="I875" s="89">
        <f>Rivers!M875*'SGE density'!I875</f>
        <v>39.582978908758236</v>
      </c>
      <c r="J875" s="89">
        <f>Rivers!N875*'SGE density'!J875</f>
        <v>31.096454541412012</v>
      </c>
      <c r="K875" s="89">
        <f>Rivers!O875*'SGE density'!K875</f>
        <v>20.349769106895906</v>
      </c>
      <c r="L875" s="89">
        <f>Rivers!P875*'SGE density'!L875</f>
        <v>15.831938142353858</v>
      </c>
      <c r="M875" s="89">
        <f>Rivers!Q875*'SGE density'!M875</f>
        <v>17.596398983986234</v>
      </c>
      <c r="N875" s="89">
        <f>Rivers!R875*'SGE density'!N875</f>
        <v>27.065657603942277</v>
      </c>
      <c r="O875" s="89">
        <f>Rivers!S875*'SGE density'!O875</f>
        <v>30.469917574929287</v>
      </c>
      <c r="P875" s="89">
        <f>Rivers!T875*'SGE density'!P875</f>
        <v>21.678618368186967</v>
      </c>
      <c r="Q875" s="80">
        <f t="shared" si="3"/>
        <v>24.951082619598342</v>
      </c>
    </row>
    <row r="876" spans="1:17" ht="15.75" customHeight="1">
      <c r="A876" s="9">
        <v>874</v>
      </c>
      <c r="B876" s="49" t="s">
        <v>1064</v>
      </c>
      <c r="C876" s="9" t="s">
        <v>226</v>
      </c>
      <c r="D876" s="3" t="s">
        <v>20</v>
      </c>
      <c r="E876" s="88">
        <f>Rivers!I876*'SGE density'!E876</f>
        <v>108.11754110756756</v>
      </c>
      <c r="F876" s="89">
        <f>Rivers!J876*'SGE density'!F876</f>
        <v>87.89852853624329</v>
      </c>
      <c r="G876" s="89">
        <f>Rivers!K876*'SGE density'!G876</f>
        <v>74.189489569807435</v>
      </c>
      <c r="H876" s="89">
        <f>Rivers!L876*'SGE density'!H876</f>
        <v>102.84920398799592</v>
      </c>
      <c r="I876" s="89">
        <f>Rivers!M876*'SGE density'!I876</f>
        <v>48.099890437291769</v>
      </c>
      <c r="J876" s="89">
        <f>Rivers!N876*'SGE density'!J876</f>
        <v>18.600338648425151</v>
      </c>
      <c r="K876" s="89">
        <f>Rivers!O876*'SGE density'!K876</f>
        <v>12.959213756690948</v>
      </c>
      <c r="L876" s="89">
        <f>Rivers!P876*'SGE density'!L876</f>
        <v>12.767505013398582</v>
      </c>
      <c r="M876" s="89">
        <f>Rivers!Q876*'SGE density'!M876</f>
        <v>14.858414305994286</v>
      </c>
      <c r="N876" s="89">
        <f>Rivers!R876*'SGE density'!N876</f>
        <v>28.43377051244185</v>
      </c>
      <c r="O876" s="89">
        <f>Rivers!S876*'SGE density'!O876</f>
        <v>57.968317981721938</v>
      </c>
      <c r="P876" s="89">
        <f>Rivers!T876*'SGE density'!P876</f>
        <v>86.021841516294444</v>
      </c>
      <c r="Q876" s="80">
        <f t="shared" si="3"/>
        <v>54.397004614489425</v>
      </c>
    </row>
    <row r="877" spans="1:17" ht="15.75" customHeight="1">
      <c r="A877" s="9">
        <v>875</v>
      </c>
      <c r="B877" s="49" t="s">
        <v>1065</v>
      </c>
      <c r="C877" s="9" t="s">
        <v>226</v>
      </c>
      <c r="D877" s="3" t="s">
        <v>20</v>
      </c>
      <c r="E877" s="88">
        <f>Rivers!I877*'SGE density'!E877</f>
        <v>153.92509088894565</v>
      </c>
      <c r="F877" s="89">
        <f>Rivers!J877*'SGE density'!F877</f>
        <v>158.60125979034211</v>
      </c>
      <c r="G877" s="89">
        <f>Rivers!K877*'SGE density'!G877</f>
        <v>125.7273576645094</v>
      </c>
      <c r="H877" s="89">
        <f>Rivers!L877*'SGE density'!H877</f>
        <v>97.420423800401863</v>
      </c>
      <c r="I877" s="89">
        <f>Rivers!M877*'SGE density'!I877</f>
        <v>64.440339637767394</v>
      </c>
      <c r="J877" s="89">
        <f>Rivers!N877*'SGE density'!J877</f>
        <v>38.801709875771337</v>
      </c>
      <c r="K877" s="89">
        <f>Rivers!O877*'SGE density'!K877</f>
        <v>20.461887505927358</v>
      </c>
      <c r="L877" s="89">
        <f>Rivers!P877*'SGE density'!L877</f>
        <v>14.698569359313799</v>
      </c>
      <c r="M877" s="89">
        <f>Rivers!Q877*'SGE density'!M877</f>
        <v>16.857702665530763</v>
      </c>
      <c r="N877" s="89">
        <f>Rivers!R877*'SGE density'!N877</f>
        <v>30.657929347111274</v>
      </c>
      <c r="O877" s="89">
        <f>Rivers!S877*'SGE density'!O877</f>
        <v>73.648290867568463</v>
      </c>
      <c r="P877" s="89">
        <f>Rivers!T877*'SGE density'!P877</f>
        <v>131.56847946563332</v>
      </c>
      <c r="Q877" s="80">
        <f t="shared" si="3"/>
        <v>77.234086739068559</v>
      </c>
    </row>
    <row r="878" spans="1:17" ht="15.75" customHeight="1">
      <c r="A878" s="9">
        <v>876</v>
      </c>
      <c r="B878" s="49" t="s">
        <v>1066</v>
      </c>
      <c r="C878" s="9" t="s">
        <v>226</v>
      </c>
      <c r="D878" s="3" t="s">
        <v>20</v>
      </c>
      <c r="E878" s="88">
        <f>Rivers!I878*'SGE density'!E878</f>
        <v>71.746439136158429</v>
      </c>
      <c r="F878" s="89">
        <f>Rivers!J878*'SGE density'!F878</f>
        <v>66.848410925922252</v>
      </c>
      <c r="G878" s="89">
        <f>Rivers!K878*'SGE density'!G878</f>
        <v>49.54137496613501</v>
      </c>
      <c r="H878" s="89">
        <f>Rivers!L878*'SGE density'!H878</f>
        <v>42.627705032706231</v>
      </c>
      <c r="I878" s="89">
        <f>Rivers!M878*'SGE density'!I878</f>
        <v>29.12751583245652</v>
      </c>
      <c r="J878" s="89">
        <f>Rivers!N878*'SGE density'!J878</f>
        <v>19.913302430648525</v>
      </c>
      <c r="K878" s="89">
        <f>Rivers!O878*'SGE density'!K878</f>
        <v>12.684621950311096</v>
      </c>
      <c r="L878" s="89">
        <f>Rivers!P878*'SGE density'!L878</f>
        <v>9.6917240894062058</v>
      </c>
      <c r="M878" s="89">
        <f>Rivers!Q878*'SGE density'!M878</f>
        <v>9.247254963026899</v>
      </c>
      <c r="N878" s="89">
        <f>Rivers!R878*'SGE density'!N878</f>
        <v>14.967743905418992</v>
      </c>
      <c r="O878" s="89">
        <f>Rivers!S878*'SGE density'!O878</f>
        <v>35.608888211776176</v>
      </c>
      <c r="P878" s="89">
        <f>Rivers!T878*'SGE density'!P878</f>
        <v>58.231475725466836</v>
      </c>
      <c r="Q878" s="80">
        <f t="shared" si="3"/>
        <v>35.019704764119432</v>
      </c>
    </row>
    <row r="879" spans="1:17" ht="15.75" customHeight="1">
      <c r="A879" s="9">
        <v>877</v>
      </c>
      <c r="B879" s="49" t="s">
        <v>1067</v>
      </c>
      <c r="C879" s="9" t="s">
        <v>226</v>
      </c>
      <c r="D879" s="3" t="s">
        <v>20</v>
      </c>
      <c r="E879" s="88">
        <f>Rivers!I879*'SGE density'!E879</f>
        <v>70.774692356573595</v>
      </c>
      <c r="F879" s="89">
        <f>Rivers!J879*'SGE density'!F879</f>
        <v>85.298677294310366</v>
      </c>
      <c r="G879" s="89">
        <f>Rivers!K879*'SGE density'!G879</f>
        <v>71.631103803635284</v>
      </c>
      <c r="H879" s="89">
        <f>Rivers!L879*'SGE density'!H879</f>
        <v>65.90280367218682</v>
      </c>
      <c r="I879" s="89">
        <f>Rivers!M879*'SGE density'!I879</f>
        <v>47.809673156570504</v>
      </c>
      <c r="J879" s="89">
        <f>Rivers!N879*'SGE density'!J879</f>
        <v>28.331377892531663</v>
      </c>
      <c r="K879" s="89">
        <f>Rivers!O879*'SGE density'!K879</f>
        <v>17.215292885538553</v>
      </c>
      <c r="L879" s="89">
        <f>Rivers!P879*'SGE density'!L879</f>
        <v>13.809276706451485</v>
      </c>
      <c r="M879" s="89">
        <f>Rivers!Q879*'SGE density'!M879</f>
        <v>13.412885055869998</v>
      </c>
      <c r="N879" s="89">
        <f>Rivers!R879*'SGE density'!N879</f>
        <v>30.735154840096964</v>
      </c>
      <c r="O879" s="89">
        <f>Rivers!S879*'SGE density'!O879</f>
        <v>61.422447377495864</v>
      </c>
      <c r="P879" s="89">
        <f>Rivers!T879*'SGE density'!P879</f>
        <v>75.427084596756089</v>
      </c>
      <c r="Q879" s="80">
        <f t="shared" si="3"/>
        <v>48.480872469834772</v>
      </c>
    </row>
    <row r="880" spans="1:17" ht="15.75" customHeight="1">
      <c r="A880" s="9">
        <v>878</v>
      </c>
      <c r="B880" s="49" t="s">
        <v>1068</v>
      </c>
      <c r="C880" s="9" t="s">
        <v>97</v>
      </c>
      <c r="D880" s="3" t="s">
        <v>20</v>
      </c>
      <c r="E880" s="88">
        <f>Rivers!I880*'SGE density'!E880</f>
        <v>195.43077386460527</v>
      </c>
      <c r="F880" s="89">
        <f>Rivers!J880*'SGE density'!F880</f>
        <v>201.59977774219985</v>
      </c>
      <c r="G880" s="89">
        <f>Rivers!K880*'SGE density'!G880</f>
        <v>165.03137370311032</v>
      </c>
      <c r="H880" s="89">
        <f>Rivers!L880*'SGE density'!H880</f>
        <v>106.78038332193395</v>
      </c>
      <c r="I880" s="89">
        <f>Rivers!M880*'SGE density'!I880</f>
        <v>101.66887850852667</v>
      </c>
      <c r="J880" s="89">
        <f>Rivers!N880*'SGE density'!J880</f>
        <v>89.530764636950309</v>
      </c>
      <c r="K880" s="89">
        <f>Rivers!O880*'SGE density'!K880</f>
        <v>91.95020922902772</v>
      </c>
      <c r="L880" s="89">
        <f>Rivers!P880*'SGE density'!L880</f>
        <v>74.114195920748358</v>
      </c>
      <c r="M880" s="89">
        <f>Rivers!Q880*'SGE density'!M880</f>
        <v>67.604751993825602</v>
      </c>
      <c r="N880" s="89">
        <f>Rivers!R880*'SGE density'!N880</f>
        <v>83.86640859861815</v>
      </c>
      <c r="O880" s="89">
        <f>Rivers!S880*'SGE density'!O880</f>
        <v>129.99292623048964</v>
      </c>
      <c r="P880" s="89">
        <f>Rivers!T880*'SGE density'!P880</f>
        <v>173.67165934002276</v>
      </c>
      <c r="Q880" s="80">
        <f t="shared" si="3"/>
        <v>123.43684192417156</v>
      </c>
    </row>
    <row r="881" spans="1:17" ht="15.75" customHeight="1">
      <c r="A881" s="9">
        <v>879</v>
      </c>
      <c r="B881" s="49" t="s">
        <v>1069</v>
      </c>
      <c r="C881" s="9" t="s">
        <v>997</v>
      </c>
      <c r="D881" s="3" t="s">
        <v>20</v>
      </c>
      <c r="E881" s="88">
        <f>Rivers!I881*'SGE density'!E881</f>
        <v>45.617166050291573</v>
      </c>
      <c r="F881" s="89">
        <f>Rivers!J881*'SGE density'!F881</f>
        <v>41.570911532311221</v>
      </c>
      <c r="G881" s="89">
        <f>Rivers!K881*'SGE density'!G881</f>
        <v>39.165914174595287</v>
      </c>
      <c r="H881" s="89">
        <f>Rivers!L881*'SGE density'!H881</f>
        <v>30.37189848508071</v>
      </c>
      <c r="I881" s="89">
        <f>Rivers!M881*'SGE density'!I881</f>
        <v>22.872202170107766</v>
      </c>
      <c r="J881" s="89">
        <f>Rivers!N881*'SGE density'!J881</f>
        <v>23.774173871926994</v>
      </c>
      <c r="K881" s="89">
        <f>Rivers!O881*'SGE density'!K881</f>
        <v>20.440238718223164</v>
      </c>
      <c r="L881" s="89">
        <f>Rivers!P881*'SGE density'!L881</f>
        <v>19.25256050998626</v>
      </c>
      <c r="M881" s="89">
        <f>Rivers!Q881*'SGE density'!M881</f>
        <v>18.632166971511509</v>
      </c>
      <c r="N881" s="89">
        <f>Rivers!R881*'SGE density'!N881</f>
        <v>21.943085689300826</v>
      </c>
      <c r="O881" s="89">
        <f>Rivers!S881*'SGE density'!O881</f>
        <v>28.92038964285749</v>
      </c>
      <c r="P881" s="89">
        <f>Rivers!T881*'SGE density'!P881</f>
        <v>38.247129662310869</v>
      </c>
      <c r="Q881" s="80">
        <f t="shared" si="3"/>
        <v>29.23398645654197</v>
      </c>
    </row>
    <row r="882" spans="1:17" ht="15.75" customHeight="1">
      <c r="A882" s="9">
        <v>880</v>
      </c>
      <c r="B882" s="49" t="s">
        <v>1070</v>
      </c>
      <c r="C882" s="9" t="s">
        <v>226</v>
      </c>
      <c r="D882" s="3" t="s">
        <v>65</v>
      </c>
      <c r="E882" s="88">
        <f>Rivers!I882*'SGE density'!E882</f>
        <v>30.120424547248636</v>
      </c>
      <c r="F882" s="89">
        <f>Rivers!J882*'SGE density'!F882</f>
        <v>48.590377153121118</v>
      </c>
      <c r="G882" s="89">
        <f>Rivers!K882*'SGE density'!G882</f>
        <v>51.875321250253727</v>
      </c>
      <c r="H882" s="89">
        <f>Rivers!L882*'SGE density'!H882</f>
        <v>52.629653271252792</v>
      </c>
      <c r="I882" s="89">
        <f>Rivers!M882*'SGE density'!I882</f>
        <v>52.494281672953427</v>
      </c>
      <c r="J882" s="89">
        <f>Rivers!N882*'SGE density'!J882</f>
        <v>49.521178237158239</v>
      </c>
      <c r="K882" s="89">
        <f>Rivers!O882*'SGE density'!K882</f>
        <v>62.50053612915179</v>
      </c>
      <c r="L882" s="89">
        <f>Rivers!P882*'SGE density'!L882</f>
        <v>57.989118658179244</v>
      </c>
      <c r="M882" s="89">
        <f>Rivers!Q882*'SGE density'!M882</f>
        <v>48.46840115735484</v>
      </c>
      <c r="N882" s="89">
        <f>Rivers!R882*'SGE density'!N882</f>
        <v>34.818600679737621</v>
      </c>
      <c r="O882" s="89">
        <f>Rivers!S882*'SGE density'!O882</f>
        <v>28.611927351976831</v>
      </c>
      <c r="P882" s="89">
        <f>Rivers!T882*'SGE density'!P882</f>
        <v>29.34753554124342</v>
      </c>
      <c r="Q882" s="80">
        <f t="shared" si="3"/>
        <v>45.580612970802655</v>
      </c>
    </row>
    <row r="883" spans="1:17" ht="15.75" customHeight="1">
      <c r="A883" s="9">
        <v>881</v>
      </c>
      <c r="B883" s="49" t="s">
        <v>1071</v>
      </c>
      <c r="C883" s="9" t="s">
        <v>213</v>
      </c>
      <c r="D883" s="3" t="s">
        <v>20</v>
      </c>
      <c r="E883" s="88">
        <f>Rivers!I883*'SGE density'!E883</f>
        <v>25.439951991930812</v>
      </c>
      <c r="F883" s="89">
        <f>Rivers!J883*'SGE density'!F883</f>
        <v>21.424762757828724</v>
      </c>
      <c r="G883" s="89">
        <f>Rivers!K883*'SGE density'!G883</f>
        <v>19.696081634828719</v>
      </c>
      <c r="H883" s="89">
        <f>Rivers!L883*'SGE density'!H883</f>
        <v>22.607022199053645</v>
      </c>
      <c r="I883" s="89">
        <f>Rivers!M883*'SGE density'!I883</f>
        <v>15.938031616129178</v>
      </c>
      <c r="J883" s="89">
        <f>Rivers!N883*'SGE density'!J883</f>
        <v>9.3888451075439345</v>
      </c>
      <c r="K883" s="89">
        <f>Rivers!O883*'SGE density'!K883</f>
        <v>7.746380758150627</v>
      </c>
      <c r="L883" s="89">
        <f>Rivers!P883*'SGE density'!L883</f>
        <v>8.3341167220955388</v>
      </c>
      <c r="M883" s="89">
        <f>Rivers!Q883*'SGE density'!M883</f>
        <v>12.240800870703561</v>
      </c>
      <c r="N883" s="89">
        <f>Rivers!R883*'SGE density'!N883</f>
        <v>19.965128202910837</v>
      </c>
      <c r="O883" s="89">
        <f>Rivers!S883*'SGE density'!O883</f>
        <v>31.966024332732623</v>
      </c>
      <c r="P883" s="89">
        <f>Rivers!T883*'SGE density'!P883</f>
        <v>31.861785970641588</v>
      </c>
      <c r="Q883" s="80">
        <f t="shared" si="3"/>
        <v>18.88407768037915</v>
      </c>
    </row>
    <row r="884" spans="1:17" ht="15.75" customHeight="1">
      <c r="A884" s="9">
        <v>882</v>
      </c>
      <c r="B884" s="49" t="s">
        <v>1072</v>
      </c>
      <c r="C884" s="9" t="s">
        <v>213</v>
      </c>
      <c r="D884" s="3" t="s">
        <v>150</v>
      </c>
      <c r="E884" s="88">
        <f>Rivers!I884*'SGE density'!E884</f>
        <v>27.183721256603874</v>
      </c>
      <c r="F884" s="89">
        <f>Rivers!J884*'SGE density'!F884</f>
        <v>27.446749740614749</v>
      </c>
      <c r="G884" s="89">
        <f>Rivers!K884*'SGE density'!G884</f>
        <v>26.33419968542642</v>
      </c>
      <c r="H884" s="89">
        <f>Rivers!L884*'SGE density'!H884</f>
        <v>28.522840461098458</v>
      </c>
      <c r="I884" s="89">
        <f>Rivers!M884*'SGE density'!I884</f>
        <v>45.887104661570305</v>
      </c>
      <c r="J884" s="89">
        <f>Rivers!N884*'SGE density'!J884</f>
        <v>45.170699766352968</v>
      </c>
      <c r="K884" s="89">
        <f>Rivers!O884*'SGE density'!K884</f>
        <v>37.835064064896521</v>
      </c>
      <c r="L884" s="89">
        <f>Rivers!P884*'SGE density'!L884</f>
        <v>32.303214753307891</v>
      </c>
      <c r="M884" s="89">
        <f>Rivers!Q884*'SGE density'!M884</f>
        <v>29.852007778809515</v>
      </c>
      <c r="N884" s="89">
        <f>Rivers!R884*'SGE density'!N884</f>
        <v>25.717536404825143</v>
      </c>
      <c r="O884" s="89">
        <f>Rivers!S884*'SGE density'!O884</f>
        <v>27.878408339246398</v>
      </c>
      <c r="P884" s="89">
        <f>Rivers!T884*'SGE density'!P884</f>
        <v>29.579509699364497</v>
      </c>
      <c r="Q884" s="80">
        <f t="shared" si="3"/>
        <v>31.975921384343064</v>
      </c>
    </row>
    <row r="885" spans="1:17" ht="15.75" customHeight="1">
      <c r="A885" s="9">
        <v>883</v>
      </c>
      <c r="B885" s="49" t="s">
        <v>1073</v>
      </c>
      <c r="C885" s="9" t="s">
        <v>213</v>
      </c>
      <c r="D885" s="3" t="s">
        <v>150</v>
      </c>
      <c r="E885" s="88">
        <f>Rivers!I885*'SGE density'!E885</f>
        <v>28.733695953275426</v>
      </c>
      <c r="F885" s="89">
        <f>Rivers!J885*'SGE density'!F885</f>
        <v>27.830654886256749</v>
      </c>
      <c r="G885" s="89">
        <f>Rivers!K885*'SGE density'!G885</f>
        <v>29.822096315831793</v>
      </c>
      <c r="H885" s="89">
        <f>Rivers!L885*'SGE density'!H885</f>
        <v>55.792980639656619</v>
      </c>
      <c r="I885" s="89">
        <f>Rivers!M885*'SGE density'!I885</f>
        <v>72.728243127578367</v>
      </c>
      <c r="J885" s="89">
        <f>Rivers!N885*'SGE density'!J885</f>
        <v>31.436757519835215</v>
      </c>
      <c r="K885" s="89">
        <f>Rivers!O885*'SGE density'!K885</f>
        <v>22.577841197083455</v>
      </c>
      <c r="L885" s="89">
        <f>Rivers!P885*'SGE density'!L885</f>
        <v>24.237141761180816</v>
      </c>
      <c r="M885" s="89">
        <f>Rivers!Q885*'SGE density'!M885</f>
        <v>26.152672986062228</v>
      </c>
      <c r="N885" s="89">
        <f>Rivers!R885*'SGE density'!N885</f>
        <v>29.089768569869644</v>
      </c>
      <c r="O885" s="89">
        <f>Rivers!S885*'SGE density'!O885</f>
        <v>39.532467124305775</v>
      </c>
      <c r="P885" s="89">
        <f>Rivers!T885*'SGE density'!P885</f>
        <v>40.893254521889077</v>
      </c>
      <c r="Q885" s="80">
        <f t="shared" si="3"/>
        <v>35.7356312169021</v>
      </c>
    </row>
    <row r="886" spans="1:17" ht="15.75" customHeight="1">
      <c r="A886" s="9">
        <v>884</v>
      </c>
      <c r="B886" s="49" t="s">
        <v>1074</v>
      </c>
      <c r="C886" s="9" t="s">
        <v>213</v>
      </c>
      <c r="D886" s="3" t="s">
        <v>150</v>
      </c>
      <c r="E886" s="88">
        <f>Rivers!I886*'SGE density'!E886</f>
        <v>6.2122234622577537</v>
      </c>
      <c r="F886" s="89">
        <f>Rivers!J886*'SGE density'!F886</f>
        <v>5.0721265078560709</v>
      </c>
      <c r="G886" s="89">
        <f>Rivers!K886*'SGE density'!G886</f>
        <v>4.861292657861112</v>
      </c>
      <c r="H886" s="89">
        <f>Rivers!L886*'SGE density'!H886</f>
        <v>24.457576542304146</v>
      </c>
      <c r="I886" s="89">
        <f>Rivers!M886*'SGE density'!I886</f>
        <v>70.77398894912595</v>
      </c>
      <c r="J886" s="89">
        <f>Rivers!N886*'SGE density'!J886</f>
        <v>22.936291461104023</v>
      </c>
      <c r="K886" s="89">
        <f>Rivers!O886*'SGE density'!K886</f>
        <v>15.935716286676699</v>
      </c>
      <c r="L886" s="89">
        <f>Rivers!P886*'SGE density'!L886</f>
        <v>15.920452152181893</v>
      </c>
      <c r="M886" s="89">
        <f>Rivers!Q886*'SGE density'!M886</f>
        <v>17.136361215794054</v>
      </c>
      <c r="N886" s="89">
        <f>Rivers!R886*'SGE density'!N886</f>
        <v>18.157186933167871</v>
      </c>
      <c r="O886" s="89">
        <f>Rivers!S886*'SGE density'!O886</f>
        <v>14.94175147952757</v>
      </c>
      <c r="P886" s="89">
        <f>Rivers!T886*'SGE density'!P886</f>
        <v>9.4010641460972622</v>
      </c>
      <c r="Q886" s="80">
        <f t="shared" si="3"/>
        <v>18.817169316162868</v>
      </c>
    </row>
    <row r="887" spans="1:17" ht="15.75" customHeight="1">
      <c r="A887" s="9">
        <v>885</v>
      </c>
      <c r="B887" s="49" t="s">
        <v>1075</v>
      </c>
      <c r="C887" s="9" t="s">
        <v>213</v>
      </c>
      <c r="D887" s="3" t="s">
        <v>150</v>
      </c>
      <c r="E887" s="88">
        <f>Rivers!I887*'SGE density'!E887</f>
        <v>26.941181379074131</v>
      </c>
      <c r="F887" s="89">
        <f>Rivers!J887*'SGE density'!F887</f>
        <v>24.153696752557977</v>
      </c>
      <c r="G887" s="89">
        <f>Rivers!K887*'SGE density'!G887</f>
        <v>23.604294833641244</v>
      </c>
      <c r="H887" s="89">
        <f>Rivers!L887*'SGE density'!H887</f>
        <v>58.796815947538377</v>
      </c>
      <c r="I887" s="89">
        <f>Rivers!M887*'SGE density'!I887</f>
        <v>274.6996145146731</v>
      </c>
      <c r="J887" s="89">
        <f>Rivers!N887*'SGE density'!J887</f>
        <v>140.72173531108265</v>
      </c>
      <c r="K887" s="89">
        <f>Rivers!O887*'SGE density'!K887</f>
        <v>80.524995783976223</v>
      </c>
      <c r="L887" s="89">
        <f>Rivers!P887*'SGE density'!L887</f>
        <v>78.362674201898301</v>
      </c>
      <c r="M887" s="89">
        <f>Rivers!Q887*'SGE density'!M887</f>
        <v>79.869827920086806</v>
      </c>
      <c r="N887" s="89">
        <f>Rivers!R887*'SGE density'!N887</f>
        <v>77.484049065544468</v>
      </c>
      <c r="O887" s="89">
        <f>Rivers!S887*'SGE density'!O887</f>
        <v>52.285497800077358</v>
      </c>
      <c r="P887" s="89">
        <f>Rivers!T887*'SGE density'!P887</f>
        <v>32.82822377375463</v>
      </c>
      <c r="Q887" s="80">
        <f t="shared" si="3"/>
        <v>79.189383940325428</v>
      </c>
    </row>
    <row r="888" spans="1:17" ht="15.75" customHeight="1">
      <c r="A888" s="9">
        <v>886</v>
      </c>
      <c r="B888" s="49" t="s">
        <v>1076</v>
      </c>
      <c r="C888" s="9" t="s">
        <v>213</v>
      </c>
      <c r="D888" s="3" t="s">
        <v>150</v>
      </c>
      <c r="E888" s="88">
        <f>Rivers!I888*'SGE density'!E888</f>
        <v>66.126045354448237</v>
      </c>
      <c r="F888" s="89">
        <f>Rivers!J888*'SGE density'!F888</f>
        <v>66.244210522501334</v>
      </c>
      <c r="G888" s="89">
        <f>Rivers!K888*'SGE density'!G888</f>
        <v>67.299221103631581</v>
      </c>
      <c r="H888" s="89">
        <f>Rivers!L888*'SGE density'!H888</f>
        <v>62.773089437813582</v>
      </c>
      <c r="I888" s="89">
        <f>Rivers!M888*'SGE density'!I888</f>
        <v>53.238366560668076</v>
      </c>
      <c r="J888" s="89">
        <f>Rivers!N888*'SGE density'!J888</f>
        <v>35.766581676038349</v>
      </c>
      <c r="K888" s="89">
        <f>Rivers!O888*'SGE density'!K888</f>
        <v>28.030317712720187</v>
      </c>
      <c r="L888" s="89">
        <f>Rivers!P888*'SGE density'!L888</f>
        <v>26.381527688593856</v>
      </c>
      <c r="M888" s="89">
        <f>Rivers!Q888*'SGE density'!M888</f>
        <v>27.312950178246243</v>
      </c>
      <c r="N888" s="89">
        <f>Rivers!R888*'SGE density'!N888</f>
        <v>32.645424021910458</v>
      </c>
      <c r="O888" s="89">
        <f>Rivers!S888*'SGE density'!O888</f>
        <v>44.094375134618403</v>
      </c>
      <c r="P888" s="89">
        <f>Rivers!T888*'SGE density'!P888</f>
        <v>58.106924408122822</v>
      </c>
      <c r="Q888" s="80">
        <f t="shared" si="3"/>
        <v>47.334919483276089</v>
      </c>
    </row>
    <row r="889" spans="1:17" ht="15.75" customHeight="1">
      <c r="A889" s="9">
        <v>887</v>
      </c>
      <c r="B889" s="49" t="s">
        <v>1077</v>
      </c>
      <c r="C889" s="9" t="s">
        <v>213</v>
      </c>
      <c r="D889" s="3" t="s">
        <v>150</v>
      </c>
      <c r="E889" s="88">
        <f>Rivers!I889*'SGE density'!E889</f>
        <v>45.185678192864955</v>
      </c>
      <c r="F889" s="89">
        <f>Rivers!J889*'SGE density'!F889</f>
        <v>43.711417773910192</v>
      </c>
      <c r="G889" s="89">
        <f>Rivers!K889*'SGE density'!G889</f>
        <v>47.72484311148019</v>
      </c>
      <c r="H889" s="89">
        <f>Rivers!L889*'SGE density'!H889</f>
        <v>53.148479763867805</v>
      </c>
      <c r="I889" s="89">
        <f>Rivers!M889*'SGE density'!I889</f>
        <v>60.286050565721332</v>
      </c>
      <c r="J889" s="89">
        <f>Rivers!N889*'SGE density'!J889</f>
        <v>43.66666940144848</v>
      </c>
      <c r="K889" s="89">
        <f>Rivers!O889*'SGE density'!K889</f>
        <v>25.719425429536223</v>
      </c>
      <c r="L889" s="89">
        <f>Rivers!P889*'SGE density'!L889</f>
        <v>22.387168590174056</v>
      </c>
      <c r="M889" s="89">
        <f>Rivers!Q889*'SGE density'!M889</f>
        <v>20.9402906900945</v>
      </c>
      <c r="N889" s="89">
        <f>Rivers!R889*'SGE density'!N889</f>
        <v>19.788412216557031</v>
      </c>
      <c r="O889" s="89">
        <f>Rivers!S889*'SGE density'!O889</f>
        <v>26.497520270358606</v>
      </c>
      <c r="P889" s="89">
        <f>Rivers!T889*'SGE density'!P889</f>
        <v>38.571426237744895</v>
      </c>
      <c r="Q889" s="80">
        <f t="shared" si="3"/>
        <v>37.302281853646527</v>
      </c>
    </row>
    <row r="890" spans="1:17" ht="15.75" customHeight="1">
      <c r="A890" s="9">
        <v>888</v>
      </c>
      <c r="B890" s="49" t="s">
        <v>1078</v>
      </c>
      <c r="C890" s="9" t="s">
        <v>213</v>
      </c>
      <c r="D890" s="3" t="s">
        <v>150</v>
      </c>
      <c r="E890" s="88">
        <f>Rivers!I890*'SGE density'!E890</f>
        <v>19.699775908359822</v>
      </c>
      <c r="F890" s="89">
        <f>Rivers!J890*'SGE density'!F890</f>
        <v>18.229895849477025</v>
      </c>
      <c r="G890" s="89">
        <f>Rivers!K890*'SGE density'!G890</f>
        <v>16.518835615318707</v>
      </c>
      <c r="H890" s="89">
        <f>Rivers!L890*'SGE density'!H890</f>
        <v>25.409315811307806</v>
      </c>
      <c r="I890" s="89">
        <f>Rivers!M890*'SGE density'!I890</f>
        <v>73.921181367477899</v>
      </c>
      <c r="J890" s="89">
        <f>Rivers!N890*'SGE density'!J890</f>
        <v>40.537606026619905</v>
      </c>
      <c r="K890" s="89">
        <f>Rivers!O890*'SGE density'!K890</f>
        <v>25.783830366122817</v>
      </c>
      <c r="L890" s="89">
        <f>Rivers!P890*'SGE density'!L890</f>
        <v>30.60967322891463</v>
      </c>
      <c r="M890" s="89">
        <f>Rivers!Q890*'SGE density'!M890</f>
        <v>28.115980346090637</v>
      </c>
      <c r="N890" s="89">
        <f>Rivers!R890*'SGE density'!N890</f>
        <v>24.77883742547748</v>
      </c>
      <c r="O890" s="89">
        <f>Rivers!S890*'SGE density'!O890</f>
        <v>29.398762409481993</v>
      </c>
      <c r="P890" s="89">
        <f>Rivers!T890*'SGE density'!P890</f>
        <v>24.081596769710231</v>
      </c>
      <c r="Q890" s="80">
        <f t="shared" si="3"/>
        <v>29.757107593696585</v>
      </c>
    </row>
    <row r="891" spans="1:17" ht="15.75" customHeight="1">
      <c r="A891" s="9">
        <v>889</v>
      </c>
      <c r="B891" s="49" t="s">
        <v>1079</v>
      </c>
      <c r="C891" s="9" t="s">
        <v>213</v>
      </c>
      <c r="D891" s="3" t="s">
        <v>150</v>
      </c>
      <c r="E891" s="88">
        <f>Rivers!I891*'SGE density'!E891</f>
        <v>35.185603808620847</v>
      </c>
      <c r="F891" s="89">
        <f>Rivers!J891*'SGE density'!F891</f>
        <v>33.779578423073907</v>
      </c>
      <c r="G891" s="89">
        <f>Rivers!K891*'SGE density'!G891</f>
        <v>33.249909729527694</v>
      </c>
      <c r="H891" s="89">
        <f>Rivers!L891*'SGE density'!H891</f>
        <v>20.283290548045191</v>
      </c>
      <c r="I891" s="89">
        <f>Rivers!M891*'SGE density'!I891</f>
        <v>10.323598548050674</v>
      </c>
      <c r="J891" s="89">
        <f>Rivers!N891*'SGE density'!J891</f>
        <v>7.0510518449015516</v>
      </c>
      <c r="K891" s="89">
        <f>Rivers!O891*'SGE density'!K891</f>
        <v>7.9034629999733372</v>
      </c>
      <c r="L891" s="89">
        <f>Rivers!P891*'SGE density'!L891</f>
        <v>7.8366712786454684</v>
      </c>
      <c r="M891" s="89">
        <f>Rivers!Q891*'SGE density'!M891</f>
        <v>9.4380523031091279</v>
      </c>
      <c r="N891" s="89">
        <f>Rivers!R891*'SGE density'!N891</f>
        <v>13.137039612045244</v>
      </c>
      <c r="O891" s="89">
        <f>Rivers!S891*'SGE density'!O891</f>
        <v>20.737570408385839</v>
      </c>
      <c r="P891" s="89">
        <f>Rivers!T891*'SGE density'!P891</f>
        <v>31.525878235091792</v>
      </c>
      <c r="Q891" s="80">
        <f t="shared" si="3"/>
        <v>19.204308978289223</v>
      </c>
    </row>
    <row r="892" spans="1:17" ht="15.75" customHeight="1">
      <c r="A892" s="9">
        <v>890</v>
      </c>
      <c r="B892" s="49" t="s">
        <v>1080</v>
      </c>
      <c r="C892" s="9" t="s">
        <v>213</v>
      </c>
      <c r="D892" s="3" t="s">
        <v>150</v>
      </c>
      <c r="E892" s="88">
        <f>Rivers!I892*'SGE density'!E892</f>
        <v>539.15326307317173</v>
      </c>
      <c r="F892" s="89">
        <f>Rivers!J892*'SGE density'!F892</f>
        <v>558.35043763917281</v>
      </c>
      <c r="G892" s="89">
        <f>Rivers!K892*'SGE density'!G892</f>
        <v>568.18684111566733</v>
      </c>
      <c r="H892" s="89">
        <f>Rivers!L892*'SGE density'!H892</f>
        <v>703.57114573450974</v>
      </c>
      <c r="I892" s="89">
        <f>Rivers!M892*'SGE density'!I892</f>
        <v>916.17444875051854</v>
      </c>
      <c r="J892" s="89">
        <f>Rivers!N892*'SGE density'!J892</f>
        <v>674.18002833011326</v>
      </c>
      <c r="K892" s="89">
        <f>Rivers!O892*'SGE density'!K892</f>
        <v>552.91182743773277</v>
      </c>
      <c r="L892" s="89">
        <f>Rivers!P892*'SGE density'!L892</f>
        <v>532.78590301891938</v>
      </c>
      <c r="M892" s="89">
        <f>Rivers!Q892*'SGE density'!M892</f>
        <v>596.15060266601927</v>
      </c>
      <c r="N892" s="89">
        <f>Rivers!R892*'SGE density'!N892</f>
        <v>610.63356157331611</v>
      </c>
      <c r="O892" s="89">
        <f>Rivers!S892*'SGE density'!O892</f>
        <v>691.07631817841605</v>
      </c>
      <c r="P892" s="89">
        <f>Rivers!T892*'SGE density'!P892</f>
        <v>692.88505659964198</v>
      </c>
      <c r="Q892" s="80">
        <f t="shared" si="3"/>
        <v>636.33828617643314</v>
      </c>
    </row>
    <row r="893" spans="1:17" ht="15.75" customHeight="1">
      <c r="A893" s="9">
        <v>891</v>
      </c>
      <c r="B893" s="49" t="s">
        <v>1081</v>
      </c>
      <c r="C893" s="9" t="s">
        <v>213</v>
      </c>
      <c r="D893" s="3" t="s">
        <v>150</v>
      </c>
      <c r="E893" s="88">
        <f>Rivers!I893*'SGE density'!E893</f>
        <v>274.66109146723574</v>
      </c>
      <c r="F893" s="89">
        <f>Rivers!J893*'SGE density'!F893</f>
        <v>279.00275880996895</v>
      </c>
      <c r="G893" s="89">
        <f>Rivers!K893*'SGE density'!G893</f>
        <v>302.38519288592516</v>
      </c>
      <c r="H893" s="89">
        <f>Rivers!L893*'SGE density'!H893</f>
        <v>412.11629618692598</v>
      </c>
      <c r="I893" s="89">
        <f>Rivers!M893*'SGE density'!I893</f>
        <v>842.36757284253451</v>
      </c>
      <c r="J893" s="89">
        <f>Rivers!N893*'SGE density'!J893</f>
        <v>513.61428578276616</v>
      </c>
      <c r="K893" s="89">
        <f>Rivers!O893*'SGE density'!K893</f>
        <v>403.5889919707223</v>
      </c>
      <c r="L893" s="89">
        <f>Rivers!P893*'SGE density'!L893</f>
        <v>395.33912643903977</v>
      </c>
      <c r="M893" s="89">
        <f>Rivers!Q893*'SGE density'!M893</f>
        <v>395.54557901961351</v>
      </c>
      <c r="N893" s="89">
        <f>Rivers!R893*'SGE density'!N893</f>
        <v>388.12247833874829</v>
      </c>
      <c r="O893" s="89">
        <f>Rivers!S893*'SGE density'!O893</f>
        <v>380.20231942056165</v>
      </c>
      <c r="P893" s="89">
        <f>Rivers!T893*'SGE density'!P893</f>
        <v>350.34493294961396</v>
      </c>
      <c r="Q893" s="80">
        <f t="shared" si="3"/>
        <v>411.44088550947134</v>
      </c>
    </row>
    <row r="894" spans="1:17" ht="15.75" customHeight="1">
      <c r="A894" s="9">
        <v>892</v>
      </c>
      <c r="B894" s="49" t="s">
        <v>1082</v>
      </c>
      <c r="C894" s="9" t="s">
        <v>213</v>
      </c>
      <c r="D894" s="3" t="s">
        <v>150</v>
      </c>
      <c r="E894" s="88">
        <f>Rivers!I894*'SGE density'!E894</f>
        <v>80.801584965901057</v>
      </c>
      <c r="F894" s="89">
        <f>Rivers!J894*'SGE density'!F894</f>
        <v>70.857992880194445</v>
      </c>
      <c r="G894" s="89">
        <f>Rivers!K894*'SGE density'!G894</f>
        <v>71.303650918807406</v>
      </c>
      <c r="H894" s="89">
        <f>Rivers!L894*'SGE density'!H894</f>
        <v>78.853686690399229</v>
      </c>
      <c r="I894" s="89">
        <f>Rivers!M894*'SGE density'!I894</f>
        <v>55.053263648067578</v>
      </c>
      <c r="J894" s="89">
        <f>Rivers!N894*'SGE density'!J894</f>
        <v>33.350773933797747</v>
      </c>
      <c r="K894" s="89">
        <f>Rivers!O894*'SGE density'!K894</f>
        <v>29.863269844297381</v>
      </c>
      <c r="L894" s="89">
        <f>Rivers!P894*'SGE density'!L894</f>
        <v>36.298186373421188</v>
      </c>
      <c r="M894" s="89">
        <f>Rivers!Q894*'SGE density'!M894</f>
        <v>46.971351249602776</v>
      </c>
      <c r="N894" s="89">
        <f>Rivers!R894*'SGE density'!N894</f>
        <v>57.090522172162387</v>
      </c>
      <c r="O894" s="89">
        <f>Rivers!S894*'SGE density'!O894</f>
        <v>74.542453778955405</v>
      </c>
      <c r="P894" s="89">
        <f>Rivers!T894*'SGE density'!P894</f>
        <v>82.867269178279486</v>
      </c>
      <c r="Q894" s="80">
        <f t="shared" si="3"/>
        <v>59.821167136157179</v>
      </c>
    </row>
    <row r="895" spans="1:17" ht="15.75" customHeight="1">
      <c r="A895" s="9">
        <v>893</v>
      </c>
      <c r="B895" s="49" t="s">
        <v>1083</v>
      </c>
      <c r="C895" s="9" t="s">
        <v>213</v>
      </c>
      <c r="D895" s="3" t="s">
        <v>150</v>
      </c>
      <c r="E895" s="88">
        <f>Rivers!I895*'SGE density'!E895</f>
        <v>101.23796221640708</v>
      </c>
      <c r="F895" s="89">
        <f>Rivers!J895*'SGE density'!F895</f>
        <v>90.690636090779449</v>
      </c>
      <c r="G895" s="89">
        <f>Rivers!K895*'SGE density'!G895</f>
        <v>91.606401731289381</v>
      </c>
      <c r="H895" s="89">
        <f>Rivers!L895*'SGE density'!H895</f>
        <v>86.30836792582339</v>
      </c>
      <c r="I895" s="89">
        <f>Rivers!M895*'SGE density'!I895</f>
        <v>58.525079938914153</v>
      </c>
      <c r="J895" s="89">
        <f>Rivers!N895*'SGE density'!J895</f>
        <v>34.251449169029193</v>
      </c>
      <c r="K895" s="89">
        <f>Rivers!O895*'SGE density'!K895</f>
        <v>28.180590161635354</v>
      </c>
      <c r="L895" s="89">
        <f>Rivers!P895*'SGE density'!L895</f>
        <v>28.348898825008099</v>
      </c>
      <c r="M895" s="89">
        <f>Rivers!Q895*'SGE density'!M895</f>
        <v>32.74586033874116</v>
      </c>
      <c r="N895" s="89">
        <f>Rivers!R895*'SGE density'!N895</f>
        <v>42.120119777798735</v>
      </c>
      <c r="O895" s="89">
        <f>Rivers!S895*'SGE density'!O895</f>
        <v>69.797513143998046</v>
      </c>
      <c r="P895" s="89">
        <f>Rivers!T895*'SGE density'!P895</f>
        <v>91.149326492253309</v>
      </c>
      <c r="Q895" s="80">
        <f t="shared" si="3"/>
        <v>62.913517150973114</v>
      </c>
    </row>
    <row r="896" spans="1:17" ht="15.75" customHeight="1">
      <c r="A896" s="9">
        <v>894</v>
      </c>
      <c r="B896" s="49" t="s">
        <v>1084</v>
      </c>
      <c r="C896" s="9" t="s">
        <v>213</v>
      </c>
      <c r="D896" s="3" t="s">
        <v>150</v>
      </c>
      <c r="E896" s="88">
        <f>Rivers!I896*'SGE density'!E896</f>
        <v>188.96352030389787</v>
      </c>
      <c r="F896" s="89">
        <f>Rivers!J896*'SGE density'!F896</f>
        <v>183.70868017624429</v>
      </c>
      <c r="G896" s="89">
        <f>Rivers!K896*'SGE density'!G896</f>
        <v>196.21804928984696</v>
      </c>
      <c r="H896" s="89">
        <f>Rivers!L896*'SGE density'!H896</f>
        <v>203.39070275793108</v>
      </c>
      <c r="I896" s="89">
        <f>Rivers!M896*'SGE density'!I896</f>
        <v>173.18399998492052</v>
      </c>
      <c r="J896" s="89">
        <f>Rivers!N896*'SGE density'!J896</f>
        <v>132.3884683145956</v>
      </c>
      <c r="K896" s="89">
        <f>Rivers!O896*'SGE density'!K896</f>
        <v>115.20343115192198</v>
      </c>
      <c r="L896" s="89">
        <f>Rivers!P896*'SGE density'!L896</f>
        <v>111.49434798156575</v>
      </c>
      <c r="M896" s="89">
        <f>Rivers!Q896*'SGE density'!M896</f>
        <v>107.70530357144519</v>
      </c>
      <c r="N896" s="89">
        <f>Rivers!R896*'SGE density'!N896</f>
        <v>111.8137808308834</v>
      </c>
      <c r="O896" s="89">
        <f>Rivers!S896*'SGE density'!O896</f>
        <v>139.76396573474241</v>
      </c>
      <c r="P896" s="89">
        <f>Rivers!T896*'SGE density'!P896</f>
        <v>174.9918815746336</v>
      </c>
      <c r="Q896" s="80">
        <f t="shared" si="3"/>
        <v>153.23551097271908</v>
      </c>
    </row>
    <row r="897" spans="1:17" ht="15.75" customHeight="1">
      <c r="A897" s="9">
        <v>895</v>
      </c>
      <c r="B897" s="49" t="s">
        <v>1085</v>
      </c>
      <c r="C897" s="9" t="s">
        <v>213</v>
      </c>
      <c r="D897" s="3" t="s">
        <v>150</v>
      </c>
      <c r="E897" s="88">
        <f>Rivers!I897*'SGE density'!E897</f>
        <v>107.28277814272933</v>
      </c>
      <c r="F897" s="89">
        <f>Rivers!J897*'SGE density'!F897</f>
        <v>87.191871506538263</v>
      </c>
      <c r="G897" s="89">
        <f>Rivers!K897*'SGE density'!G897</f>
        <v>80.534437201901767</v>
      </c>
      <c r="H897" s="89">
        <f>Rivers!L897*'SGE density'!H897</f>
        <v>78.314190614263765</v>
      </c>
      <c r="I897" s="89">
        <f>Rivers!M897*'SGE density'!I897</f>
        <v>50.790401320676679</v>
      </c>
      <c r="J897" s="89">
        <f>Rivers!N897*'SGE density'!J897</f>
        <v>32.827656732470601</v>
      </c>
      <c r="K897" s="89">
        <f>Rivers!O897*'SGE density'!K897</f>
        <v>29.142267830615388</v>
      </c>
      <c r="L897" s="89">
        <f>Rivers!P897*'SGE density'!L897</f>
        <v>36.657698572530578</v>
      </c>
      <c r="M897" s="89">
        <f>Rivers!Q897*'SGE density'!M897</f>
        <v>43.803844545811387</v>
      </c>
      <c r="N897" s="89">
        <f>Rivers!R897*'SGE density'!N897</f>
        <v>66.217885771514304</v>
      </c>
      <c r="O897" s="89">
        <f>Rivers!S897*'SGE density'!O897</f>
        <v>74.751273112561933</v>
      </c>
      <c r="P897" s="89">
        <f>Rivers!T897*'SGE density'!P897</f>
        <v>85.277103984052289</v>
      </c>
      <c r="Q897" s="80">
        <f t="shared" si="3"/>
        <v>64.399284111305519</v>
      </c>
    </row>
    <row r="898" spans="1:17" ht="15.75" customHeight="1">
      <c r="A898" s="9">
        <v>896</v>
      </c>
      <c r="B898" s="49" t="s">
        <v>1086</v>
      </c>
      <c r="C898" s="9" t="s">
        <v>213</v>
      </c>
      <c r="D898" s="3" t="s">
        <v>150</v>
      </c>
      <c r="E898" s="88">
        <f>Rivers!I898*'SGE density'!E898</f>
        <v>1190.4062237134892</v>
      </c>
      <c r="F898" s="89">
        <f>Rivers!J898*'SGE density'!F898</f>
        <v>1237.8477240356992</v>
      </c>
      <c r="G898" s="89">
        <f>Rivers!K898*'SGE density'!G898</f>
        <v>1225.068284939736</v>
      </c>
      <c r="H898" s="89">
        <f>Rivers!L898*'SGE density'!H898</f>
        <v>1217.5047479221982</v>
      </c>
      <c r="I898" s="89">
        <f>Rivers!M898*'SGE density'!I898</f>
        <v>1614.2804287710217</v>
      </c>
      <c r="J898" s="89">
        <f>Rivers!N898*'SGE density'!J898</f>
        <v>1382.4214725740505</v>
      </c>
      <c r="K898" s="89">
        <f>Rivers!O898*'SGE density'!K898</f>
        <v>1056.9612778203727</v>
      </c>
      <c r="L898" s="89">
        <f>Rivers!P898*'SGE density'!L898</f>
        <v>935.59190254399152</v>
      </c>
      <c r="M898" s="89">
        <f>Rivers!Q898*'SGE density'!M898</f>
        <v>916.68916306401252</v>
      </c>
      <c r="N898" s="89">
        <f>Rivers!R898*'SGE density'!N898</f>
        <v>991.13673906504857</v>
      </c>
      <c r="O898" s="89">
        <f>Rivers!S898*'SGE density'!O898</f>
        <v>1033.8807273971013</v>
      </c>
      <c r="P898" s="89">
        <f>Rivers!T898*'SGE density'!P898</f>
        <v>1107.4839485264006</v>
      </c>
      <c r="Q898" s="80">
        <f t="shared" si="3"/>
        <v>1159.1060533644268</v>
      </c>
    </row>
    <row r="899" spans="1:17" ht="15.75" customHeight="1">
      <c r="A899" s="9">
        <v>897</v>
      </c>
      <c r="B899" s="49" t="s">
        <v>1087</v>
      </c>
      <c r="C899" s="9" t="s">
        <v>213</v>
      </c>
      <c r="D899" s="3" t="s">
        <v>150</v>
      </c>
      <c r="E899" s="88">
        <f>Rivers!I899*'SGE density'!E899</f>
        <v>341.55551951228136</v>
      </c>
      <c r="F899" s="89">
        <f>Rivers!J899*'SGE density'!F899</f>
        <v>305.17350228426835</v>
      </c>
      <c r="G899" s="89">
        <f>Rivers!K899*'SGE density'!G899</f>
        <v>341.10457836592832</v>
      </c>
      <c r="H899" s="89">
        <f>Rivers!L899*'SGE density'!H899</f>
        <v>430.12978726964548</v>
      </c>
      <c r="I899" s="89">
        <f>Rivers!M899*'SGE density'!I899</f>
        <v>434.85220811915292</v>
      </c>
      <c r="J899" s="89">
        <f>Rivers!N899*'SGE density'!J899</f>
        <v>254.04149126393924</v>
      </c>
      <c r="K899" s="89">
        <f>Rivers!O899*'SGE density'!K899</f>
        <v>177.9364665316881</v>
      </c>
      <c r="L899" s="89">
        <f>Rivers!P899*'SGE density'!L899</f>
        <v>160.59009512455827</v>
      </c>
      <c r="M899" s="89">
        <f>Rivers!Q899*'SGE density'!M899</f>
        <v>186.80573443539092</v>
      </c>
      <c r="N899" s="89">
        <f>Rivers!R899*'SGE density'!N899</f>
        <v>195.24181877293546</v>
      </c>
      <c r="O899" s="89">
        <f>Rivers!S899*'SGE density'!O899</f>
        <v>299.4271305373552</v>
      </c>
      <c r="P899" s="89">
        <f>Rivers!T899*'SGE density'!P899</f>
        <v>392.51232188409909</v>
      </c>
      <c r="Q899" s="80">
        <f t="shared" si="3"/>
        <v>293.28088784177021</v>
      </c>
    </row>
    <row r="900" spans="1:17" ht="15.75" customHeight="1">
      <c r="A900" s="9">
        <v>898</v>
      </c>
      <c r="B900" s="49" t="s">
        <v>1088</v>
      </c>
      <c r="C900" s="9" t="s">
        <v>213</v>
      </c>
      <c r="D900" s="3" t="s">
        <v>150</v>
      </c>
      <c r="E900" s="88">
        <f>Rivers!I900*'SGE density'!E900</f>
        <v>457.02738889372267</v>
      </c>
      <c r="F900" s="89">
        <f>Rivers!J900*'SGE density'!F900</f>
        <v>425.13615135525447</v>
      </c>
      <c r="G900" s="89">
        <f>Rivers!K900*'SGE density'!G900</f>
        <v>386.15006396112256</v>
      </c>
      <c r="H900" s="89">
        <f>Rivers!L900*'SGE density'!H900</f>
        <v>427.51689383973849</v>
      </c>
      <c r="I900" s="89">
        <f>Rivers!M900*'SGE density'!I900</f>
        <v>1116.8713679828754</v>
      </c>
      <c r="J900" s="89">
        <f>Rivers!N900*'SGE density'!J900</f>
        <v>1893.1858662604013</v>
      </c>
      <c r="K900" s="89">
        <f>Rivers!O900*'SGE density'!K900</f>
        <v>1433.4879558052999</v>
      </c>
      <c r="L900" s="89">
        <f>Rivers!P900*'SGE density'!L900</f>
        <v>1050.1915641673697</v>
      </c>
      <c r="M900" s="89">
        <f>Rivers!Q900*'SGE density'!M900</f>
        <v>828.90348711716115</v>
      </c>
      <c r="N900" s="89">
        <f>Rivers!R900*'SGE density'!N900</f>
        <v>699.31907145314176</v>
      </c>
      <c r="O900" s="89">
        <f>Rivers!S900*'SGE density'!O900</f>
        <v>611.99288332412914</v>
      </c>
      <c r="P900" s="89">
        <f>Rivers!T900*'SGE density'!P900</f>
        <v>501.48599014305984</v>
      </c>
      <c r="Q900" s="80">
        <f t="shared" si="3"/>
        <v>819.27239035860612</v>
      </c>
    </row>
    <row r="901" spans="1:17" ht="15.75" customHeight="1">
      <c r="A901" s="9">
        <v>899</v>
      </c>
      <c r="B901" s="49" t="s">
        <v>1089</v>
      </c>
      <c r="C901" s="9" t="s">
        <v>213</v>
      </c>
      <c r="D901" s="3" t="s">
        <v>150</v>
      </c>
      <c r="E901" s="88">
        <f>Rivers!I901*'SGE density'!E901</f>
        <v>33.414506751894606</v>
      </c>
      <c r="F901" s="89">
        <f>Rivers!J901*'SGE density'!F901</f>
        <v>32.24225986780764</v>
      </c>
      <c r="G901" s="89">
        <f>Rivers!K901*'SGE density'!G901</f>
        <v>30.813496802385274</v>
      </c>
      <c r="H901" s="89">
        <f>Rivers!L901*'SGE density'!H901</f>
        <v>20.206251958581646</v>
      </c>
      <c r="I901" s="89">
        <f>Rivers!M901*'SGE density'!I901</f>
        <v>11.068518503637554</v>
      </c>
      <c r="J901" s="89">
        <f>Rivers!N901*'SGE density'!J901</f>
        <v>10.37440431210463</v>
      </c>
      <c r="K901" s="89">
        <f>Rivers!O901*'SGE density'!K901</f>
        <v>11.567159558340615</v>
      </c>
      <c r="L901" s="89">
        <f>Rivers!P901*'SGE density'!L901</f>
        <v>9.8457552282815399</v>
      </c>
      <c r="M901" s="89">
        <f>Rivers!Q901*'SGE density'!M901</f>
        <v>10.683720042767037</v>
      </c>
      <c r="N901" s="89">
        <f>Rivers!R901*'SGE density'!N901</f>
        <v>14.463503809988335</v>
      </c>
      <c r="O901" s="89">
        <f>Rivers!S901*'SGE density'!O901</f>
        <v>19.610300085837075</v>
      </c>
      <c r="P901" s="89">
        <f>Rivers!T901*'SGE density'!P901</f>
        <v>28.206043968041403</v>
      </c>
      <c r="Q901" s="80">
        <f t="shared" si="3"/>
        <v>19.374660074138948</v>
      </c>
    </row>
    <row r="902" spans="1:17" ht="15.75" customHeight="1">
      <c r="A902" s="9">
        <v>900</v>
      </c>
      <c r="B902" s="49" t="s">
        <v>1090</v>
      </c>
      <c r="C902" s="9" t="s">
        <v>213</v>
      </c>
      <c r="D902" s="3" t="s">
        <v>150</v>
      </c>
      <c r="E902" s="88">
        <f>Rivers!I902*'SGE density'!E902</f>
        <v>287.6106050579113</v>
      </c>
      <c r="F902" s="89">
        <f>Rivers!J902*'SGE density'!F902</f>
        <v>295.07575666272731</v>
      </c>
      <c r="G902" s="89">
        <f>Rivers!K902*'SGE density'!G902</f>
        <v>275.50402370292448</v>
      </c>
      <c r="H902" s="89">
        <f>Rivers!L902*'SGE density'!H902</f>
        <v>278.77141405427159</v>
      </c>
      <c r="I902" s="89">
        <f>Rivers!M902*'SGE density'!I902</f>
        <v>409.90068740126958</v>
      </c>
      <c r="J902" s="89">
        <f>Rivers!N902*'SGE density'!J902</f>
        <v>254.97945197569803</v>
      </c>
      <c r="K902" s="89">
        <f>Rivers!O902*'SGE density'!K902</f>
        <v>267.31710709632733</v>
      </c>
      <c r="L902" s="89">
        <f>Rivers!P902*'SGE density'!L902</f>
        <v>284.15604815320472</v>
      </c>
      <c r="M902" s="89">
        <f>Rivers!Q902*'SGE density'!M902</f>
        <v>271.02434300182932</v>
      </c>
      <c r="N902" s="89">
        <f>Rivers!R902*'SGE density'!N902</f>
        <v>271.39200309875378</v>
      </c>
      <c r="O902" s="89">
        <f>Rivers!S902*'SGE density'!O902</f>
        <v>264.38430577764126</v>
      </c>
      <c r="P902" s="89">
        <f>Rivers!T902*'SGE density'!P902</f>
        <v>269.79914725982081</v>
      </c>
      <c r="Q902" s="80">
        <f t="shared" si="3"/>
        <v>285.82624110353169</v>
      </c>
    </row>
    <row r="903" spans="1:17" ht="15.75" customHeight="1">
      <c r="A903" s="9">
        <v>901</v>
      </c>
      <c r="B903" s="49" t="s">
        <v>1091</v>
      </c>
      <c r="C903" s="9" t="s">
        <v>213</v>
      </c>
      <c r="D903" s="3" t="s">
        <v>150</v>
      </c>
      <c r="E903" s="88">
        <f>Rivers!I903*'SGE density'!E903</f>
        <v>103.74459833577478</v>
      </c>
      <c r="F903" s="89">
        <f>Rivers!J903*'SGE density'!F903</f>
        <v>98.612545526586615</v>
      </c>
      <c r="G903" s="89">
        <f>Rivers!K903*'SGE density'!G903</f>
        <v>89.103098169697645</v>
      </c>
      <c r="H903" s="89">
        <f>Rivers!L903*'SGE density'!H903</f>
        <v>110.79311578124565</v>
      </c>
      <c r="I903" s="89">
        <f>Rivers!M903*'SGE density'!I903</f>
        <v>552.66996249424687</v>
      </c>
      <c r="J903" s="89">
        <f>Rivers!N903*'SGE density'!J903</f>
        <v>770.34712189177014</v>
      </c>
      <c r="K903" s="89">
        <f>Rivers!O903*'SGE density'!K903</f>
        <v>597.34486406453004</v>
      </c>
      <c r="L903" s="89">
        <f>Rivers!P903*'SGE density'!L903</f>
        <v>414.56020648679976</v>
      </c>
      <c r="M903" s="89">
        <f>Rivers!Q903*'SGE density'!M903</f>
        <v>311.85487463473078</v>
      </c>
      <c r="N903" s="89">
        <f>Rivers!R903*'SGE density'!N903</f>
        <v>250.30259585871673</v>
      </c>
      <c r="O903" s="89">
        <f>Rivers!S903*'SGE density'!O903</f>
        <v>161.43877107851287</v>
      </c>
      <c r="P903" s="89">
        <f>Rivers!T903*'SGE density'!P903</f>
        <v>118.87596788491111</v>
      </c>
      <c r="Q903" s="80">
        <f t="shared" si="3"/>
        <v>298.30397685062695</v>
      </c>
    </row>
    <row r="904" spans="1:17" ht="15.75" customHeight="1">
      <c r="A904" s="9">
        <v>902</v>
      </c>
      <c r="B904" s="49" t="s">
        <v>1092</v>
      </c>
      <c r="C904" s="9" t="s">
        <v>213</v>
      </c>
      <c r="D904" s="3" t="s">
        <v>150</v>
      </c>
      <c r="E904" s="88">
        <f>Rivers!I904*'SGE density'!E904</f>
        <v>21.292622997095279</v>
      </c>
      <c r="F904" s="89">
        <f>Rivers!J904*'SGE density'!F904</f>
        <v>17.216833385556839</v>
      </c>
      <c r="G904" s="89">
        <f>Rivers!K904*'SGE density'!G904</f>
        <v>19.772335299932951</v>
      </c>
      <c r="H904" s="89">
        <f>Rivers!L904*'SGE density'!H904</f>
        <v>88.643105014312297</v>
      </c>
      <c r="I904" s="89">
        <f>Rivers!M904*'SGE density'!I904</f>
        <v>224.33757965142476</v>
      </c>
      <c r="J904" s="89">
        <f>Rivers!N904*'SGE density'!J904</f>
        <v>63.447465108268155</v>
      </c>
      <c r="K904" s="89">
        <f>Rivers!O904*'SGE density'!K904</f>
        <v>51.088720892887615</v>
      </c>
      <c r="L904" s="89">
        <f>Rivers!P904*'SGE density'!L904</f>
        <v>54.60084900757905</v>
      </c>
      <c r="M904" s="89">
        <f>Rivers!Q904*'SGE density'!M904</f>
        <v>62.163213384130792</v>
      </c>
      <c r="N904" s="89">
        <f>Rivers!R904*'SGE density'!N904</f>
        <v>65.347336005884131</v>
      </c>
      <c r="O904" s="89">
        <f>Rivers!S904*'SGE density'!O904</f>
        <v>56.436642847320059</v>
      </c>
      <c r="P904" s="89">
        <f>Rivers!T904*'SGE density'!P904</f>
        <v>35.140125422041066</v>
      </c>
      <c r="Q904" s="80">
        <f t="shared" si="3"/>
        <v>63.290569084702753</v>
      </c>
    </row>
    <row r="905" spans="1:17" ht="15.75" customHeight="1">
      <c r="A905" s="9">
        <v>903</v>
      </c>
      <c r="B905" s="49" t="s">
        <v>1093</v>
      </c>
      <c r="C905" s="9" t="s">
        <v>213</v>
      </c>
      <c r="D905" s="3" t="s">
        <v>150</v>
      </c>
      <c r="E905" s="88">
        <f>Rivers!I905*'SGE density'!E905</f>
        <v>23.24598860362325</v>
      </c>
      <c r="F905" s="89">
        <f>Rivers!J905*'SGE density'!F905</f>
        <v>19.489373523535974</v>
      </c>
      <c r="G905" s="89">
        <f>Rivers!K905*'SGE density'!G905</f>
        <v>17.13085379164588</v>
      </c>
      <c r="H905" s="89">
        <f>Rivers!L905*'SGE density'!H905</f>
        <v>25.831037771754055</v>
      </c>
      <c r="I905" s="89">
        <f>Rivers!M905*'SGE density'!I905</f>
        <v>304.2177539578729</v>
      </c>
      <c r="J905" s="89">
        <f>Rivers!N905*'SGE density'!J905</f>
        <v>149.06845714507762</v>
      </c>
      <c r="K905" s="89">
        <f>Rivers!O905*'SGE density'!K905</f>
        <v>71.923032936254003</v>
      </c>
      <c r="L905" s="89">
        <f>Rivers!P905*'SGE density'!L905</f>
        <v>65.089577056451844</v>
      </c>
      <c r="M905" s="89">
        <f>Rivers!Q905*'SGE density'!M905</f>
        <v>72.391243735242682</v>
      </c>
      <c r="N905" s="89">
        <f>Rivers!R905*'SGE density'!N905</f>
        <v>72.701524796847579</v>
      </c>
      <c r="O905" s="89">
        <f>Rivers!S905*'SGE density'!O905</f>
        <v>45.863520158181089</v>
      </c>
      <c r="P905" s="89">
        <f>Rivers!T905*'SGE density'!P905</f>
        <v>29.695820187039423</v>
      </c>
      <c r="Q905" s="80">
        <f t="shared" si="3"/>
        <v>74.720681971960531</v>
      </c>
    </row>
    <row r="906" spans="1:17" ht="15.75" customHeight="1">
      <c r="A906" s="9">
        <v>904</v>
      </c>
      <c r="B906" s="49" t="s">
        <v>1094</v>
      </c>
      <c r="C906" s="9" t="s">
        <v>213</v>
      </c>
      <c r="D906" s="3" t="s">
        <v>150</v>
      </c>
      <c r="E906" s="88">
        <f>Rivers!I906*'SGE density'!E906</f>
        <v>146.59747056376065</v>
      </c>
      <c r="F906" s="89">
        <f>Rivers!J906*'SGE density'!F906</f>
        <v>115.78528192456001</v>
      </c>
      <c r="G906" s="89">
        <f>Rivers!K906*'SGE density'!G906</f>
        <v>96.542566188786481</v>
      </c>
      <c r="H906" s="89">
        <f>Rivers!L906*'SGE density'!H906</f>
        <v>144.11081763713509</v>
      </c>
      <c r="I906" s="89">
        <f>Rivers!M906*'SGE density'!I906</f>
        <v>1337.5244425475739</v>
      </c>
      <c r="J906" s="89">
        <f>Rivers!N906*'SGE density'!J906</f>
        <v>1373.036741800893</v>
      </c>
      <c r="K906" s="89">
        <f>Rivers!O906*'SGE density'!K906</f>
        <v>1033.2034482868144</v>
      </c>
      <c r="L906" s="89">
        <f>Rivers!P906*'SGE density'!L906</f>
        <v>765.55672366094029</v>
      </c>
      <c r="M906" s="89">
        <f>Rivers!Q906*'SGE density'!M906</f>
        <v>625.23804202484598</v>
      </c>
      <c r="N906" s="89">
        <f>Rivers!R906*'SGE density'!N906</f>
        <v>472.74873786679291</v>
      </c>
      <c r="O906" s="89">
        <f>Rivers!S906*'SGE density'!O906</f>
        <v>262.18647593169186</v>
      </c>
      <c r="P906" s="89">
        <f>Rivers!T906*'SGE density'!P906</f>
        <v>181.94655936716774</v>
      </c>
      <c r="Q906" s="80">
        <f t="shared" si="3"/>
        <v>546.2064423167468</v>
      </c>
    </row>
    <row r="907" spans="1:17" ht="15.75" customHeight="1">
      <c r="A907" s="9">
        <v>905</v>
      </c>
      <c r="B907" s="49" t="s">
        <v>1095</v>
      </c>
      <c r="C907" s="9" t="s">
        <v>539</v>
      </c>
      <c r="D907" s="3" t="s">
        <v>65</v>
      </c>
      <c r="E907" s="88">
        <f>Rivers!I907*'SGE density'!E907</f>
        <v>192.38135259336067</v>
      </c>
      <c r="F907" s="89">
        <f>Rivers!J907*'SGE density'!F907</f>
        <v>191.5161495681989</v>
      </c>
      <c r="G907" s="89">
        <f>Rivers!K907*'SGE density'!G907</f>
        <v>170.14786132996002</v>
      </c>
      <c r="H907" s="89">
        <f>Rivers!L907*'SGE density'!H907</f>
        <v>124.73176481337183</v>
      </c>
      <c r="I907" s="89">
        <f>Rivers!M907*'SGE density'!I907</f>
        <v>83.763973941833271</v>
      </c>
      <c r="J907" s="89">
        <f>Rivers!N907*'SGE density'!J907</f>
        <v>60.003450949090222</v>
      </c>
      <c r="K907" s="89">
        <f>Rivers!O907*'SGE density'!K907</f>
        <v>45.697288424887297</v>
      </c>
      <c r="L907" s="89">
        <f>Rivers!P907*'SGE density'!L907</f>
        <v>37.108158189083611</v>
      </c>
      <c r="M907" s="89">
        <f>Rivers!Q907*'SGE density'!M907</f>
        <v>41.527929620647626</v>
      </c>
      <c r="N907" s="89">
        <f>Rivers!R907*'SGE density'!N907</f>
        <v>49.302212655699996</v>
      </c>
      <c r="O907" s="89">
        <f>Rivers!S907*'SGE density'!O907</f>
        <v>137.56100318313207</v>
      </c>
      <c r="P907" s="89">
        <f>Rivers!T907*'SGE density'!P907</f>
        <v>181.84845355633436</v>
      </c>
      <c r="Q907" s="80">
        <f t="shared" si="3"/>
        <v>109.63246656879998</v>
      </c>
    </row>
    <row r="908" spans="1:17" ht="15.75" customHeight="1">
      <c r="A908" s="9">
        <v>906</v>
      </c>
      <c r="B908" s="49" t="s">
        <v>347</v>
      </c>
      <c r="C908" s="9" t="s">
        <v>198</v>
      </c>
      <c r="D908" s="3" t="s">
        <v>150</v>
      </c>
      <c r="E908" s="88">
        <f>Rivers!I908*'SGE density'!E908</f>
        <v>60.561994216756204</v>
      </c>
      <c r="F908" s="89">
        <f>Rivers!J908*'SGE density'!F908</f>
        <v>50.131202884953481</v>
      </c>
      <c r="G908" s="89">
        <f>Rivers!K908*'SGE density'!G908</f>
        <v>91.755040479946331</v>
      </c>
      <c r="H908" s="89">
        <f>Rivers!L908*'SGE density'!H908</f>
        <v>109.44458140162696</v>
      </c>
      <c r="I908" s="89">
        <f>Rivers!M908*'SGE density'!I908</f>
        <v>37.62007013210949</v>
      </c>
      <c r="J908" s="89">
        <f>Rivers!N908*'SGE density'!J908</f>
        <v>18.018898224586501</v>
      </c>
      <c r="K908" s="89">
        <f>Rivers!O908*'SGE density'!K908</f>
        <v>16.301669597524139</v>
      </c>
      <c r="L908" s="89">
        <f>Rivers!P908*'SGE density'!L908</f>
        <v>11.88697738715098</v>
      </c>
      <c r="M908" s="89">
        <f>Rivers!Q908*'SGE density'!M908</f>
        <v>14.425599960709974</v>
      </c>
      <c r="N908" s="89">
        <f>Rivers!R908*'SGE density'!N908</f>
        <v>23.484678156207259</v>
      </c>
      <c r="O908" s="89">
        <f>Rivers!S908*'SGE density'!O908</f>
        <v>38.812382439902372</v>
      </c>
      <c r="P908" s="89">
        <f>Rivers!T908*'SGE density'!P908</f>
        <v>50.735226908680666</v>
      </c>
      <c r="Q908" s="80">
        <f t="shared" si="3"/>
        <v>43.598193482512869</v>
      </c>
    </row>
    <row r="909" spans="1:17" ht="15.75" customHeight="1">
      <c r="A909" s="9">
        <v>907</v>
      </c>
      <c r="B909" s="49" t="s">
        <v>1096</v>
      </c>
      <c r="C909" s="9" t="s">
        <v>291</v>
      </c>
      <c r="D909" s="3" t="s">
        <v>20</v>
      </c>
      <c r="E909" s="88">
        <f>Rivers!I909*'SGE density'!E909</f>
        <v>28.986073453601822</v>
      </c>
      <c r="F909" s="89">
        <f>Rivers!J909*'SGE density'!F909</f>
        <v>37.276568688342415</v>
      </c>
      <c r="G909" s="89">
        <f>Rivers!K909*'SGE density'!G909</f>
        <v>37.777277247410595</v>
      </c>
      <c r="H909" s="89">
        <f>Rivers!L909*'SGE density'!H909</f>
        <v>59.163821397649969</v>
      </c>
      <c r="I909" s="89">
        <f>Rivers!M909*'SGE density'!I909</f>
        <v>77.62331229610281</v>
      </c>
      <c r="J909" s="89">
        <f>Rivers!N909*'SGE density'!J909</f>
        <v>56.859385531217775</v>
      </c>
      <c r="K909" s="89">
        <f>Rivers!O909*'SGE density'!K909</f>
        <v>27.676846816079514</v>
      </c>
      <c r="L909" s="89">
        <f>Rivers!P909*'SGE density'!L909</f>
        <v>25.70773154387274</v>
      </c>
      <c r="M909" s="89">
        <f>Rivers!Q909*'SGE density'!M909</f>
        <v>41.370405390313799</v>
      </c>
      <c r="N909" s="89">
        <f>Rivers!R909*'SGE density'!N909</f>
        <v>45.805553696634533</v>
      </c>
      <c r="O909" s="89">
        <f>Rivers!S909*'SGE density'!O909</f>
        <v>39.147293091443444</v>
      </c>
      <c r="P909" s="89">
        <f>Rivers!T909*'SGE density'!P909</f>
        <v>35.462841207032447</v>
      </c>
      <c r="Q909" s="80">
        <f t="shared" si="3"/>
        <v>42.738092529975148</v>
      </c>
    </row>
    <row r="910" spans="1:17" ht="15.75" customHeight="1">
      <c r="A910" s="9">
        <v>908</v>
      </c>
      <c r="B910" s="49" t="s">
        <v>1097</v>
      </c>
      <c r="C910" s="9" t="s">
        <v>291</v>
      </c>
      <c r="D910" s="3" t="s">
        <v>20</v>
      </c>
      <c r="E910" s="88">
        <f>Rivers!I910*'SGE density'!E910</f>
        <v>143.46143911262232</v>
      </c>
      <c r="F910" s="89">
        <f>Rivers!J910*'SGE density'!F910</f>
        <v>151.23579648764996</v>
      </c>
      <c r="G910" s="89">
        <f>Rivers!K910*'SGE density'!G910</f>
        <v>157.73197181196682</v>
      </c>
      <c r="H910" s="89">
        <f>Rivers!L910*'SGE density'!H910</f>
        <v>169.305815163208</v>
      </c>
      <c r="I910" s="89">
        <f>Rivers!M910*'SGE density'!I910</f>
        <v>184.18174976286622</v>
      </c>
      <c r="J910" s="89">
        <f>Rivers!N910*'SGE density'!J910</f>
        <v>164.29857234389462</v>
      </c>
      <c r="K910" s="89">
        <f>Rivers!O910*'SGE density'!K910</f>
        <v>155.15075270905254</v>
      </c>
      <c r="L910" s="89">
        <f>Rivers!P910*'SGE density'!L910</f>
        <v>154.27400577007228</v>
      </c>
      <c r="M910" s="89">
        <f>Rivers!Q910*'SGE density'!M910</f>
        <v>153.85268057840676</v>
      </c>
      <c r="N910" s="89">
        <f>Rivers!R910*'SGE density'!N910</f>
        <v>155.7404852284551</v>
      </c>
      <c r="O910" s="89">
        <f>Rivers!S910*'SGE density'!O910</f>
        <v>156.7500310192608</v>
      </c>
      <c r="P910" s="89">
        <f>Rivers!T910*'SGE density'!P910</f>
        <v>159.77089341716314</v>
      </c>
      <c r="Q910" s="80">
        <f t="shared" si="3"/>
        <v>158.81284945038487</v>
      </c>
    </row>
    <row r="911" spans="1:17" ht="15.75" customHeight="1">
      <c r="A911" s="9">
        <v>909</v>
      </c>
      <c r="B911" s="49" t="s">
        <v>1098</v>
      </c>
      <c r="C911" s="9" t="s">
        <v>291</v>
      </c>
      <c r="D911" s="3" t="s">
        <v>20</v>
      </c>
      <c r="E911" s="88">
        <f>Rivers!I911*'SGE density'!E911</f>
        <v>37.704466107061201</v>
      </c>
      <c r="F911" s="89">
        <f>Rivers!J911*'SGE density'!F911</f>
        <v>41.010345046907169</v>
      </c>
      <c r="G911" s="89">
        <f>Rivers!K911*'SGE density'!G911</f>
        <v>40.348512963945197</v>
      </c>
      <c r="H911" s="89">
        <f>Rivers!L911*'SGE density'!H911</f>
        <v>43.992230616774755</v>
      </c>
      <c r="I911" s="89">
        <f>Rivers!M911*'SGE density'!I911</f>
        <v>49.318858942153028</v>
      </c>
      <c r="J911" s="89">
        <f>Rivers!N911*'SGE density'!J911</f>
        <v>53.615738629596976</v>
      </c>
      <c r="K911" s="89">
        <f>Rivers!O911*'SGE density'!K911</f>
        <v>46.032268167696536</v>
      </c>
      <c r="L911" s="89">
        <f>Rivers!P911*'SGE density'!L911</f>
        <v>40.58989061554329</v>
      </c>
      <c r="M911" s="89">
        <f>Rivers!Q911*'SGE density'!M911</f>
        <v>39.250437361063938</v>
      </c>
      <c r="N911" s="89">
        <f>Rivers!R911*'SGE density'!N911</f>
        <v>41.996216375248345</v>
      </c>
      <c r="O911" s="89">
        <f>Rivers!S911*'SGE density'!O911</f>
        <v>40.656164244637282</v>
      </c>
      <c r="P911" s="89">
        <f>Rivers!T911*'SGE density'!P911</f>
        <v>35.951501224174898</v>
      </c>
      <c r="Q911" s="80">
        <f t="shared" si="3"/>
        <v>42.538885857900219</v>
      </c>
    </row>
    <row r="912" spans="1:17" ht="15.75" customHeight="1">
      <c r="A912" s="9">
        <v>910</v>
      </c>
      <c r="B912" s="49" t="s">
        <v>1099</v>
      </c>
      <c r="C912" s="9" t="s">
        <v>291</v>
      </c>
      <c r="D912" s="3" t="s">
        <v>20</v>
      </c>
      <c r="E912" s="88">
        <f>Rivers!I912*'SGE density'!E912</f>
        <v>88.071285285360844</v>
      </c>
      <c r="F912" s="89">
        <f>Rivers!J912*'SGE density'!F912</f>
        <v>94.681579828699483</v>
      </c>
      <c r="G912" s="89">
        <f>Rivers!K912*'SGE density'!G912</f>
        <v>87.892919457228075</v>
      </c>
      <c r="H912" s="89">
        <f>Rivers!L912*'SGE density'!H912</f>
        <v>92.383347540071881</v>
      </c>
      <c r="I912" s="89">
        <f>Rivers!M912*'SGE density'!I912</f>
        <v>90.121640834718818</v>
      </c>
      <c r="J912" s="89">
        <f>Rivers!N912*'SGE density'!J912</f>
        <v>90.48751272848564</v>
      </c>
      <c r="K912" s="89">
        <f>Rivers!O912*'SGE density'!K912</f>
        <v>88.249413096379158</v>
      </c>
      <c r="L912" s="89">
        <f>Rivers!P912*'SGE density'!L912</f>
        <v>88.585670835179471</v>
      </c>
      <c r="M912" s="89">
        <f>Rivers!Q912*'SGE density'!M912</f>
        <v>91.218580703507811</v>
      </c>
      <c r="N912" s="89">
        <f>Rivers!R912*'SGE density'!N912</f>
        <v>100.21781756238714</v>
      </c>
      <c r="O912" s="89">
        <f>Rivers!S912*'SGE density'!O912</f>
        <v>99.262333470703183</v>
      </c>
      <c r="P912" s="89">
        <f>Rivers!T912*'SGE density'!P912</f>
        <v>86.563829422001177</v>
      </c>
      <c r="Q912" s="80">
        <f t="shared" si="3"/>
        <v>91.477994230393563</v>
      </c>
    </row>
    <row r="913" spans="1:17" ht="15.75" customHeight="1">
      <c r="A913" s="9">
        <v>911</v>
      </c>
      <c r="B913" s="49" t="s">
        <v>1100</v>
      </c>
      <c r="C913" s="9" t="s">
        <v>291</v>
      </c>
      <c r="D913" s="3" t="s">
        <v>39</v>
      </c>
      <c r="E913" s="88">
        <f>Rivers!I913*'SGE density'!E913</f>
        <v>20.904045192594509</v>
      </c>
      <c r="F913" s="89">
        <f>Rivers!J913*'SGE density'!F913</f>
        <v>21.946300375854662</v>
      </c>
      <c r="G913" s="89">
        <f>Rivers!K913*'SGE density'!G913</f>
        <v>22.701973270963194</v>
      </c>
      <c r="H913" s="89">
        <f>Rivers!L913*'SGE density'!H913</f>
        <v>29.764286877568352</v>
      </c>
      <c r="I913" s="89">
        <f>Rivers!M913*'SGE density'!I913</f>
        <v>63.085484699246365</v>
      </c>
      <c r="J913" s="89">
        <f>Rivers!N913*'SGE density'!J913</f>
        <v>53.308227495972943</v>
      </c>
      <c r="K913" s="89">
        <f>Rivers!O913*'SGE density'!K913</f>
        <v>67.886434140545788</v>
      </c>
      <c r="L913" s="89">
        <f>Rivers!P913*'SGE density'!L913</f>
        <v>75.861467337997766</v>
      </c>
      <c r="M913" s="89">
        <f>Rivers!Q913*'SGE density'!M913</f>
        <v>47.784264697989222</v>
      </c>
      <c r="N913" s="89">
        <f>Rivers!R913*'SGE density'!N913</f>
        <v>32.075403109909992</v>
      </c>
      <c r="O913" s="89">
        <f>Rivers!S913*'SGE density'!O913</f>
        <v>25.617054306264944</v>
      </c>
      <c r="P913" s="89">
        <f>Rivers!T913*'SGE density'!P913</f>
        <v>22.837252809085285</v>
      </c>
      <c r="Q913" s="80">
        <f t="shared" si="3"/>
        <v>40.314349526166083</v>
      </c>
    </row>
    <row r="914" spans="1:17" ht="15.75" customHeight="1">
      <c r="A914" s="9">
        <v>912</v>
      </c>
      <c r="B914" s="49" t="s">
        <v>1101</v>
      </c>
      <c r="C914" s="9" t="s">
        <v>291</v>
      </c>
      <c r="D914" s="3" t="s">
        <v>39</v>
      </c>
      <c r="E914" s="88">
        <f>Rivers!I914*'SGE density'!E914</f>
        <v>73.043772189510079</v>
      </c>
      <c r="F914" s="89">
        <f>Rivers!J914*'SGE density'!F914</f>
        <v>73.372331511175531</v>
      </c>
      <c r="G914" s="89">
        <f>Rivers!K914*'SGE density'!G914</f>
        <v>74.153414148518507</v>
      </c>
      <c r="H914" s="89">
        <f>Rivers!L914*'SGE density'!H914</f>
        <v>97.666193338358084</v>
      </c>
      <c r="I914" s="89">
        <f>Rivers!M914*'SGE density'!I914</f>
        <v>162.37791614398699</v>
      </c>
      <c r="J914" s="89">
        <f>Rivers!N914*'SGE density'!J914</f>
        <v>135.53615778247411</v>
      </c>
      <c r="K914" s="89">
        <f>Rivers!O914*'SGE density'!K914</f>
        <v>110.70776219250411</v>
      </c>
      <c r="L914" s="89">
        <f>Rivers!P914*'SGE density'!L914</f>
        <v>131.56271367113087</v>
      </c>
      <c r="M914" s="89">
        <f>Rivers!Q914*'SGE density'!M914</f>
        <v>103.51008795650996</v>
      </c>
      <c r="N914" s="89">
        <f>Rivers!R914*'SGE density'!N914</f>
        <v>85.657046097884646</v>
      </c>
      <c r="O914" s="89">
        <f>Rivers!S914*'SGE density'!O914</f>
        <v>75.944646487941171</v>
      </c>
      <c r="P914" s="89">
        <f>Rivers!T914*'SGE density'!P914</f>
        <v>79.972793670454806</v>
      </c>
      <c r="Q914" s="80">
        <f t="shared" si="3"/>
        <v>100.29206959920407</v>
      </c>
    </row>
    <row r="915" spans="1:17" ht="15.75" customHeight="1">
      <c r="A915" s="9">
        <v>913</v>
      </c>
      <c r="B915" s="49" t="s">
        <v>1102</v>
      </c>
      <c r="C915" s="9" t="s">
        <v>291</v>
      </c>
      <c r="D915" s="3" t="s">
        <v>39</v>
      </c>
      <c r="E915" s="88">
        <f>Rivers!I915*'SGE density'!E915</f>
        <v>7.0400481565086475</v>
      </c>
      <c r="F915" s="89">
        <f>Rivers!J915*'SGE density'!F915</f>
        <v>4.7991162831445706</v>
      </c>
      <c r="G915" s="89">
        <f>Rivers!K915*'SGE density'!G915</f>
        <v>4.4378874103778214</v>
      </c>
      <c r="H915" s="89">
        <f>Rivers!L915*'SGE density'!H915</f>
        <v>7.349269425294036</v>
      </c>
      <c r="I915" s="89">
        <f>Rivers!M915*'SGE density'!I915</f>
        <v>28.086660161390515</v>
      </c>
      <c r="J915" s="89">
        <f>Rivers!N915*'SGE density'!J915</f>
        <v>92.166321786530659</v>
      </c>
      <c r="K915" s="89">
        <f>Rivers!O915*'SGE density'!K915</f>
        <v>77.522803024461965</v>
      </c>
      <c r="L915" s="89">
        <f>Rivers!P915*'SGE density'!L915</f>
        <v>32.381978198816064</v>
      </c>
      <c r="M915" s="89">
        <f>Rivers!Q915*'SGE density'!M915</f>
        <v>28.100702676492197</v>
      </c>
      <c r="N915" s="89">
        <f>Rivers!R915*'SGE density'!N915</f>
        <v>24.43108410947006</v>
      </c>
      <c r="O915" s="89">
        <f>Rivers!S915*'SGE density'!O915</f>
        <v>12.682187536924273</v>
      </c>
      <c r="P915" s="89">
        <f>Rivers!T915*'SGE density'!P915</f>
        <v>9.2230683092667736</v>
      </c>
      <c r="Q915" s="80">
        <f t="shared" si="3"/>
        <v>27.351760589889796</v>
      </c>
    </row>
    <row r="916" spans="1:17" ht="15.75" customHeight="1">
      <c r="A916" s="9">
        <v>914</v>
      </c>
      <c r="B916" s="49" t="s">
        <v>1103</v>
      </c>
      <c r="C916" s="9" t="s">
        <v>291</v>
      </c>
      <c r="D916" s="3" t="s">
        <v>39</v>
      </c>
      <c r="E916" s="88">
        <f>Rivers!I916*'SGE density'!E916</f>
        <v>43.150704268805427</v>
      </c>
      <c r="F916" s="89">
        <f>Rivers!J916*'SGE density'!F916</f>
        <v>41.243408847231073</v>
      </c>
      <c r="G916" s="89">
        <f>Rivers!K916*'SGE density'!G916</f>
        <v>38.401830187615516</v>
      </c>
      <c r="H916" s="89">
        <f>Rivers!L916*'SGE density'!H916</f>
        <v>45.72832930020973</v>
      </c>
      <c r="I916" s="89">
        <f>Rivers!M916*'SGE density'!I916</f>
        <v>102.34902022587873</v>
      </c>
      <c r="J916" s="89">
        <f>Rivers!N916*'SGE density'!J916</f>
        <v>204.39867275826393</v>
      </c>
      <c r="K916" s="89">
        <f>Rivers!O916*'SGE density'!K916</f>
        <v>106.53544521391905</v>
      </c>
      <c r="L916" s="89">
        <f>Rivers!P916*'SGE density'!L916</f>
        <v>53.674990639532126</v>
      </c>
      <c r="M916" s="89">
        <f>Rivers!Q916*'SGE density'!M916</f>
        <v>48.635557815124045</v>
      </c>
      <c r="N916" s="89">
        <f>Rivers!R916*'SGE density'!N916</f>
        <v>54.078116294093348</v>
      </c>
      <c r="O916" s="89">
        <f>Rivers!S916*'SGE density'!O916</f>
        <v>52.527995275034058</v>
      </c>
      <c r="P916" s="89">
        <f>Rivers!T916*'SGE density'!P916</f>
        <v>47.2245089718419</v>
      </c>
      <c r="Q916" s="80">
        <f t="shared" si="3"/>
        <v>69.829048316462405</v>
      </c>
    </row>
    <row r="917" spans="1:17" ht="15.75" customHeight="1">
      <c r="A917" s="9">
        <v>915</v>
      </c>
      <c r="B917" s="49" t="s">
        <v>1104</v>
      </c>
      <c r="C917" s="9" t="s">
        <v>291</v>
      </c>
      <c r="D917" s="3" t="s">
        <v>20</v>
      </c>
      <c r="E917" s="88">
        <f>Rivers!I917*'SGE density'!E917</f>
        <v>58.074518551156196</v>
      </c>
      <c r="F917" s="89">
        <f>Rivers!J917*'SGE density'!F917</f>
        <v>53.337209451218691</v>
      </c>
      <c r="G917" s="89">
        <f>Rivers!K917*'SGE density'!G917</f>
        <v>48.992751584593918</v>
      </c>
      <c r="H917" s="89">
        <f>Rivers!L917*'SGE density'!H917</f>
        <v>68.816468233067226</v>
      </c>
      <c r="I917" s="89">
        <f>Rivers!M917*'SGE density'!I917</f>
        <v>111.95078841926851</v>
      </c>
      <c r="J917" s="89">
        <f>Rivers!N917*'SGE density'!J917</f>
        <v>165.43323453393586</v>
      </c>
      <c r="K917" s="89">
        <f>Rivers!O917*'SGE density'!K917</f>
        <v>131.16942727751234</v>
      </c>
      <c r="L917" s="89">
        <f>Rivers!P917*'SGE density'!L917</f>
        <v>107.56518061791125</v>
      </c>
      <c r="M917" s="89">
        <f>Rivers!Q917*'SGE density'!M917</f>
        <v>92.872557888530963</v>
      </c>
      <c r="N917" s="89">
        <f>Rivers!R917*'SGE density'!N917</f>
        <v>80.790414321021302</v>
      </c>
      <c r="O917" s="89">
        <f>Rivers!S917*'SGE density'!O917</f>
        <v>68.085441856115153</v>
      </c>
      <c r="P917" s="89">
        <f>Rivers!T917*'SGE density'!P917</f>
        <v>59.958469405173943</v>
      </c>
      <c r="Q917" s="80">
        <f t="shared" si="3"/>
        <v>87.25387184495878</v>
      </c>
    </row>
    <row r="918" spans="1:17" ht="15.75" customHeight="1">
      <c r="A918" s="9">
        <v>916</v>
      </c>
      <c r="B918" s="49" t="s">
        <v>1105</v>
      </c>
      <c r="C918" s="9" t="s">
        <v>291</v>
      </c>
      <c r="D918" s="3" t="s">
        <v>39</v>
      </c>
      <c r="E918" s="88">
        <f>Rivers!I918*'SGE density'!E918</f>
        <v>17.1904446031579</v>
      </c>
      <c r="F918" s="89">
        <f>Rivers!J918*'SGE density'!F918</f>
        <v>16.435521150283275</v>
      </c>
      <c r="G918" s="89">
        <f>Rivers!K918*'SGE density'!G918</f>
        <v>16.929870562355994</v>
      </c>
      <c r="H918" s="89">
        <f>Rivers!L918*'SGE density'!H918</f>
        <v>23.487422057193754</v>
      </c>
      <c r="I918" s="89">
        <f>Rivers!M918*'SGE density'!I918</f>
        <v>45.671548696310445</v>
      </c>
      <c r="J918" s="89">
        <f>Rivers!N918*'SGE density'!J918</f>
        <v>51.278855992622631</v>
      </c>
      <c r="K918" s="89">
        <f>Rivers!O918*'SGE density'!K918</f>
        <v>25.221890789432191</v>
      </c>
      <c r="L918" s="89">
        <f>Rivers!P918*'SGE density'!L918</f>
        <v>21.050445740967533</v>
      </c>
      <c r="M918" s="89">
        <f>Rivers!Q918*'SGE density'!M918</f>
        <v>24.077776889004276</v>
      </c>
      <c r="N918" s="89">
        <f>Rivers!R918*'SGE density'!N918</f>
        <v>25.657127302726277</v>
      </c>
      <c r="O918" s="89">
        <f>Rivers!S918*'SGE density'!O918</f>
        <v>21.740041682663232</v>
      </c>
      <c r="P918" s="89">
        <f>Rivers!T918*'SGE density'!P918</f>
        <v>18.397601614877605</v>
      </c>
      <c r="Q918" s="80">
        <f t="shared" si="3"/>
        <v>25.594878923466258</v>
      </c>
    </row>
    <row r="919" spans="1:17" ht="15.75" customHeight="1">
      <c r="A919" s="9">
        <v>917</v>
      </c>
      <c r="B919" s="49" t="s">
        <v>1106</v>
      </c>
      <c r="C919" s="9" t="s">
        <v>291</v>
      </c>
      <c r="D919" s="3" t="s">
        <v>20</v>
      </c>
      <c r="E919" s="88">
        <f>Rivers!I919*'SGE density'!E919</f>
        <v>23.957275438857785</v>
      </c>
      <c r="F919" s="89">
        <f>Rivers!J919*'SGE density'!F919</f>
        <v>28.118634998941893</v>
      </c>
      <c r="G919" s="89">
        <f>Rivers!K919*'SGE density'!G919</f>
        <v>23.174699408249094</v>
      </c>
      <c r="H919" s="89">
        <f>Rivers!L919*'SGE density'!H919</f>
        <v>25.992293293959385</v>
      </c>
      <c r="I919" s="89">
        <f>Rivers!M919*'SGE density'!I919</f>
        <v>39.213648624125767</v>
      </c>
      <c r="J919" s="89">
        <f>Rivers!N919*'SGE density'!J919</f>
        <v>74.591402344482418</v>
      </c>
      <c r="K919" s="89">
        <f>Rivers!O919*'SGE density'!K919</f>
        <v>103.84603169023033</v>
      </c>
      <c r="L919" s="89">
        <f>Rivers!P919*'SGE density'!L919</f>
        <v>115.98063868139812</v>
      </c>
      <c r="M919" s="89">
        <f>Rivers!Q919*'SGE density'!M919</f>
        <v>85.716994804755501</v>
      </c>
      <c r="N919" s="89">
        <f>Rivers!R919*'SGE density'!N919</f>
        <v>60.557268925550879</v>
      </c>
      <c r="O919" s="89">
        <f>Rivers!S919*'SGE density'!O919</f>
        <v>35.34575928711272</v>
      </c>
      <c r="P919" s="89">
        <f>Rivers!T919*'SGE density'!P919</f>
        <v>29.674405125344197</v>
      </c>
      <c r="Q919" s="80">
        <f t="shared" si="3"/>
        <v>53.847421051917337</v>
      </c>
    </row>
    <row r="920" spans="1:17" ht="15.75" customHeight="1">
      <c r="A920" s="9">
        <v>918</v>
      </c>
      <c r="B920" s="49" t="s">
        <v>1107</v>
      </c>
      <c r="C920" s="9" t="s">
        <v>291</v>
      </c>
      <c r="D920" s="3" t="s">
        <v>39</v>
      </c>
      <c r="E920" s="88">
        <f>Rivers!I920*'SGE density'!E920</f>
        <v>84.281550476237342</v>
      </c>
      <c r="F920" s="89">
        <f>Rivers!J920*'SGE density'!F920</f>
        <v>86.364162066354695</v>
      </c>
      <c r="G920" s="89">
        <f>Rivers!K920*'SGE density'!G920</f>
        <v>87.182256287471844</v>
      </c>
      <c r="H920" s="89">
        <f>Rivers!L920*'SGE density'!H920</f>
        <v>96.383016563967942</v>
      </c>
      <c r="I920" s="89">
        <f>Rivers!M920*'SGE density'!I920</f>
        <v>192.17077058973888</v>
      </c>
      <c r="J920" s="89">
        <f>Rivers!N920*'SGE density'!J920</f>
        <v>224.21615039347378</v>
      </c>
      <c r="K920" s="89">
        <f>Rivers!O920*'SGE density'!K920</f>
        <v>162.50757143610116</v>
      </c>
      <c r="L920" s="89">
        <f>Rivers!P920*'SGE density'!L920</f>
        <v>129.83078413043376</v>
      </c>
      <c r="M920" s="89">
        <f>Rivers!Q920*'SGE density'!M920</f>
        <v>111.28249551850959</v>
      </c>
      <c r="N920" s="89">
        <f>Rivers!R920*'SGE density'!N920</f>
        <v>111.20057342103723</v>
      </c>
      <c r="O920" s="89">
        <f>Rivers!S920*'SGE density'!O920</f>
        <v>102.29187060265558</v>
      </c>
      <c r="P920" s="89">
        <f>Rivers!T920*'SGE density'!P920</f>
        <v>91.585683474915967</v>
      </c>
      <c r="Q920" s="80">
        <f t="shared" si="3"/>
        <v>123.27474041340815</v>
      </c>
    </row>
    <row r="921" spans="1:17" ht="15.75" customHeight="1">
      <c r="A921" s="9">
        <v>919</v>
      </c>
      <c r="B921" s="49" t="s">
        <v>1108</v>
      </c>
      <c r="C921" s="9" t="s">
        <v>149</v>
      </c>
      <c r="D921" s="3" t="s">
        <v>150</v>
      </c>
      <c r="E921" s="88">
        <f>Rivers!I921*'SGE density'!E921</f>
        <v>43.09191709583159</v>
      </c>
      <c r="F921" s="89">
        <f>Rivers!J921*'SGE density'!F921</f>
        <v>48.444818896628874</v>
      </c>
      <c r="G921" s="89">
        <f>Rivers!K921*'SGE density'!G921</f>
        <v>50.657902473569926</v>
      </c>
      <c r="H921" s="89">
        <f>Rivers!L921*'SGE density'!H921</f>
        <v>44.438900508517435</v>
      </c>
      <c r="I921" s="89">
        <f>Rivers!M921*'SGE density'!I921</f>
        <v>32.563128419167128</v>
      </c>
      <c r="J921" s="89">
        <f>Rivers!N921*'SGE density'!J921</f>
        <v>27.095533416363388</v>
      </c>
      <c r="K921" s="89">
        <f>Rivers!O921*'SGE density'!K921</f>
        <v>26.252865060626103</v>
      </c>
      <c r="L921" s="89">
        <f>Rivers!P921*'SGE density'!L921</f>
        <v>25.002290562693162</v>
      </c>
      <c r="M921" s="89">
        <f>Rivers!Q921*'SGE density'!M921</f>
        <v>26.867661633665357</v>
      </c>
      <c r="N921" s="89">
        <f>Rivers!R921*'SGE density'!N921</f>
        <v>28.495237468225586</v>
      </c>
      <c r="O921" s="89">
        <f>Rivers!S921*'SGE density'!O921</f>
        <v>35.36260088744605</v>
      </c>
      <c r="P921" s="89">
        <f>Rivers!T921*'SGE density'!P921</f>
        <v>45.162359159552082</v>
      </c>
      <c r="Q921" s="80">
        <f t="shared" si="3"/>
        <v>36.119601298523882</v>
      </c>
    </row>
    <row r="922" spans="1:17" ht="15.75" customHeight="1">
      <c r="A922" s="9">
        <v>920</v>
      </c>
      <c r="B922" s="49" t="s">
        <v>1109</v>
      </c>
      <c r="C922" s="9" t="s">
        <v>149</v>
      </c>
      <c r="D922" s="3" t="s">
        <v>150</v>
      </c>
      <c r="E922" s="88">
        <f>Rivers!I922*'SGE density'!E922</f>
        <v>30.514802204961832</v>
      </c>
      <c r="F922" s="89">
        <f>Rivers!J922*'SGE density'!F922</f>
        <v>29.162045526646985</v>
      </c>
      <c r="G922" s="89">
        <f>Rivers!K922*'SGE density'!G922</f>
        <v>31.590192393059894</v>
      </c>
      <c r="H922" s="89">
        <f>Rivers!L922*'SGE density'!H922</f>
        <v>29.008385951448684</v>
      </c>
      <c r="I922" s="89">
        <f>Rivers!M922*'SGE density'!I922</f>
        <v>23.926531811701651</v>
      </c>
      <c r="J922" s="89">
        <f>Rivers!N922*'SGE density'!J922</f>
        <v>23.033938646099092</v>
      </c>
      <c r="K922" s="89">
        <f>Rivers!O922*'SGE density'!K922</f>
        <v>24.451667972825021</v>
      </c>
      <c r="L922" s="89">
        <f>Rivers!P922*'SGE density'!L922</f>
        <v>23.94657420071967</v>
      </c>
      <c r="M922" s="89">
        <f>Rivers!Q922*'SGE density'!M922</f>
        <v>26.132592470402539</v>
      </c>
      <c r="N922" s="89">
        <f>Rivers!R922*'SGE density'!N922</f>
        <v>27.414866533045654</v>
      </c>
      <c r="O922" s="89">
        <f>Rivers!S922*'SGE density'!O922</f>
        <v>30.335500756820032</v>
      </c>
      <c r="P922" s="89">
        <f>Rivers!T922*'SGE density'!P922</f>
        <v>31.627713384427544</v>
      </c>
      <c r="Q922" s="80">
        <f t="shared" si="3"/>
        <v>27.595400987679881</v>
      </c>
    </row>
    <row r="923" spans="1:17" ht="15.75" customHeight="1">
      <c r="A923" s="9">
        <v>921</v>
      </c>
      <c r="B923" s="49" t="s">
        <v>1110</v>
      </c>
      <c r="C923" s="9" t="s">
        <v>149</v>
      </c>
      <c r="D923" s="3" t="s">
        <v>150</v>
      </c>
      <c r="E923" s="88">
        <f>Rivers!I923*'SGE density'!E923</f>
        <v>45.278575329722734</v>
      </c>
      <c r="F923" s="89">
        <f>Rivers!J923*'SGE density'!F923</f>
        <v>43.627912263865973</v>
      </c>
      <c r="G923" s="89">
        <f>Rivers!K923*'SGE density'!G923</f>
        <v>49.994007759477824</v>
      </c>
      <c r="H923" s="89">
        <f>Rivers!L923*'SGE density'!H923</f>
        <v>50.472704906903196</v>
      </c>
      <c r="I923" s="89">
        <f>Rivers!M923*'SGE density'!I923</f>
        <v>40.926444228694749</v>
      </c>
      <c r="J923" s="89">
        <f>Rivers!N923*'SGE density'!J923</f>
        <v>31.720615111959571</v>
      </c>
      <c r="K923" s="89">
        <f>Rivers!O923*'SGE density'!K923</f>
        <v>29.524018120368112</v>
      </c>
      <c r="L923" s="89">
        <f>Rivers!P923*'SGE density'!L923</f>
        <v>28.828540000296591</v>
      </c>
      <c r="M923" s="89">
        <f>Rivers!Q923*'SGE density'!M923</f>
        <v>29.358172263681631</v>
      </c>
      <c r="N923" s="89">
        <f>Rivers!R923*'SGE density'!N923</f>
        <v>31.636443257876103</v>
      </c>
      <c r="O923" s="89">
        <f>Rivers!S923*'SGE density'!O923</f>
        <v>36.080060925327473</v>
      </c>
      <c r="P923" s="89">
        <f>Rivers!T923*'SGE density'!P923</f>
        <v>39.773852329048566</v>
      </c>
      <c r="Q923" s="80">
        <f t="shared" si="3"/>
        <v>38.101778874768549</v>
      </c>
    </row>
    <row r="924" spans="1:17" ht="15.75" customHeight="1">
      <c r="A924" s="9">
        <v>922</v>
      </c>
      <c r="B924" s="49" t="s">
        <v>1111</v>
      </c>
      <c r="C924" s="9" t="s">
        <v>158</v>
      </c>
      <c r="D924" s="3" t="s">
        <v>20</v>
      </c>
      <c r="E924" s="88">
        <f>Rivers!I924*'SGE density'!E924</f>
        <v>31.816437122489209</v>
      </c>
      <c r="F924" s="89">
        <f>Rivers!J924*'SGE density'!F924</f>
        <v>24.714641155683758</v>
      </c>
      <c r="G924" s="89">
        <f>Rivers!K924*'SGE density'!G924</f>
        <v>20.464897711709249</v>
      </c>
      <c r="H924" s="89">
        <f>Rivers!L924*'SGE density'!H924</f>
        <v>14.170355844369618</v>
      </c>
      <c r="I924" s="89">
        <f>Rivers!M924*'SGE density'!I924</f>
        <v>11.010451877255123</v>
      </c>
      <c r="J924" s="89">
        <f>Rivers!N924*'SGE density'!J924</f>
        <v>9.0709368606119298</v>
      </c>
      <c r="K924" s="89">
        <f>Rivers!O924*'SGE density'!K924</f>
        <v>11.277897774882353</v>
      </c>
      <c r="L924" s="89">
        <f>Rivers!P924*'SGE density'!L924</f>
        <v>14.886044816513705</v>
      </c>
      <c r="M924" s="89">
        <f>Rivers!Q924*'SGE density'!M924</f>
        <v>18.027399093042764</v>
      </c>
      <c r="N924" s="89">
        <f>Rivers!R924*'SGE density'!N924</f>
        <v>27.435861498988906</v>
      </c>
      <c r="O924" s="89">
        <f>Rivers!S924*'SGE density'!O924</f>
        <v>32.341470803389434</v>
      </c>
      <c r="P924" s="89">
        <f>Rivers!T924*'SGE density'!P924</f>
        <v>34.778571455878236</v>
      </c>
      <c r="Q924" s="80">
        <f t="shared" si="3"/>
        <v>20.832913834567858</v>
      </c>
    </row>
    <row r="925" spans="1:17" ht="15.75" customHeight="1">
      <c r="A925" s="9">
        <v>923</v>
      </c>
      <c r="B925" s="49" t="s">
        <v>1112</v>
      </c>
      <c r="C925" s="9" t="s">
        <v>158</v>
      </c>
      <c r="D925" s="3" t="s">
        <v>20</v>
      </c>
      <c r="E925" s="88">
        <f>Rivers!I925*'SGE density'!E925</f>
        <v>72.210527734055418</v>
      </c>
      <c r="F925" s="89">
        <f>Rivers!J925*'SGE density'!F925</f>
        <v>56.36016197385451</v>
      </c>
      <c r="G925" s="89">
        <f>Rivers!K925*'SGE density'!G925</f>
        <v>43.427569029472373</v>
      </c>
      <c r="H925" s="89">
        <f>Rivers!L925*'SGE density'!H925</f>
        <v>26.107701672726723</v>
      </c>
      <c r="I925" s="89">
        <f>Rivers!M925*'SGE density'!I925</f>
        <v>17.5895942980519</v>
      </c>
      <c r="J925" s="89">
        <f>Rivers!N925*'SGE density'!J925</f>
        <v>14.130472242788409</v>
      </c>
      <c r="K925" s="89">
        <f>Rivers!O925*'SGE density'!K925</f>
        <v>14.940308544782322</v>
      </c>
      <c r="L925" s="89">
        <f>Rivers!P925*'SGE density'!L925</f>
        <v>20.036799900401046</v>
      </c>
      <c r="M925" s="89">
        <f>Rivers!Q925*'SGE density'!M925</f>
        <v>28.668076304398216</v>
      </c>
      <c r="N925" s="89">
        <f>Rivers!R925*'SGE density'!N925</f>
        <v>48.114784651671442</v>
      </c>
      <c r="O925" s="89">
        <f>Rivers!S925*'SGE density'!O925</f>
        <v>61.578802719353902</v>
      </c>
      <c r="P925" s="89">
        <f>Rivers!T925*'SGE density'!P925</f>
        <v>75.498296220138641</v>
      </c>
      <c r="Q925" s="80">
        <f t="shared" si="3"/>
        <v>39.888591274307913</v>
      </c>
    </row>
    <row r="926" spans="1:17" ht="15.75" customHeight="1">
      <c r="A926" s="9">
        <v>924</v>
      </c>
      <c r="B926" s="49" t="s">
        <v>1113</v>
      </c>
      <c r="C926" s="9" t="s">
        <v>158</v>
      </c>
      <c r="D926" s="3" t="s">
        <v>20</v>
      </c>
      <c r="E926" s="88">
        <f>Rivers!I926*'SGE density'!E926</f>
        <v>52.978698348547304</v>
      </c>
      <c r="F926" s="89">
        <f>Rivers!J926*'SGE density'!F926</f>
        <v>47.113239207320341</v>
      </c>
      <c r="G926" s="89">
        <f>Rivers!K926*'SGE density'!G926</f>
        <v>38.2132568569603</v>
      </c>
      <c r="H926" s="89">
        <f>Rivers!L926*'SGE density'!H926</f>
        <v>21.947041704510461</v>
      </c>
      <c r="I926" s="89">
        <f>Rivers!M926*'SGE density'!I926</f>
        <v>14.365474660565409</v>
      </c>
      <c r="J926" s="89">
        <f>Rivers!N926*'SGE density'!J926</f>
        <v>11.168482456702561</v>
      </c>
      <c r="K926" s="89">
        <f>Rivers!O926*'SGE density'!K926</f>
        <v>8.0424511765643114</v>
      </c>
      <c r="L926" s="89">
        <f>Rivers!P926*'SGE density'!L926</f>
        <v>12.860393100587009</v>
      </c>
      <c r="M926" s="89">
        <f>Rivers!Q926*'SGE density'!M926</f>
        <v>16.709368925057888</v>
      </c>
      <c r="N926" s="89">
        <f>Rivers!R926*'SGE density'!N926</f>
        <v>34.593109393763264</v>
      </c>
      <c r="O926" s="89">
        <f>Rivers!S926*'SGE density'!O926</f>
        <v>38.661144142948551</v>
      </c>
      <c r="P926" s="89">
        <f>Rivers!T926*'SGE density'!P926</f>
        <v>51.515638810464317</v>
      </c>
      <c r="Q926" s="80">
        <f t="shared" si="3"/>
        <v>29.014024898665976</v>
      </c>
    </row>
    <row r="927" spans="1:17" ht="15.75" customHeight="1">
      <c r="A927" s="9">
        <v>925</v>
      </c>
      <c r="B927" s="49" t="s">
        <v>1114</v>
      </c>
      <c r="C927" s="9" t="s">
        <v>158</v>
      </c>
      <c r="D927" s="3" t="s">
        <v>20</v>
      </c>
      <c r="E927" s="88">
        <f>Rivers!I927*'SGE density'!E927</f>
        <v>169.40715375610884</v>
      </c>
      <c r="F927" s="89">
        <f>Rivers!J927*'SGE density'!F927</f>
        <v>155.29453705420715</v>
      </c>
      <c r="G927" s="89">
        <f>Rivers!K927*'SGE density'!G927</f>
        <v>116.51232454759547</v>
      </c>
      <c r="H927" s="89">
        <f>Rivers!L927*'SGE density'!H927</f>
        <v>87.446671651568508</v>
      </c>
      <c r="I927" s="89">
        <f>Rivers!M927*'SGE density'!I927</f>
        <v>68.251629717706152</v>
      </c>
      <c r="J927" s="89">
        <f>Rivers!N927*'SGE density'!J927</f>
        <v>53.45165569873997</v>
      </c>
      <c r="K927" s="89">
        <f>Rivers!O927*'SGE density'!K927</f>
        <v>43.357091546788475</v>
      </c>
      <c r="L927" s="89">
        <f>Rivers!P927*'SGE density'!L927</f>
        <v>53.896394967820946</v>
      </c>
      <c r="M927" s="89">
        <f>Rivers!Q927*'SGE density'!M927</f>
        <v>60.165483853925664</v>
      </c>
      <c r="N927" s="89">
        <f>Rivers!R927*'SGE density'!N927</f>
        <v>88.190759069522926</v>
      </c>
      <c r="O927" s="89">
        <f>Rivers!S927*'SGE density'!O927</f>
        <v>114.56860395440343</v>
      </c>
      <c r="P927" s="89">
        <f>Rivers!T927*'SGE density'!P927</f>
        <v>155.15002937098004</v>
      </c>
      <c r="Q927" s="80">
        <f t="shared" si="3"/>
        <v>97.141027932447301</v>
      </c>
    </row>
    <row r="928" spans="1:17" ht="15.75" customHeight="1">
      <c r="A928" s="9">
        <v>926</v>
      </c>
      <c r="B928" s="49" t="s">
        <v>1115</v>
      </c>
      <c r="C928" s="9" t="s">
        <v>158</v>
      </c>
      <c r="D928" s="3" t="s">
        <v>20</v>
      </c>
      <c r="E928" s="88">
        <f>Rivers!I928*'SGE density'!E928</f>
        <v>97.895815468197213</v>
      </c>
      <c r="F928" s="89">
        <f>Rivers!J928*'SGE density'!F928</f>
        <v>79.79404477995287</v>
      </c>
      <c r="G928" s="89">
        <f>Rivers!K928*'SGE density'!G928</f>
        <v>65.814277322314439</v>
      </c>
      <c r="H928" s="89">
        <f>Rivers!L928*'SGE density'!H928</f>
        <v>50.628626232311802</v>
      </c>
      <c r="I928" s="89">
        <f>Rivers!M928*'SGE density'!I928</f>
        <v>39.873990283915283</v>
      </c>
      <c r="J928" s="89">
        <f>Rivers!N928*'SGE density'!J928</f>
        <v>31.575458965511441</v>
      </c>
      <c r="K928" s="89">
        <f>Rivers!O928*'SGE density'!K928</f>
        <v>19.034777973518899</v>
      </c>
      <c r="L928" s="89">
        <f>Rivers!P928*'SGE density'!L928</f>
        <v>22.012119925360825</v>
      </c>
      <c r="M928" s="89">
        <f>Rivers!Q928*'SGE density'!M928</f>
        <v>23.892499107667351</v>
      </c>
      <c r="N928" s="89">
        <f>Rivers!R928*'SGE density'!N928</f>
        <v>54.48921969353276</v>
      </c>
      <c r="O928" s="89">
        <f>Rivers!S928*'SGE density'!O928</f>
        <v>75.632755842951383</v>
      </c>
      <c r="P928" s="89">
        <f>Rivers!T928*'SGE density'!P928</f>
        <v>84.25461427263933</v>
      </c>
      <c r="Q928" s="80">
        <f t="shared" si="3"/>
        <v>53.74151665565612</v>
      </c>
    </row>
    <row r="929" spans="1:17" ht="15.75" customHeight="1">
      <c r="A929" s="9">
        <v>927</v>
      </c>
      <c r="B929" s="49" t="s">
        <v>1116</v>
      </c>
      <c r="C929" s="9" t="s">
        <v>158</v>
      </c>
      <c r="D929" s="3" t="s">
        <v>20</v>
      </c>
      <c r="E929" s="88">
        <f>Rivers!I929*'SGE density'!E929</f>
        <v>297.56377187258653</v>
      </c>
      <c r="F929" s="89">
        <f>Rivers!J929*'SGE density'!F929</f>
        <v>246.29295464688713</v>
      </c>
      <c r="G929" s="89">
        <f>Rivers!K929*'SGE density'!G929</f>
        <v>186.10820879801969</v>
      </c>
      <c r="H929" s="89">
        <f>Rivers!L929*'SGE density'!H929</f>
        <v>131.21411716764359</v>
      </c>
      <c r="I929" s="89">
        <f>Rivers!M929*'SGE density'!I929</f>
        <v>106.95614372593235</v>
      </c>
      <c r="J929" s="89">
        <f>Rivers!N929*'SGE density'!J929</f>
        <v>79.149366998270708</v>
      </c>
      <c r="K929" s="89">
        <f>Rivers!O929*'SGE density'!K929</f>
        <v>59.674060981346102</v>
      </c>
      <c r="L929" s="89">
        <f>Rivers!P929*'SGE density'!L929</f>
        <v>64.841755510097713</v>
      </c>
      <c r="M929" s="89">
        <f>Rivers!Q929*'SGE density'!M929</f>
        <v>69.459479919906073</v>
      </c>
      <c r="N929" s="89">
        <f>Rivers!R929*'SGE density'!N929</f>
        <v>136.79506594358489</v>
      </c>
      <c r="O929" s="89">
        <f>Rivers!S929*'SGE density'!O929</f>
        <v>218.87071668947448</v>
      </c>
      <c r="P929" s="89">
        <f>Rivers!T929*'SGE density'!P929</f>
        <v>264.94322290346776</v>
      </c>
      <c r="Q929" s="80">
        <f t="shared" si="3"/>
        <v>155.15573876310143</v>
      </c>
    </row>
    <row r="930" spans="1:17" ht="15.75" customHeight="1">
      <c r="A930" s="9">
        <v>928</v>
      </c>
      <c r="B930" s="49" t="s">
        <v>1117</v>
      </c>
      <c r="C930" s="9" t="s">
        <v>998</v>
      </c>
      <c r="D930" s="3" t="s">
        <v>150</v>
      </c>
      <c r="E930" s="88">
        <f>Rivers!I930*'SGE density'!E930</f>
        <v>84.181235276729879</v>
      </c>
      <c r="F930" s="89">
        <f>Rivers!J930*'SGE density'!F930</f>
        <v>120.41818967041372</v>
      </c>
      <c r="G930" s="89">
        <f>Rivers!K930*'SGE density'!G930</f>
        <v>101.76872823689615</v>
      </c>
      <c r="H930" s="89">
        <f>Rivers!L930*'SGE density'!H930</f>
        <v>38.608798339797673</v>
      </c>
      <c r="I930" s="89">
        <f>Rivers!M930*'SGE density'!I930</f>
        <v>19.769352751957658</v>
      </c>
      <c r="J930" s="89">
        <f>Rivers!N930*'SGE density'!J930</f>
        <v>25.550127769356084</v>
      </c>
      <c r="K930" s="89">
        <f>Rivers!O930*'SGE density'!K930</f>
        <v>26.992772083650099</v>
      </c>
      <c r="L930" s="89">
        <f>Rivers!P930*'SGE density'!L930</f>
        <v>24.692151418815214</v>
      </c>
      <c r="M930" s="89">
        <f>Rivers!Q930*'SGE density'!M930</f>
        <v>21.814456259506883</v>
      </c>
      <c r="N930" s="89">
        <f>Rivers!R930*'SGE density'!N930</f>
        <v>13.651924559859506</v>
      </c>
      <c r="O930" s="89">
        <f>Rivers!S930*'SGE density'!O930</f>
        <v>19.998383444267958</v>
      </c>
      <c r="P930" s="89">
        <f>Rivers!T930*'SGE density'!P930</f>
        <v>51.617501170370041</v>
      </c>
      <c r="Q930" s="80">
        <f t="shared" si="3"/>
        <v>45.755301748468412</v>
      </c>
    </row>
    <row r="931" spans="1:17" ht="15.75" customHeight="1">
      <c r="A931" s="9">
        <v>929</v>
      </c>
      <c r="B931" s="49" t="s">
        <v>1118</v>
      </c>
      <c r="C931" s="9" t="s">
        <v>38</v>
      </c>
      <c r="D931" s="3" t="s">
        <v>150</v>
      </c>
      <c r="E931" s="88">
        <f>Rivers!I931*'SGE density'!E931</f>
        <v>791.78523232083865</v>
      </c>
      <c r="F931" s="89">
        <f>Rivers!J931*'SGE density'!F931</f>
        <v>805.29527748810949</v>
      </c>
      <c r="G931" s="89">
        <f>Rivers!K931*'SGE density'!G931</f>
        <v>1277.4701338685786</v>
      </c>
      <c r="H931" s="89">
        <f>Rivers!L931*'SGE density'!H931</f>
        <v>2175.6266491119377</v>
      </c>
      <c r="I931" s="89">
        <f>Rivers!M931*'SGE density'!I931</f>
        <v>1101.4784663373546</v>
      </c>
      <c r="J931" s="89">
        <f>Rivers!N931*'SGE density'!J931</f>
        <v>728.77430345261018</v>
      </c>
      <c r="K931" s="89">
        <f>Rivers!O931*'SGE density'!K931</f>
        <v>678.11924958203372</v>
      </c>
      <c r="L931" s="89">
        <f>Rivers!P931*'SGE density'!L931</f>
        <v>701.51932249011622</v>
      </c>
      <c r="M931" s="89">
        <f>Rivers!Q931*'SGE density'!M931</f>
        <v>672.25525893383201</v>
      </c>
      <c r="N931" s="89">
        <f>Rivers!R931*'SGE density'!N931</f>
        <v>726.43453561456522</v>
      </c>
      <c r="O931" s="89">
        <f>Rivers!S931*'SGE density'!O931</f>
        <v>821.39309545939989</v>
      </c>
      <c r="P931" s="89">
        <f>Rivers!T931*'SGE density'!P931</f>
        <v>845.31146968330256</v>
      </c>
      <c r="Q931" s="80">
        <f t="shared" si="3"/>
        <v>943.78858286188995</v>
      </c>
    </row>
    <row r="932" spans="1:17" ht="15.75" customHeight="1">
      <c r="A932" s="9">
        <v>930</v>
      </c>
      <c r="B932" s="49" t="s">
        <v>1119</v>
      </c>
      <c r="C932" s="9" t="s">
        <v>386</v>
      </c>
      <c r="D932" s="3" t="s">
        <v>20</v>
      </c>
      <c r="E932" s="88">
        <f>Rivers!I932*'SGE density'!E932</f>
        <v>184.67646974935195</v>
      </c>
      <c r="F932" s="89">
        <f>Rivers!J932*'SGE density'!F932</f>
        <v>148.41449239136421</v>
      </c>
      <c r="G932" s="89">
        <f>Rivers!K932*'SGE density'!G932</f>
        <v>126.53352775521392</v>
      </c>
      <c r="H932" s="89">
        <f>Rivers!L932*'SGE density'!H932</f>
        <v>84.154011203749207</v>
      </c>
      <c r="I932" s="89">
        <f>Rivers!M932*'SGE density'!I932</f>
        <v>60.430987550199752</v>
      </c>
      <c r="J932" s="89">
        <f>Rivers!N932*'SGE density'!J932</f>
        <v>47.433084479136063</v>
      </c>
      <c r="K932" s="89">
        <f>Rivers!O932*'SGE density'!K932</f>
        <v>47.846987717677735</v>
      </c>
      <c r="L932" s="89">
        <f>Rivers!P932*'SGE density'!L932</f>
        <v>76.115609700305143</v>
      </c>
      <c r="M932" s="89">
        <f>Rivers!Q932*'SGE density'!M932</f>
        <v>81.922950984277719</v>
      </c>
      <c r="N932" s="89">
        <f>Rivers!R932*'SGE density'!N932</f>
        <v>128.71885909342973</v>
      </c>
      <c r="O932" s="89">
        <f>Rivers!S932*'SGE density'!O932</f>
        <v>157.08088815178368</v>
      </c>
      <c r="P932" s="89">
        <f>Rivers!T932*'SGE density'!P932</f>
        <v>182.04685531434589</v>
      </c>
      <c r="Q932" s="80">
        <f t="shared" si="3"/>
        <v>110.44789367423625</v>
      </c>
    </row>
    <row r="933" spans="1:17" ht="15.75" customHeight="1">
      <c r="A933" s="9">
        <v>931</v>
      </c>
      <c r="B933" s="49" t="s">
        <v>1120</v>
      </c>
      <c r="C933" s="9" t="s">
        <v>386</v>
      </c>
      <c r="D933" s="3" t="s">
        <v>20</v>
      </c>
      <c r="E933" s="88">
        <f>Rivers!I933*'SGE density'!E933</f>
        <v>329.8541791356422</v>
      </c>
      <c r="F933" s="89">
        <f>Rivers!J933*'SGE density'!F933</f>
        <v>278.88469191145288</v>
      </c>
      <c r="G933" s="89">
        <f>Rivers!K933*'SGE density'!G933</f>
        <v>233.00987548292989</v>
      </c>
      <c r="H933" s="89">
        <f>Rivers!L933*'SGE density'!H933</f>
        <v>132.95322808227669</v>
      </c>
      <c r="I933" s="89">
        <f>Rivers!M933*'SGE density'!I933</f>
        <v>91.840389769715813</v>
      </c>
      <c r="J933" s="89">
        <f>Rivers!N933*'SGE density'!J933</f>
        <v>65.970139743184006</v>
      </c>
      <c r="K933" s="89">
        <f>Rivers!O933*'SGE density'!K933</f>
        <v>55.96354723450424</v>
      </c>
      <c r="L933" s="89">
        <f>Rivers!P933*'SGE density'!L933</f>
        <v>91.730487500668048</v>
      </c>
      <c r="M933" s="89">
        <f>Rivers!Q933*'SGE density'!M933</f>
        <v>105.73291002961545</v>
      </c>
      <c r="N933" s="89">
        <f>Rivers!R933*'SGE density'!N933</f>
        <v>164.65094585690733</v>
      </c>
      <c r="O933" s="89">
        <f>Rivers!S933*'SGE density'!O933</f>
        <v>250.59406895749871</v>
      </c>
      <c r="P933" s="89">
        <f>Rivers!T933*'SGE density'!P933</f>
        <v>307.84766324420548</v>
      </c>
      <c r="Q933" s="80">
        <f t="shared" si="3"/>
        <v>175.75267724571668</v>
      </c>
    </row>
    <row r="934" spans="1:17" ht="15.75" customHeight="1">
      <c r="A934" s="9">
        <v>932</v>
      </c>
      <c r="B934" s="49" t="s">
        <v>1121</v>
      </c>
      <c r="C934" s="9" t="s">
        <v>386</v>
      </c>
      <c r="D934" s="3" t="s">
        <v>20</v>
      </c>
      <c r="E934" s="88">
        <f>Rivers!I934*'SGE density'!E934</f>
        <v>81.448445452152825</v>
      </c>
      <c r="F934" s="89">
        <f>Rivers!J934*'SGE density'!F934</f>
        <v>72.417163392916422</v>
      </c>
      <c r="G934" s="89">
        <f>Rivers!K934*'SGE density'!G934</f>
        <v>64.498480094183819</v>
      </c>
      <c r="H934" s="89">
        <f>Rivers!L934*'SGE density'!H934</f>
        <v>44.388152271793331</v>
      </c>
      <c r="I934" s="89">
        <f>Rivers!M934*'SGE density'!I934</f>
        <v>30.539286086693455</v>
      </c>
      <c r="J934" s="89">
        <f>Rivers!N934*'SGE density'!J934</f>
        <v>26.028634775002239</v>
      </c>
      <c r="K934" s="89">
        <f>Rivers!O934*'SGE density'!K934</f>
        <v>28.744004573880765</v>
      </c>
      <c r="L934" s="89">
        <f>Rivers!P934*'SGE density'!L934</f>
        <v>35.949236613855753</v>
      </c>
      <c r="M934" s="89">
        <f>Rivers!Q934*'SGE density'!M934</f>
        <v>56.234445471708639</v>
      </c>
      <c r="N934" s="89">
        <f>Rivers!R934*'SGE density'!N934</f>
        <v>66.554917547247328</v>
      </c>
      <c r="O934" s="89">
        <f>Rivers!S934*'SGE density'!O934</f>
        <v>81.60369798133992</v>
      </c>
      <c r="P934" s="89">
        <f>Rivers!T934*'SGE density'!P934</f>
        <v>88.734349457888811</v>
      </c>
      <c r="Q934" s="80">
        <f t="shared" si="3"/>
        <v>56.42840114322194</v>
      </c>
    </row>
    <row r="935" spans="1:17" ht="15.75" customHeight="1">
      <c r="A935" s="9">
        <v>933</v>
      </c>
      <c r="B935" s="49" t="s">
        <v>1122</v>
      </c>
      <c r="C935" s="9" t="s">
        <v>386</v>
      </c>
      <c r="D935" s="3" t="s">
        <v>20</v>
      </c>
      <c r="E935" s="88">
        <f>Rivers!I935*'SGE density'!E935</f>
        <v>31.380067162563179</v>
      </c>
      <c r="F935" s="89">
        <f>Rivers!J935*'SGE density'!F935</f>
        <v>24.860457928480969</v>
      </c>
      <c r="G935" s="89">
        <f>Rivers!K935*'SGE density'!G935</f>
        <v>23.364036082099354</v>
      </c>
      <c r="H935" s="89">
        <f>Rivers!L935*'SGE density'!H935</f>
        <v>14.21913454344206</v>
      </c>
      <c r="I935" s="89">
        <f>Rivers!M935*'SGE density'!I935</f>
        <v>9.8185996653804306</v>
      </c>
      <c r="J935" s="89">
        <f>Rivers!N935*'SGE density'!J935</f>
        <v>9.120432912477634</v>
      </c>
      <c r="K935" s="89">
        <f>Rivers!O935*'SGE density'!K935</f>
        <v>10.811385672702412</v>
      </c>
      <c r="L935" s="89">
        <f>Rivers!P935*'SGE density'!L935</f>
        <v>14.490981804856162</v>
      </c>
      <c r="M935" s="89">
        <f>Rivers!Q935*'SGE density'!M935</f>
        <v>22.4331682228799</v>
      </c>
      <c r="N935" s="89">
        <f>Rivers!R935*'SGE density'!N935</f>
        <v>24.83050198969034</v>
      </c>
      <c r="O935" s="89">
        <f>Rivers!S935*'SGE density'!O935</f>
        <v>26.93983686187028</v>
      </c>
      <c r="P935" s="89">
        <f>Rivers!T935*'SGE density'!P935</f>
        <v>30.243192202320678</v>
      </c>
      <c r="Q935" s="80">
        <f t="shared" si="3"/>
        <v>20.209316254063616</v>
      </c>
    </row>
    <row r="936" spans="1:17" ht="15.75" customHeight="1">
      <c r="A936" s="9">
        <v>934</v>
      </c>
      <c r="B936" s="49" t="s">
        <v>1123</v>
      </c>
      <c r="C936" s="9" t="s">
        <v>386</v>
      </c>
      <c r="D936" s="3" t="s">
        <v>20</v>
      </c>
      <c r="E936" s="88">
        <f>Rivers!I936*'SGE density'!E936</f>
        <v>56.634992828280296</v>
      </c>
      <c r="F936" s="89">
        <f>Rivers!J936*'SGE density'!F936</f>
        <v>57.625424002162802</v>
      </c>
      <c r="G936" s="89">
        <f>Rivers!K936*'SGE density'!G936</f>
        <v>43.698717481295468</v>
      </c>
      <c r="H936" s="89">
        <f>Rivers!L936*'SGE density'!H936</f>
        <v>26.154042796839505</v>
      </c>
      <c r="I936" s="89">
        <f>Rivers!M936*'SGE density'!I936</f>
        <v>22.155161299927084</v>
      </c>
      <c r="J936" s="89">
        <f>Rivers!N936*'SGE density'!J936</f>
        <v>19.706715201998541</v>
      </c>
      <c r="K936" s="89">
        <f>Rivers!O936*'SGE density'!K936</f>
        <v>22.053074076117067</v>
      </c>
      <c r="L936" s="89">
        <f>Rivers!P936*'SGE density'!L936</f>
        <v>29.241561183043334</v>
      </c>
      <c r="M936" s="89">
        <f>Rivers!Q936*'SGE density'!M936</f>
        <v>40.953105384721049</v>
      </c>
      <c r="N936" s="89">
        <f>Rivers!R936*'SGE density'!N936</f>
        <v>50.738308653568637</v>
      </c>
      <c r="O936" s="89">
        <f>Rivers!S936*'SGE density'!O936</f>
        <v>57.796939277541952</v>
      </c>
      <c r="P936" s="89">
        <f>Rivers!T936*'SGE density'!P936</f>
        <v>57.116306860597263</v>
      </c>
      <c r="Q936" s="80">
        <f t="shared" si="3"/>
        <v>40.322862420507747</v>
      </c>
    </row>
    <row r="937" spans="1:17" ht="15.75" customHeight="1">
      <c r="A937" s="9">
        <v>935</v>
      </c>
      <c r="B937" s="49" t="s">
        <v>1124</v>
      </c>
      <c r="C937" s="9" t="s">
        <v>386</v>
      </c>
      <c r="D937" s="3" t="s">
        <v>20</v>
      </c>
      <c r="E937" s="88">
        <f>Rivers!I937*'SGE density'!E937</f>
        <v>71.812718553797097</v>
      </c>
      <c r="F937" s="89">
        <f>Rivers!J937*'SGE density'!F937</f>
        <v>56.20730415999472</v>
      </c>
      <c r="G937" s="89">
        <f>Rivers!K937*'SGE density'!G937</f>
        <v>53.84990712056436</v>
      </c>
      <c r="H937" s="89">
        <f>Rivers!L937*'SGE density'!H937</f>
        <v>24.886646013492438</v>
      </c>
      <c r="I937" s="89">
        <f>Rivers!M937*'SGE density'!I937</f>
        <v>19.141385969618469</v>
      </c>
      <c r="J937" s="89">
        <f>Rivers!N937*'SGE density'!J937</f>
        <v>16.530340091583355</v>
      </c>
      <c r="K937" s="89">
        <f>Rivers!O937*'SGE density'!K937</f>
        <v>18.826424714324556</v>
      </c>
      <c r="L937" s="89">
        <f>Rivers!P937*'SGE density'!L937</f>
        <v>26.823857088875403</v>
      </c>
      <c r="M937" s="89">
        <f>Rivers!Q937*'SGE density'!M937</f>
        <v>45.186953453399781</v>
      </c>
      <c r="N937" s="89">
        <f>Rivers!R937*'SGE density'!N937</f>
        <v>57.383375015804823</v>
      </c>
      <c r="O937" s="89">
        <f>Rivers!S937*'SGE density'!O937</f>
        <v>57.910902925108516</v>
      </c>
      <c r="P937" s="89">
        <f>Rivers!T937*'SGE density'!P937</f>
        <v>66.228017529459748</v>
      </c>
      <c r="Q937" s="80">
        <f t="shared" si="3"/>
        <v>42.898986053001941</v>
      </c>
    </row>
    <row r="938" spans="1:17" ht="15.75" customHeight="1">
      <c r="A938" s="9">
        <v>936</v>
      </c>
      <c r="B938" s="49" t="s">
        <v>1125</v>
      </c>
      <c r="C938" s="9" t="s">
        <v>386</v>
      </c>
      <c r="D938" s="3" t="s">
        <v>20</v>
      </c>
      <c r="E938" s="88">
        <f>Rivers!I938*'SGE density'!E938</f>
        <v>271.3628571287079</v>
      </c>
      <c r="F938" s="89">
        <f>Rivers!J938*'SGE density'!F938</f>
        <v>229.14771029781883</v>
      </c>
      <c r="G938" s="89">
        <f>Rivers!K938*'SGE density'!G938</f>
        <v>197.48739576009427</v>
      </c>
      <c r="H938" s="89">
        <f>Rivers!L938*'SGE density'!H938</f>
        <v>129.15386752189497</v>
      </c>
      <c r="I938" s="89">
        <f>Rivers!M938*'SGE density'!I938</f>
        <v>95.090356218947861</v>
      </c>
      <c r="J938" s="89">
        <f>Rivers!N938*'SGE density'!J938</f>
        <v>74.196603548666943</v>
      </c>
      <c r="K938" s="89">
        <f>Rivers!O938*'SGE density'!K938</f>
        <v>76.258064199395506</v>
      </c>
      <c r="L938" s="89">
        <f>Rivers!P938*'SGE density'!L938</f>
        <v>104.28736591263477</v>
      </c>
      <c r="M938" s="89">
        <f>Rivers!Q938*'SGE density'!M938</f>
        <v>134.60525469091752</v>
      </c>
      <c r="N938" s="89">
        <f>Rivers!R938*'SGE density'!N938</f>
        <v>199.84450125723717</v>
      </c>
      <c r="O938" s="89">
        <f>Rivers!S938*'SGE density'!O938</f>
        <v>238.42145456416074</v>
      </c>
      <c r="P938" s="89">
        <f>Rivers!T938*'SGE density'!P938</f>
        <v>259.61410964906241</v>
      </c>
      <c r="Q938" s="80">
        <f t="shared" si="3"/>
        <v>167.45579506246159</v>
      </c>
    </row>
    <row r="939" spans="1:17" ht="15.75" customHeight="1">
      <c r="A939" s="9">
        <v>937</v>
      </c>
      <c r="B939" s="49" t="s">
        <v>1126</v>
      </c>
      <c r="C939" s="9" t="s">
        <v>386</v>
      </c>
      <c r="D939" s="3" t="s">
        <v>20</v>
      </c>
      <c r="E939" s="88">
        <f>Rivers!I939*'SGE density'!E939</f>
        <v>44.088672204770027</v>
      </c>
      <c r="F939" s="89">
        <f>Rivers!J939*'SGE density'!F939</f>
        <v>33.742706707678607</v>
      </c>
      <c r="G939" s="89">
        <f>Rivers!K939*'SGE density'!G939</f>
        <v>29.751865648228275</v>
      </c>
      <c r="H939" s="89">
        <f>Rivers!L939*'SGE density'!H939</f>
        <v>19.204076693566829</v>
      </c>
      <c r="I939" s="89">
        <f>Rivers!M939*'SGE density'!I939</f>
        <v>14.004878108339691</v>
      </c>
      <c r="J939" s="89">
        <f>Rivers!N939*'SGE density'!J939</f>
        <v>12.714824795432508</v>
      </c>
      <c r="K939" s="89">
        <f>Rivers!O939*'SGE density'!K939</f>
        <v>14.192123160017776</v>
      </c>
      <c r="L939" s="89">
        <f>Rivers!P939*'SGE density'!L939</f>
        <v>21.089487522049104</v>
      </c>
      <c r="M939" s="89">
        <f>Rivers!Q939*'SGE density'!M939</f>
        <v>28.711351153982083</v>
      </c>
      <c r="N939" s="89">
        <f>Rivers!R939*'SGE density'!N939</f>
        <v>38.306604377499475</v>
      </c>
      <c r="O939" s="89">
        <f>Rivers!S939*'SGE density'!O939</f>
        <v>42.627720214269985</v>
      </c>
      <c r="P939" s="89">
        <f>Rivers!T939*'SGE density'!P939</f>
        <v>44.513365883731531</v>
      </c>
      <c r="Q939" s="80">
        <f t="shared" si="3"/>
        <v>28.578973039130492</v>
      </c>
    </row>
    <row r="940" spans="1:17" ht="15.75" customHeight="1">
      <c r="A940" s="9">
        <v>938</v>
      </c>
      <c r="B940" s="49" t="s">
        <v>1127</v>
      </c>
      <c r="C940" s="9" t="s">
        <v>386</v>
      </c>
      <c r="D940" s="3" t="s">
        <v>20</v>
      </c>
      <c r="E940" s="88">
        <f>Rivers!I940*'SGE density'!E940</f>
        <v>53.327236657900265</v>
      </c>
      <c r="F940" s="89">
        <f>Rivers!J940*'SGE density'!F940</f>
        <v>41.426424929219827</v>
      </c>
      <c r="G940" s="89">
        <f>Rivers!K940*'SGE density'!G940</f>
        <v>34.158996697708112</v>
      </c>
      <c r="H940" s="89">
        <f>Rivers!L940*'SGE density'!H940</f>
        <v>19.862430874794857</v>
      </c>
      <c r="I940" s="89">
        <f>Rivers!M940*'SGE density'!I940</f>
        <v>13.997795811472944</v>
      </c>
      <c r="J940" s="89">
        <f>Rivers!N940*'SGE density'!J940</f>
        <v>10.711867597914177</v>
      </c>
      <c r="K940" s="89">
        <f>Rivers!O940*'SGE density'!K940</f>
        <v>10.44412236962644</v>
      </c>
      <c r="L940" s="89">
        <f>Rivers!P940*'SGE density'!L940</f>
        <v>16.734422625044072</v>
      </c>
      <c r="M940" s="89">
        <f>Rivers!Q940*'SGE density'!M940</f>
        <v>23.724276026235259</v>
      </c>
      <c r="N940" s="89">
        <f>Rivers!R940*'SGE density'!N940</f>
        <v>38.814160302459911</v>
      </c>
      <c r="O940" s="89">
        <f>Rivers!S940*'SGE density'!O940</f>
        <v>48.149308773805132</v>
      </c>
      <c r="P940" s="89">
        <f>Rivers!T940*'SGE density'!P940</f>
        <v>51.210906169831219</v>
      </c>
      <c r="Q940" s="80">
        <f t="shared" si="3"/>
        <v>30.213495736334352</v>
      </c>
    </row>
    <row r="941" spans="1:17" ht="15.75" customHeight="1">
      <c r="A941" s="9">
        <v>939</v>
      </c>
      <c r="B941" s="49" t="s">
        <v>1128</v>
      </c>
      <c r="C941" s="9" t="s">
        <v>386</v>
      </c>
      <c r="D941" s="3" t="s">
        <v>20</v>
      </c>
      <c r="E941" s="88">
        <f>Rivers!I941*'SGE density'!E941</f>
        <v>92.813540444699683</v>
      </c>
      <c r="F941" s="89">
        <f>Rivers!J941*'SGE density'!F941</f>
        <v>74.337811834804029</v>
      </c>
      <c r="G941" s="89">
        <f>Rivers!K941*'SGE density'!G941</f>
        <v>61.36274705393285</v>
      </c>
      <c r="H941" s="89">
        <f>Rivers!L941*'SGE density'!H941</f>
        <v>40.859690020224193</v>
      </c>
      <c r="I941" s="89">
        <f>Rivers!M941*'SGE density'!I941</f>
        <v>30.318872789958551</v>
      </c>
      <c r="J941" s="89">
        <f>Rivers!N941*'SGE density'!J941</f>
        <v>27.543372073518281</v>
      </c>
      <c r="K941" s="89">
        <f>Rivers!O941*'SGE density'!K941</f>
        <v>29.987637148626231</v>
      </c>
      <c r="L941" s="89">
        <f>Rivers!P941*'SGE density'!L941</f>
        <v>41.58421991308763</v>
      </c>
      <c r="M941" s="89">
        <f>Rivers!Q941*'SGE density'!M941</f>
        <v>52.366191020775474</v>
      </c>
      <c r="N941" s="89">
        <f>Rivers!R941*'SGE density'!N941</f>
        <v>71.567600592155088</v>
      </c>
      <c r="O941" s="89">
        <f>Rivers!S941*'SGE density'!O941</f>
        <v>89.795572586757984</v>
      </c>
      <c r="P941" s="89">
        <f>Rivers!T941*'SGE density'!P941</f>
        <v>103.00681492423983</v>
      </c>
      <c r="Q941" s="80">
        <f t="shared" si="3"/>
        <v>59.628672533564988</v>
      </c>
    </row>
    <row r="942" spans="1:17" ht="15.75" customHeight="1">
      <c r="A942" s="9">
        <v>940</v>
      </c>
      <c r="B942" s="49" t="s">
        <v>1129</v>
      </c>
      <c r="C942" s="9" t="s">
        <v>386</v>
      </c>
      <c r="D942" s="3" t="s">
        <v>20</v>
      </c>
      <c r="E942" s="88">
        <f>Rivers!I942*'SGE density'!E942</f>
        <v>82.51545802770238</v>
      </c>
      <c r="F942" s="89">
        <f>Rivers!J942*'SGE density'!F942</f>
        <v>71.269518753049709</v>
      </c>
      <c r="G942" s="89">
        <f>Rivers!K942*'SGE density'!G942</f>
        <v>58.964484372243803</v>
      </c>
      <c r="H942" s="89">
        <f>Rivers!L942*'SGE density'!H942</f>
        <v>44.958004021723234</v>
      </c>
      <c r="I942" s="89">
        <f>Rivers!M942*'SGE density'!I942</f>
        <v>34.471726601821558</v>
      </c>
      <c r="J942" s="89">
        <f>Rivers!N942*'SGE density'!J942</f>
        <v>33.857890265712435</v>
      </c>
      <c r="K942" s="89">
        <f>Rivers!O942*'SGE density'!K942</f>
        <v>34.867749428744013</v>
      </c>
      <c r="L942" s="89">
        <f>Rivers!P942*'SGE density'!L942</f>
        <v>41.07228351402388</v>
      </c>
      <c r="M942" s="89">
        <f>Rivers!Q942*'SGE density'!M942</f>
        <v>45.581854508080546</v>
      </c>
      <c r="N942" s="89">
        <f>Rivers!R942*'SGE density'!N942</f>
        <v>59.048702262133887</v>
      </c>
      <c r="O942" s="89">
        <f>Rivers!S942*'SGE density'!O942</f>
        <v>73.45343963409303</v>
      </c>
      <c r="P942" s="89">
        <f>Rivers!T942*'SGE density'!P942</f>
        <v>88.039549961143535</v>
      </c>
      <c r="Q942" s="80">
        <f t="shared" si="3"/>
        <v>55.675055112539326</v>
      </c>
    </row>
    <row r="943" spans="1:17" ht="15.75" customHeight="1">
      <c r="A943" s="9">
        <v>941</v>
      </c>
      <c r="B943" s="49" t="s">
        <v>1130</v>
      </c>
      <c r="C943" s="9" t="s">
        <v>386</v>
      </c>
      <c r="D943" s="3" t="s">
        <v>20</v>
      </c>
      <c r="E943" s="88">
        <f>Rivers!I943*'SGE density'!E943</f>
        <v>31.21425237644258</v>
      </c>
      <c r="F943" s="89">
        <f>Rivers!J943*'SGE density'!F943</f>
        <v>25.823282729855904</v>
      </c>
      <c r="G943" s="89">
        <f>Rivers!K943*'SGE density'!G943</f>
        <v>20.438478475740901</v>
      </c>
      <c r="H943" s="89">
        <f>Rivers!L943*'SGE density'!H943</f>
        <v>12.277117886092796</v>
      </c>
      <c r="I943" s="89">
        <f>Rivers!M943*'SGE density'!I943</f>
        <v>10.051253243192692</v>
      </c>
      <c r="J943" s="89">
        <f>Rivers!N943*'SGE density'!J943</f>
        <v>8.5820346160116348</v>
      </c>
      <c r="K943" s="89">
        <f>Rivers!O943*'SGE density'!K943</f>
        <v>10.528800984268955</v>
      </c>
      <c r="L943" s="89">
        <f>Rivers!P943*'SGE density'!L943</f>
        <v>14.780930426185385</v>
      </c>
      <c r="M943" s="89">
        <f>Rivers!Q943*'SGE density'!M943</f>
        <v>15.651843675972454</v>
      </c>
      <c r="N943" s="89">
        <f>Rivers!R943*'SGE density'!N943</f>
        <v>24.035188508219868</v>
      </c>
      <c r="O943" s="89">
        <f>Rivers!S943*'SGE density'!O943</f>
        <v>29.111231606836292</v>
      </c>
      <c r="P943" s="89">
        <f>Rivers!T943*'SGE density'!P943</f>
        <v>34.198093421773891</v>
      </c>
      <c r="Q943" s="80">
        <f t="shared" si="3"/>
        <v>19.724375662549448</v>
      </c>
    </row>
    <row r="944" spans="1:17" ht="15.75" customHeight="1">
      <c r="A944" s="9">
        <v>942</v>
      </c>
      <c r="B944" s="49" t="s">
        <v>1131</v>
      </c>
      <c r="C944" s="9" t="s">
        <v>386</v>
      </c>
      <c r="D944" s="3" t="s">
        <v>20</v>
      </c>
      <c r="E944" s="88">
        <f>Rivers!I944*'SGE density'!E944</f>
        <v>163.73722089340694</v>
      </c>
      <c r="F944" s="89">
        <f>Rivers!J944*'SGE density'!F944</f>
        <v>135.1574823515752</v>
      </c>
      <c r="G944" s="89">
        <f>Rivers!K944*'SGE density'!G944</f>
        <v>106.00203396726191</v>
      </c>
      <c r="H944" s="89">
        <f>Rivers!L944*'SGE density'!H944</f>
        <v>68.657337130017027</v>
      </c>
      <c r="I944" s="89">
        <f>Rivers!M944*'SGE density'!I944</f>
        <v>48.73570053626549</v>
      </c>
      <c r="J944" s="89">
        <f>Rivers!N944*'SGE density'!J944</f>
        <v>42.747545889189595</v>
      </c>
      <c r="K944" s="89">
        <f>Rivers!O944*'SGE density'!K944</f>
        <v>43.834346292982701</v>
      </c>
      <c r="L944" s="89">
        <f>Rivers!P944*'SGE density'!L944</f>
        <v>56.426636924828195</v>
      </c>
      <c r="M944" s="89">
        <f>Rivers!Q944*'SGE density'!M944</f>
        <v>68.597787465564522</v>
      </c>
      <c r="N944" s="89">
        <f>Rivers!R944*'SGE density'!N944</f>
        <v>100.14474681510353</v>
      </c>
      <c r="O944" s="89">
        <f>Rivers!S944*'SGE density'!O944</f>
        <v>134.62496219464174</v>
      </c>
      <c r="P944" s="89">
        <f>Rivers!T944*'SGE density'!P944</f>
        <v>162.81376801025959</v>
      </c>
      <c r="Q944" s="80">
        <f t="shared" si="3"/>
        <v>94.289964039258052</v>
      </c>
    </row>
    <row r="945" spans="1:17" ht="15.75" customHeight="1">
      <c r="A945" s="9">
        <v>943</v>
      </c>
      <c r="B945" s="49" t="s">
        <v>1132</v>
      </c>
      <c r="C945" s="9" t="s">
        <v>386</v>
      </c>
      <c r="D945" s="3" t="s">
        <v>20</v>
      </c>
      <c r="E945" s="88">
        <f>Rivers!I945*'SGE density'!E945</f>
        <v>75.771731568521005</v>
      </c>
      <c r="F945" s="89">
        <f>Rivers!J945*'SGE density'!F945</f>
        <v>59.126645854914649</v>
      </c>
      <c r="G945" s="89">
        <f>Rivers!K945*'SGE density'!G945</f>
        <v>49.493541476280761</v>
      </c>
      <c r="H945" s="89">
        <f>Rivers!L945*'SGE density'!H945</f>
        <v>34.45805501567353</v>
      </c>
      <c r="I945" s="89">
        <f>Rivers!M945*'SGE density'!I945</f>
        <v>23.87036162819804</v>
      </c>
      <c r="J945" s="89">
        <f>Rivers!N945*'SGE density'!J945</f>
        <v>18.835424449078541</v>
      </c>
      <c r="K945" s="89">
        <f>Rivers!O945*'SGE density'!K945</f>
        <v>19.81927185194521</v>
      </c>
      <c r="L945" s="89">
        <f>Rivers!P945*'SGE density'!L945</f>
        <v>30.465095420631592</v>
      </c>
      <c r="M945" s="89">
        <f>Rivers!Q945*'SGE density'!M945</f>
        <v>43.541180570225229</v>
      </c>
      <c r="N945" s="89">
        <f>Rivers!R945*'SGE density'!N945</f>
        <v>63.53942658354778</v>
      </c>
      <c r="O945" s="89">
        <f>Rivers!S945*'SGE density'!O945</f>
        <v>75.265403840933175</v>
      </c>
      <c r="P945" s="89">
        <f>Rivers!T945*'SGE density'!P945</f>
        <v>77.561734869472886</v>
      </c>
      <c r="Q945" s="80">
        <f t="shared" si="3"/>
        <v>47.645656094118522</v>
      </c>
    </row>
    <row r="946" spans="1:17" ht="15.75" customHeight="1">
      <c r="A946" s="9">
        <v>944</v>
      </c>
      <c r="B946" s="49" t="s">
        <v>1133</v>
      </c>
      <c r="C946" s="9" t="s">
        <v>386</v>
      </c>
      <c r="D946" s="3" t="s">
        <v>20</v>
      </c>
      <c r="E946" s="88">
        <f>Rivers!I946*'SGE density'!E946</f>
        <v>90.921363726390311</v>
      </c>
      <c r="F946" s="89">
        <f>Rivers!J946*'SGE density'!F946</f>
        <v>74.745703587109858</v>
      </c>
      <c r="G946" s="89">
        <f>Rivers!K946*'SGE density'!G946</f>
        <v>61.288566270110628</v>
      </c>
      <c r="H946" s="89">
        <f>Rivers!L946*'SGE density'!H946</f>
        <v>39.072039463768299</v>
      </c>
      <c r="I946" s="89">
        <f>Rivers!M946*'SGE density'!I946</f>
        <v>28.288450124574123</v>
      </c>
      <c r="J946" s="89">
        <f>Rivers!N946*'SGE density'!J946</f>
        <v>23.908818087558735</v>
      </c>
      <c r="K946" s="89">
        <f>Rivers!O946*'SGE density'!K946</f>
        <v>24.966408551846087</v>
      </c>
      <c r="L946" s="89">
        <f>Rivers!P946*'SGE density'!L946</f>
        <v>38.089091696077205</v>
      </c>
      <c r="M946" s="89">
        <f>Rivers!Q946*'SGE density'!M946</f>
        <v>43.344856391864447</v>
      </c>
      <c r="N946" s="89">
        <f>Rivers!R946*'SGE density'!N946</f>
        <v>66.149152545833232</v>
      </c>
      <c r="O946" s="89">
        <f>Rivers!S946*'SGE density'!O946</f>
        <v>79.33423798212408</v>
      </c>
      <c r="P946" s="89">
        <f>Rivers!T946*'SGE density'!P946</f>
        <v>88.11192325148383</v>
      </c>
      <c r="Q946" s="80">
        <f t="shared" si="3"/>
        <v>54.851717639895071</v>
      </c>
    </row>
    <row r="947" spans="1:17" ht="15.75" customHeight="1">
      <c r="A947" s="9">
        <v>945</v>
      </c>
      <c r="B947" s="49" t="s">
        <v>1134</v>
      </c>
      <c r="C947" s="9" t="s">
        <v>386</v>
      </c>
      <c r="D947" s="3" t="s">
        <v>20</v>
      </c>
      <c r="E947" s="88">
        <f>Rivers!I947*'SGE density'!E947</f>
        <v>57.38387014314219</v>
      </c>
      <c r="F947" s="89">
        <f>Rivers!J947*'SGE density'!F947</f>
        <v>48.64304854513059</v>
      </c>
      <c r="G947" s="89">
        <f>Rivers!K947*'SGE density'!G947</f>
        <v>41.807477999629384</v>
      </c>
      <c r="H947" s="89">
        <f>Rivers!L947*'SGE density'!H947</f>
        <v>31.647337862876032</v>
      </c>
      <c r="I947" s="89">
        <f>Rivers!M947*'SGE density'!I947</f>
        <v>18.685504882931781</v>
      </c>
      <c r="J947" s="89">
        <f>Rivers!N947*'SGE density'!J947</f>
        <v>14.457433231406361</v>
      </c>
      <c r="K947" s="89">
        <f>Rivers!O947*'SGE density'!K947</f>
        <v>13.874233433745953</v>
      </c>
      <c r="L947" s="89">
        <f>Rivers!P947*'SGE density'!L947</f>
        <v>18.535049561015054</v>
      </c>
      <c r="M947" s="89">
        <f>Rivers!Q947*'SGE density'!M947</f>
        <v>20.972502222125463</v>
      </c>
      <c r="N947" s="89">
        <f>Rivers!R947*'SGE density'!N947</f>
        <v>31.94841157179658</v>
      </c>
      <c r="O947" s="89">
        <f>Rivers!S947*'SGE density'!O947</f>
        <v>45.084073171383473</v>
      </c>
      <c r="P947" s="89">
        <f>Rivers!T947*'SGE density'!P947</f>
        <v>56.923976672660118</v>
      </c>
      <c r="Q947" s="80">
        <f t="shared" si="3"/>
        <v>33.330243274820248</v>
      </c>
    </row>
    <row r="948" spans="1:17" ht="15.75" customHeight="1">
      <c r="A948" s="9">
        <v>946</v>
      </c>
      <c r="B948" s="49" t="s">
        <v>1135</v>
      </c>
      <c r="C948" s="9" t="s">
        <v>386</v>
      </c>
      <c r="D948" s="3" t="s">
        <v>20</v>
      </c>
      <c r="E948" s="88">
        <f>Rivers!I948*'SGE density'!E948</f>
        <v>37.527899549994736</v>
      </c>
      <c r="F948" s="89">
        <f>Rivers!J948*'SGE density'!F948</f>
        <v>32.295179668429711</v>
      </c>
      <c r="G948" s="89">
        <f>Rivers!K948*'SGE density'!G948</f>
        <v>28.86467549631654</v>
      </c>
      <c r="H948" s="89">
        <f>Rivers!L948*'SGE density'!H948</f>
        <v>21.591829946786593</v>
      </c>
      <c r="I948" s="89">
        <f>Rivers!M948*'SGE density'!I948</f>
        <v>12.691371372859141</v>
      </c>
      <c r="J948" s="89">
        <f>Rivers!N948*'SGE density'!J948</f>
        <v>10.071100854674651</v>
      </c>
      <c r="K948" s="89">
        <f>Rivers!O948*'SGE density'!K948</f>
        <v>8.5107036985154156</v>
      </c>
      <c r="L948" s="89">
        <f>Rivers!P948*'SGE density'!L948</f>
        <v>9.7645480696152838</v>
      </c>
      <c r="M948" s="89">
        <f>Rivers!Q948*'SGE density'!M948</f>
        <v>11.217802425221111</v>
      </c>
      <c r="N948" s="89">
        <f>Rivers!R948*'SGE density'!N948</f>
        <v>19.327556227074105</v>
      </c>
      <c r="O948" s="89">
        <f>Rivers!S948*'SGE density'!O948</f>
        <v>28.936423424681813</v>
      </c>
      <c r="P948" s="89">
        <f>Rivers!T948*'SGE density'!P948</f>
        <v>36.241452051700165</v>
      </c>
      <c r="Q948" s="80">
        <f t="shared" si="3"/>
        <v>21.420045232155772</v>
      </c>
    </row>
    <row r="949" spans="1:17" ht="15.75" customHeight="1">
      <c r="A949" s="9">
        <v>947</v>
      </c>
      <c r="B949" s="49" t="s">
        <v>1136</v>
      </c>
      <c r="C949" s="9" t="s">
        <v>386</v>
      </c>
      <c r="D949" s="3" t="s">
        <v>20</v>
      </c>
      <c r="E949" s="88">
        <f>Rivers!I949*'SGE density'!E949</f>
        <v>75.580299196778526</v>
      </c>
      <c r="F949" s="89">
        <f>Rivers!J949*'SGE density'!F949</f>
        <v>59.273841741980092</v>
      </c>
      <c r="G949" s="89">
        <f>Rivers!K949*'SGE density'!G949</f>
        <v>54.711655282017958</v>
      </c>
      <c r="H949" s="89">
        <f>Rivers!L949*'SGE density'!H949</f>
        <v>32.372606980458613</v>
      </c>
      <c r="I949" s="89">
        <f>Rivers!M949*'SGE density'!I949</f>
        <v>26.514971091617355</v>
      </c>
      <c r="J949" s="89">
        <f>Rivers!N949*'SGE density'!J949</f>
        <v>19.529207587825944</v>
      </c>
      <c r="K949" s="89">
        <f>Rivers!O949*'SGE density'!K949</f>
        <v>19.527310988985001</v>
      </c>
      <c r="L949" s="89">
        <f>Rivers!P949*'SGE density'!L949</f>
        <v>26.242315525650934</v>
      </c>
      <c r="M949" s="89">
        <f>Rivers!Q949*'SGE density'!M949</f>
        <v>36.459488763320586</v>
      </c>
      <c r="N949" s="89">
        <f>Rivers!R949*'SGE density'!N949</f>
        <v>54.560308796316228</v>
      </c>
      <c r="O949" s="89">
        <f>Rivers!S949*'SGE density'!O949</f>
        <v>62.74449913345132</v>
      </c>
      <c r="P949" s="89">
        <f>Rivers!T949*'SGE density'!P949</f>
        <v>70.281236316884431</v>
      </c>
      <c r="Q949" s="80">
        <f t="shared" si="3"/>
        <v>44.816478450440577</v>
      </c>
    </row>
    <row r="950" spans="1:17" ht="15.75" customHeight="1">
      <c r="A950" s="9">
        <v>948</v>
      </c>
      <c r="B950" s="49" t="s">
        <v>1137</v>
      </c>
      <c r="C950" s="9" t="s">
        <v>386</v>
      </c>
      <c r="D950" s="3" t="s">
        <v>20</v>
      </c>
      <c r="E950" s="88">
        <f>Rivers!I950*'SGE density'!E950</f>
        <v>53.809482062810496</v>
      </c>
      <c r="F950" s="89">
        <f>Rivers!J950*'SGE density'!F950</f>
        <v>46.114637002137641</v>
      </c>
      <c r="G950" s="89">
        <f>Rivers!K950*'SGE density'!G950</f>
        <v>45.546887326707619</v>
      </c>
      <c r="H950" s="89">
        <f>Rivers!L950*'SGE density'!H950</f>
        <v>37.93899702208298</v>
      </c>
      <c r="I950" s="89">
        <f>Rivers!M950*'SGE density'!I950</f>
        <v>24.123638870268323</v>
      </c>
      <c r="J950" s="89">
        <f>Rivers!N950*'SGE density'!J950</f>
        <v>18.067329230783244</v>
      </c>
      <c r="K950" s="89">
        <f>Rivers!O950*'SGE density'!K950</f>
        <v>16.608471795749331</v>
      </c>
      <c r="L950" s="89">
        <f>Rivers!P950*'SGE density'!L950</f>
        <v>20.272483177130223</v>
      </c>
      <c r="M950" s="89">
        <f>Rivers!Q950*'SGE density'!M950</f>
        <v>22.948842770438709</v>
      </c>
      <c r="N950" s="89">
        <f>Rivers!R950*'SGE density'!N950</f>
        <v>46.372708207232407</v>
      </c>
      <c r="O950" s="89">
        <f>Rivers!S950*'SGE density'!O950</f>
        <v>54.04010369728956</v>
      </c>
      <c r="P950" s="89">
        <f>Rivers!T950*'SGE density'!P950</f>
        <v>56.159187854619603</v>
      </c>
      <c r="Q950" s="80">
        <f t="shared" si="3"/>
        <v>36.833564084770842</v>
      </c>
    </row>
    <row r="951" spans="1:17" ht="15.75" customHeight="1">
      <c r="A951" s="9">
        <v>949</v>
      </c>
      <c r="B951" s="49" t="s">
        <v>1138</v>
      </c>
      <c r="C951" s="9" t="s">
        <v>386</v>
      </c>
      <c r="D951" s="3" t="s">
        <v>20</v>
      </c>
      <c r="E951" s="88">
        <f>Rivers!I951*'SGE density'!E951</f>
        <v>56.93986257874765</v>
      </c>
      <c r="F951" s="89">
        <f>Rivers!J951*'SGE density'!F951</f>
        <v>54.094810594794957</v>
      </c>
      <c r="G951" s="89">
        <f>Rivers!K951*'SGE density'!G951</f>
        <v>51.840722651854627</v>
      </c>
      <c r="H951" s="89">
        <f>Rivers!L951*'SGE density'!H951</f>
        <v>46.438025150781584</v>
      </c>
      <c r="I951" s="89">
        <f>Rivers!M951*'SGE density'!I951</f>
        <v>31.53712602968686</v>
      </c>
      <c r="J951" s="89">
        <f>Rivers!N951*'SGE density'!J951</f>
        <v>25.12506005915704</v>
      </c>
      <c r="K951" s="89">
        <f>Rivers!O951*'SGE density'!K951</f>
        <v>22.971593933308938</v>
      </c>
      <c r="L951" s="89">
        <f>Rivers!P951*'SGE density'!L951</f>
        <v>24.250696436353124</v>
      </c>
      <c r="M951" s="89">
        <f>Rivers!Q951*'SGE density'!M951</f>
        <v>26.01446360920658</v>
      </c>
      <c r="N951" s="89">
        <f>Rivers!R951*'SGE density'!N951</f>
        <v>41.430310396705124</v>
      </c>
      <c r="O951" s="89">
        <f>Rivers!S951*'SGE density'!O951</f>
        <v>53.410153535445751</v>
      </c>
      <c r="P951" s="89">
        <f>Rivers!T951*'SGE density'!P951</f>
        <v>56.957831593144228</v>
      </c>
      <c r="Q951" s="80">
        <f t="shared" si="3"/>
        <v>40.917554714098877</v>
      </c>
    </row>
    <row r="952" spans="1:17" ht="15.75" customHeight="1">
      <c r="A952" s="9">
        <v>950</v>
      </c>
      <c r="B952" s="49" t="s">
        <v>1139</v>
      </c>
      <c r="C952" s="9" t="s">
        <v>386</v>
      </c>
      <c r="D952" s="3" t="s">
        <v>20</v>
      </c>
      <c r="E952" s="88">
        <f>Rivers!I952*'SGE density'!E952</f>
        <v>44.831289689974305</v>
      </c>
      <c r="F952" s="89">
        <f>Rivers!J952*'SGE density'!F952</f>
        <v>37.530376611453619</v>
      </c>
      <c r="G952" s="89">
        <f>Rivers!K952*'SGE density'!G952</f>
        <v>37.334729216904577</v>
      </c>
      <c r="H952" s="89">
        <f>Rivers!L952*'SGE density'!H952</f>
        <v>31.723117575525109</v>
      </c>
      <c r="I952" s="89">
        <f>Rivers!M952*'SGE density'!I952</f>
        <v>22.624727496020515</v>
      </c>
      <c r="J952" s="89">
        <f>Rivers!N952*'SGE density'!J952</f>
        <v>17.805042957676996</v>
      </c>
      <c r="K952" s="89">
        <f>Rivers!O952*'SGE density'!K952</f>
        <v>16.714128249158751</v>
      </c>
      <c r="L952" s="89">
        <f>Rivers!P952*'SGE density'!L952</f>
        <v>20.284506120124387</v>
      </c>
      <c r="M952" s="89">
        <f>Rivers!Q952*'SGE density'!M952</f>
        <v>21.815407249725446</v>
      </c>
      <c r="N952" s="89">
        <f>Rivers!R952*'SGE density'!N952</f>
        <v>33.986772052293446</v>
      </c>
      <c r="O952" s="89">
        <f>Rivers!S952*'SGE density'!O952</f>
        <v>42.68853823846991</v>
      </c>
      <c r="P952" s="89">
        <f>Rivers!T952*'SGE density'!P952</f>
        <v>43.607712211699642</v>
      </c>
      <c r="Q952" s="80">
        <f t="shared" si="3"/>
        <v>30.912195639085557</v>
      </c>
    </row>
    <row r="953" spans="1:17" ht="15.75" customHeight="1">
      <c r="A953" s="9">
        <v>951</v>
      </c>
      <c r="B953" s="49" t="s">
        <v>1140</v>
      </c>
      <c r="C953" s="9" t="s">
        <v>386</v>
      </c>
      <c r="D953" s="3" t="s">
        <v>20</v>
      </c>
      <c r="E953" s="88">
        <f>Rivers!I953*'SGE density'!E953</f>
        <v>49.52084385560687</v>
      </c>
      <c r="F953" s="89">
        <f>Rivers!J953*'SGE density'!F953</f>
        <v>41.97064136545864</v>
      </c>
      <c r="G953" s="89">
        <f>Rivers!K953*'SGE density'!G953</f>
        <v>46.447139312722733</v>
      </c>
      <c r="H953" s="89">
        <f>Rivers!L953*'SGE density'!H953</f>
        <v>39.168149679197597</v>
      </c>
      <c r="I953" s="89">
        <f>Rivers!M953*'SGE density'!I953</f>
        <v>26.749814977898239</v>
      </c>
      <c r="J953" s="89">
        <f>Rivers!N953*'SGE density'!J953</f>
        <v>20.191017159280776</v>
      </c>
      <c r="K953" s="89">
        <f>Rivers!O953*'SGE density'!K953</f>
        <v>18.826964291915441</v>
      </c>
      <c r="L953" s="89">
        <f>Rivers!P953*'SGE density'!L953</f>
        <v>24.087564184395411</v>
      </c>
      <c r="M953" s="89">
        <f>Rivers!Q953*'SGE density'!M953</f>
        <v>26.119836000330487</v>
      </c>
      <c r="N953" s="89">
        <f>Rivers!R953*'SGE density'!N953</f>
        <v>38.64093467465181</v>
      </c>
      <c r="O953" s="89">
        <f>Rivers!S953*'SGE density'!O953</f>
        <v>43.44357815397386</v>
      </c>
      <c r="P953" s="89">
        <f>Rivers!T953*'SGE density'!P953</f>
        <v>46.837270314437021</v>
      </c>
      <c r="Q953" s="80">
        <f t="shared" si="3"/>
        <v>35.166979497489081</v>
      </c>
    </row>
    <row r="954" spans="1:17" ht="15.75" customHeight="1">
      <c r="A954" s="9">
        <v>952</v>
      </c>
      <c r="B954" s="49" t="s">
        <v>1141</v>
      </c>
      <c r="C954" s="9" t="s">
        <v>386</v>
      </c>
      <c r="D954" s="3" t="s">
        <v>20</v>
      </c>
      <c r="E954" s="88">
        <f>Rivers!I954*'SGE density'!E954</f>
        <v>134.34514018757426</v>
      </c>
      <c r="F954" s="89">
        <f>Rivers!J954*'SGE density'!F954</f>
        <v>118.04088960120409</v>
      </c>
      <c r="G954" s="89">
        <f>Rivers!K954*'SGE density'!G954</f>
        <v>112.06675021477945</v>
      </c>
      <c r="H954" s="89">
        <f>Rivers!L954*'SGE density'!H954</f>
        <v>80.522611473623101</v>
      </c>
      <c r="I954" s="89">
        <f>Rivers!M954*'SGE density'!I954</f>
        <v>62.139466132572622</v>
      </c>
      <c r="J954" s="89">
        <f>Rivers!N954*'SGE density'!J954</f>
        <v>42.733406470177606</v>
      </c>
      <c r="K954" s="89">
        <f>Rivers!O954*'SGE density'!K954</f>
        <v>40.096621735967631</v>
      </c>
      <c r="L954" s="89">
        <f>Rivers!P954*'SGE density'!L954</f>
        <v>51.263972923940266</v>
      </c>
      <c r="M954" s="89">
        <f>Rivers!Q954*'SGE density'!M954</f>
        <v>74.733453755390215</v>
      </c>
      <c r="N954" s="89">
        <f>Rivers!R954*'SGE density'!N954</f>
        <v>102.01644419188389</v>
      </c>
      <c r="O954" s="89">
        <f>Rivers!S954*'SGE density'!O954</f>
        <v>115.34781816613595</v>
      </c>
      <c r="P954" s="89">
        <f>Rivers!T954*'SGE density'!P954</f>
        <v>135.40379171793404</v>
      </c>
      <c r="Q954" s="80">
        <f t="shared" si="3"/>
        <v>89.059197214265268</v>
      </c>
    </row>
    <row r="955" spans="1:17" ht="15.75" customHeight="1">
      <c r="A955" s="9">
        <v>953</v>
      </c>
      <c r="B955" s="49" t="s">
        <v>1142</v>
      </c>
      <c r="C955" s="9" t="s">
        <v>386</v>
      </c>
      <c r="D955" s="3" t="s">
        <v>20</v>
      </c>
      <c r="E955" s="88">
        <f>Rivers!I955*'SGE density'!E955</f>
        <v>45.701099469370426</v>
      </c>
      <c r="F955" s="89">
        <f>Rivers!J955*'SGE density'!F955</f>
        <v>36.287030994388033</v>
      </c>
      <c r="G955" s="89">
        <f>Rivers!K955*'SGE density'!G955</f>
        <v>36.603867755453734</v>
      </c>
      <c r="H955" s="89">
        <f>Rivers!L955*'SGE density'!H955</f>
        <v>20.382759680298935</v>
      </c>
      <c r="I955" s="89">
        <f>Rivers!M955*'SGE density'!I955</f>
        <v>14.535729786642998</v>
      </c>
      <c r="J955" s="89">
        <f>Rivers!N955*'SGE density'!J955</f>
        <v>12.054527780446008</v>
      </c>
      <c r="K955" s="89">
        <f>Rivers!O955*'SGE density'!K955</f>
        <v>14.31524454489689</v>
      </c>
      <c r="L955" s="89">
        <f>Rivers!P955*'SGE density'!L955</f>
        <v>19.173677702101422</v>
      </c>
      <c r="M955" s="89">
        <f>Rivers!Q955*'SGE density'!M955</f>
        <v>30.37957914253376</v>
      </c>
      <c r="N955" s="89">
        <f>Rivers!R955*'SGE density'!N955</f>
        <v>38.984112540675277</v>
      </c>
      <c r="O955" s="89">
        <f>Rivers!S955*'SGE density'!O955</f>
        <v>42.381482063402721</v>
      </c>
      <c r="P955" s="89">
        <f>Rivers!T955*'SGE density'!P955</f>
        <v>43.062798559306891</v>
      </c>
      <c r="Q955" s="80">
        <f t="shared" si="3"/>
        <v>29.488492501626425</v>
      </c>
    </row>
    <row r="956" spans="1:17" ht="15.75" customHeight="1">
      <c r="A956" s="9">
        <v>954</v>
      </c>
      <c r="B956" s="49" t="s">
        <v>1143</v>
      </c>
      <c r="C956" s="9" t="s">
        <v>386</v>
      </c>
      <c r="D956" s="3" t="s">
        <v>20</v>
      </c>
      <c r="E956" s="88">
        <f>Rivers!I956*'SGE density'!E956</f>
        <v>42.544306646550211</v>
      </c>
      <c r="F956" s="89">
        <f>Rivers!J956*'SGE density'!F956</f>
        <v>34.405946321889644</v>
      </c>
      <c r="G956" s="89">
        <f>Rivers!K956*'SGE density'!G956</f>
        <v>26.683586769381485</v>
      </c>
      <c r="H956" s="89">
        <f>Rivers!L956*'SGE density'!H956</f>
        <v>19.38162135165517</v>
      </c>
      <c r="I956" s="89">
        <f>Rivers!M956*'SGE density'!I956</f>
        <v>13.985377253643172</v>
      </c>
      <c r="J956" s="89">
        <f>Rivers!N956*'SGE density'!J956</f>
        <v>10.098698708740566</v>
      </c>
      <c r="K956" s="89">
        <f>Rivers!O956*'SGE density'!K956</f>
        <v>8.8139951377008074</v>
      </c>
      <c r="L956" s="89">
        <f>Rivers!P956*'SGE density'!L956</f>
        <v>9.8743880579856249</v>
      </c>
      <c r="M956" s="89">
        <f>Rivers!Q956*'SGE density'!M956</f>
        <v>11.915834742595472</v>
      </c>
      <c r="N956" s="89">
        <f>Rivers!R956*'SGE density'!N956</f>
        <v>23.03583547178409</v>
      </c>
      <c r="O956" s="89">
        <f>Rivers!S956*'SGE density'!O956</f>
        <v>32.26375219344343</v>
      </c>
      <c r="P956" s="89">
        <f>Rivers!T956*'SGE density'!P956</f>
        <v>40.288732554581031</v>
      </c>
      <c r="Q956" s="80">
        <f t="shared" si="3"/>
        <v>22.774339600829222</v>
      </c>
    </row>
    <row r="957" spans="1:17" ht="15.75" customHeight="1">
      <c r="A957" s="9">
        <v>955</v>
      </c>
      <c r="B957" s="49" t="s">
        <v>1144</v>
      </c>
      <c r="C957" s="9" t="s">
        <v>386</v>
      </c>
      <c r="D957" s="3" t="s">
        <v>20</v>
      </c>
      <c r="E957" s="88">
        <f>Rivers!I957*'SGE density'!E957</f>
        <v>57.793929745927954</v>
      </c>
      <c r="F957" s="89">
        <f>Rivers!J957*'SGE density'!F957</f>
        <v>46.720989757982146</v>
      </c>
      <c r="G957" s="89">
        <f>Rivers!K957*'SGE density'!G957</f>
        <v>33.646961217564957</v>
      </c>
      <c r="H957" s="89">
        <f>Rivers!L957*'SGE density'!H957</f>
        <v>20.286415853712299</v>
      </c>
      <c r="I957" s="89">
        <f>Rivers!M957*'SGE density'!I957</f>
        <v>13.77790940360887</v>
      </c>
      <c r="J957" s="89">
        <f>Rivers!N957*'SGE density'!J957</f>
        <v>9.6549085390884404</v>
      </c>
      <c r="K957" s="89">
        <f>Rivers!O957*'SGE density'!K957</f>
        <v>10.327223379599211</v>
      </c>
      <c r="L957" s="89">
        <f>Rivers!P957*'SGE density'!L957</f>
        <v>10.115598857957167</v>
      </c>
      <c r="M957" s="89">
        <f>Rivers!Q957*'SGE density'!M957</f>
        <v>14.459275859611218</v>
      </c>
      <c r="N957" s="89">
        <f>Rivers!R957*'SGE density'!N957</f>
        <v>31.68707373597092</v>
      </c>
      <c r="O957" s="89">
        <f>Rivers!S957*'SGE density'!O957</f>
        <v>51.42231014151205</v>
      </c>
      <c r="P957" s="89">
        <f>Rivers!T957*'SGE density'!P957</f>
        <v>60.61780471356569</v>
      </c>
      <c r="Q957" s="80">
        <f t="shared" si="3"/>
        <v>30.042533433841744</v>
      </c>
    </row>
    <row r="958" spans="1:17" ht="15.75" customHeight="1">
      <c r="A958" s="9">
        <v>956</v>
      </c>
      <c r="B958" s="49" t="s">
        <v>1145</v>
      </c>
      <c r="C958" s="9" t="s">
        <v>386</v>
      </c>
      <c r="D958" s="3" t="s">
        <v>20</v>
      </c>
      <c r="E958" s="88">
        <f>Rivers!I958*'SGE density'!E958</f>
        <v>53.462154826752261</v>
      </c>
      <c r="F958" s="89">
        <f>Rivers!J958*'SGE density'!F958</f>
        <v>50.225270672162623</v>
      </c>
      <c r="G958" s="89">
        <f>Rivers!K958*'SGE density'!G958</f>
        <v>36.002523801086802</v>
      </c>
      <c r="H958" s="89">
        <f>Rivers!L958*'SGE density'!H958</f>
        <v>26.85729423471366</v>
      </c>
      <c r="I958" s="89">
        <f>Rivers!M958*'SGE density'!I958</f>
        <v>16.845310253959116</v>
      </c>
      <c r="J958" s="89">
        <f>Rivers!N958*'SGE density'!J958</f>
        <v>10.661496947382533</v>
      </c>
      <c r="K958" s="89">
        <f>Rivers!O958*'SGE density'!K958</f>
        <v>9.0961221964242434</v>
      </c>
      <c r="L958" s="89">
        <f>Rivers!P958*'SGE density'!L958</f>
        <v>7.6716409118182369</v>
      </c>
      <c r="M958" s="89">
        <f>Rivers!Q958*'SGE density'!M958</f>
        <v>7.7829599872714654</v>
      </c>
      <c r="N958" s="89">
        <f>Rivers!R958*'SGE density'!N958</f>
        <v>17.221263793984221</v>
      </c>
      <c r="O958" s="89">
        <f>Rivers!S958*'SGE density'!O958</f>
        <v>31.277060895903041</v>
      </c>
      <c r="P958" s="89">
        <f>Rivers!T958*'SGE density'!P958</f>
        <v>47.602062219844434</v>
      </c>
      <c r="Q958" s="80">
        <f t="shared" si="3"/>
        <v>26.225430061775217</v>
      </c>
    </row>
    <row r="959" spans="1:17" ht="15.75" customHeight="1">
      <c r="A959" s="9">
        <v>957</v>
      </c>
      <c r="B959" s="49" t="s">
        <v>1146</v>
      </c>
      <c r="C959" s="9" t="s">
        <v>386</v>
      </c>
      <c r="D959" s="3" t="s">
        <v>20</v>
      </c>
      <c r="E959" s="88">
        <f>Rivers!I959*'SGE density'!E959</f>
        <v>28.513859379688746</v>
      </c>
      <c r="F959" s="89">
        <f>Rivers!J959*'SGE density'!F959</f>
        <v>29.588369262963241</v>
      </c>
      <c r="G959" s="89">
        <f>Rivers!K959*'SGE density'!G959</f>
        <v>28.096923782896312</v>
      </c>
      <c r="H959" s="89">
        <f>Rivers!L959*'SGE density'!H959</f>
        <v>25.078527268896075</v>
      </c>
      <c r="I959" s="89">
        <f>Rivers!M959*'SGE density'!I959</f>
        <v>22.563159997847475</v>
      </c>
      <c r="J959" s="89">
        <f>Rivers!N959*'SGE density'!J959</f>
        <v>18.35722354271515</v>
      </c>
      <c r="K959" s="89">
        <f>Rivers!O959*'SGE density'!K959</f>
        <v>15.687637611404341</v>
      </c>
      <c r="L959" s="89">
        <f>Rivers!P959*'SGE density'!L959</f>
        <v>14.753335242529774</v>
      </c>
      <c r="M959" s="89">
        <f>Rivers!Q959*'SGE density'!M959</f>
        <v>13.97530272150343</v>
      </c>
      <c r="N959" s="89">
        <f>Rivers!R959*'SGE density'!N959</f>
        <v>16.438404929868106</v>
      </c>
      <c r="O959" s="89">
        <f>Rivers!S959*'SGE density'!O959</f>
        <v>18.636415770965574</v>
      </c>
      <c r="P959" s="89">
        <f>Rivers!T959*'SGE density'!P959</f>
        <v>22.903115569687532</v>
      </c>
      <c r="Q959" s="80">
        <f t="shared" si="3"/>
        <v>21.216022923413814</v>
      </c>
    </row>
    <row r="960" spans="1:17" ht="15.75" customHeight="1">
      <c r="A960" s="9">
        <v>958</v>
      </c>
      <c r="B960" s="49" t="s">
        <v>1147</v>
      </c>
      <c r="C960" s="9" t="s">
        <v>386</v>
      </c>
      <c r="D960" s="3" t="s">
        <v>20</v>
      </c>
      <c r="E960" s="88">
        <f>Rivers!I960*'SGE density'!E960</f>
        <v>64.373542792519387</v>
      </c>
      <c r="F960" s="89">
        <f>Rivers!J960*'SGE density'!F960</f>
        <v>51.879162494590425</v>
      </c>
      <c r="G960" s="89">
        <f>Rivers!K960*'SGE density'!G960</f>
        <v>47.28034479598319</v>
      </c>
      <c r="H960" s="89">
        <f>Rivers!L960*'SGE density'!H960</f>
        <v>30.145522760105592</v>
      </c>
      <c r="I960" s="89">
        <f>Rivers!M960*'SGE density'!I960</f>
        <v>22.652235834606451</v>
      </c>
      <c r="J960" s="89">
        <f>Rivers!N960*'SGE density'!J960</f>
        <v>20.84729575737645</v>
      </c>
      <c r="K960" s="89">
        <f>Rivers!O960*'SGE density'!K960</f>
        <v>19.184230177358739</v>
      </c>
      <c r="L960" s="89">
        <f>Rivers!P960*'SGE density'!L960</f>
        <v>26.128658680920722</v>
      </c>
      <c r="M960" s="89">
        <f>Rivers!Q960*'SGE density'!M960</f>
        <v>35.387336703242788</v>
      </c>
      <c r="N960" s="89">
        <f>Rivers!R960*'SGE density'!N960</f>
        <v>53.087376043798258</v>
      </c>
      <c r="O960" s="89">
        <f>Rivers!S960*'SGE density'!O960</f>
        <v>65.269365680055444</v>
      </c>
      <c r="P960" s="89">
        <f>Rivers!T960*'SGE density'!P960</f>
        <v>74.671739217366806</v>
      </c>
      <c r="Q960" s="80">
        <f t="shared" si="3"/>
        <v>42.575567578160353</v>
      </c>
    </row>
    <row r="961" spans="1:17" ht="15.75" customHeight="1">
      <c r="A961" s="9">
        <v>959</v>
      </c>
      <c r="B961" s="49" t="s">
        <v>1148</v>
      </c>
      <c r="C961" s="9" t="s">
        <v>318</v>
      </c>
      <c r="D961" s="3" t="s">
        <v>65</v>
      </c>
      <c r="E961" s="88">
        <f>Rivers!I961*'SGE density'!E961</f>
        <v>40.383657929829738</v>
      </c>
      <c r="F961" s="89">
        <f>Rivers!J961*'SGE density'!F961</f>
        <v>49.717223173115912</v>
      </c>
      <c r="G961" s="89">
        <f>Rivers!K961*'SGE density'!G961</f>
        <v>46.067547848786241</v>
      </c>
      <c r="H961" s="89">
        <f>Rivers!L961*'SGE density'!H961</f>
        <v>34.31519247877636</v>
      </c>
      <c r="I961" s="89">
        <f>Rivers!M961*'SGE density'!I961</f>
        <v>28.141951765003022</v>
      </c>
      <c r="J961" s="89">
        <f>Rivers!N961*'SGE density'!J961</f>
        <v>15.212551892528007</v>
      </c>
      <c r="K961" s="89">
        <f>Rivers!O961*'SGE density'!K961</f>
        <v>7.1446671104792294</v>
      </c>
      <c r="L961" s="89">
        <f>Rivers!P961*'SGE density'!L961</f>
        <v>5.6977891124950837</v>
      </c>
      <c r="M961" s="89">
        <f>Rivers!Q961*'SGE density'!M961</f>
        <v>8.3681437914652932</v>
      </c>
      <c r="N961" s="89">
        <f>Rivers!R961*'SGE density'!N961</f>
        <v>11.705147621893072</v>
      </c>
      <c r="O961" s="89">
        <f>Rivers!S961*'SGE density'!O961</f>
        <v>33.778504949908132</v>
      </c>
      <c r="P961" s="89">
        <f>Rivers!T961*'SGE density'!P961</f>
        <v>53.399396815364241</v>
      </c>
      <c r="Q961" s="80">
        <f t="shared" si="3"/>
        <v>27.827647874137028</v>
      </c>
    </row>
    <row r="962" spans="1:17" ht="15.75" customHeight="1">
      <c r="A962" s="9">
        <v>960</v>
      </c>
      <c r="B962" s="49" t="s">
        <v>1149</v>
      </c>
      <c r="C962" s="9" t="s">
        <v>318</v>
      </c>
      <c r="D962" s="3" t="s">
        <v>65</v>
      </c>
      <c r="E962" s="88">
        <f>Rivers!I962*'SGE density'!E962</f>
        <v>300.45159419508343</v>
      </c>
      <c r="F962" s="89">
        <f>Rivers!J962*'SGE density'!F962</f>
        <v>327.17302063242727</v>
      </c>
      <c r="G962" s="89">
        <f>Rivers!K962*'SGE density'!G962</f>
        <v>267.0255397438346</v>
      </c>
      <c r="H962" s="89">
        <f>Rivers!L962*'SGE density'!H962</f>
        <v>284.04564967978047</v>
      </c>
      <c r="I962" s="89">
        <f>Rivers!M962*'SGE density'!I962</f>
        <v>265.71414116889463</v>
      </c>
      <c r="J962" s="89">
        <f>Rivers!N962*'SGE density'!J962</f>
        <v>123.04455757638472</v>
      </c>
      <c r="K962" s="89">
        <f>Rivers!O962*'SGE density'!K962</f>
        <v>44.690955745402803</v>
      </c>
      <c r="L962" s="89">
        <f>Rivers!P962*'SGE density'!L962</f>
        <v>35.9794372825286</v>
      </c>
      <c r="M962" s="89">
        <f>Rivers!Q962*'SGE density'!M962</f>
        <v>50.577114788998919</v>
      </c>
      <c r="N962" s="89">
        <f>Rivers!R962*'SGE density'!N962</f>
        <v>106.94704589365151</v>
      </c>
      <c r="O962" s="89">
        <f>Rivers!S962*'SGE density'!O962</f>
        <v>187.84152441480288</v>
      </c>
      <c r="P962" s="89">
        <f>Rivers!T962*'SGE density'!P962</f>
        <v>320.31705233325437</v>
      </c>
      <c r="Q962" s="80">
        <f t="shared" si="3"/>
        <v>192.81730278792031</v>
      </c>
    </row>
    <row r="963" spans="1:17" ht="15.75" customHeight="1">
      <c r="A963" s="9">
        <v>961</v>
      </c>
      <c r="B963" s="49" t="s">
        <v>1150</v>
      </c>
      <c r="C963" s="9" t="s">
        <v>443</v>
      </c>
      <c r="D963" s="3" t="s">
        <v>65</v>
      </c>
      <c r="E963" s="88">
        <f>Rivers!I963*'SGE density'!E963</f>
        <v>533.98156821466057</v>
      </c>
      <c r="F963" s="89">
        <f>Rivers!J963*'SGE density'!F963</f>
        <v>612.34164018837112</v>
      </c>
      <c r="G963" s="89">
        <f>Rivers!K963*'SGE density'!G963</f>
        <v>546.64691699193475</v>
      </c>
      <c r="H963" s="89">
        <f>Rivers!L963*'SGE density'!H963</f>
        <v>407.24391800355176</v>
      </c>
      <c r="I963" s="89">
        <f>Rivers!M963*'SGE density'!I963</f>
        <v>332.31726968852939</v>
      </c>
      <c r="J963" s="89">
        <f>Rivers!N963*'SGE density'!J963</f>
        <v>215.0209962493048</v>
      </c>
      <c r="K963" s="89">
        <f>Rivers!O963*'SGE density'!K963</f>
        <v>135.46762373097965</v>
      </c>
      <c r="L963" s="89">
        <f>Rivers!P963*'SGE density'!L963</f>
        <v>80.082083966080916</v>
      </c>
      <c r="M963" s="89">
        <f>Rivers!Q963*'SGE density'!M963</f>
        <v>64.078134732905326</v>
      </c>
      <c r="N963" s="89">
        <f>Rivers!R963*'SGE density'!N963</f>
        <v>66.46542407505089</v>
      </c>
      <c r="O963" s="89">
        <f>Rivers!S963*'SGE density'!O963</f>
        <v>86.122630696573594</v>
      </c>
      <c r="P963" s="89">
        <f>Rivers!T963*'SGE density'!P963</f>
        <v>285.81685354455703</v>
      </c>
      <c r="Q963" s="80">
        <f t="shared" si="3"/>
        <v>280.4654216735417</v>
      </c>
    </row>
    <row r="964" spans="1:17" ht="15.75" customHeight="1">
      <c r="A964" s="9">
        <v>962</v>
      </c>
      <c r="B964" s="49" t="s">
        <v>1151</v>
      </c>
      <c r="C964" s="9" t="s">
        <v>443</v>
      </c>
      <c r="D964" s="3" t="s">
        <v>65</v>
      </c>
      <c r="E964" s="88">
        <f>Rivers!I964*'SGE density'!E964</f>
        <v>200.50184774980482</v>
      </c>
      <c r="F964" s="89">
        <f>Rivers!J964*'SGE density'!F964</f>
        <v>209.31575093871308</v>
      </c>
      <c r="G964" s="89">
        <f>Rivers!K964*'SGE density'!G964</f>
        <v>166.30329683469651</v>
      </c>
      <c r="H964" s="89">
        <f>Rivers!L964*'SGE density'!H964</f>
        <v>114.33564300134022</v>
      </c>
      <c r="I964" s="89">
        <f>Rivers!M964*'SGE density'!I964</f>
        <v>79.352197254694218</v>
      </c>
      <c r="J964" s="89">
        <f>Rivers!N964*'SGE density'!J964</f>
        <v>54.564232155378683</v>
      </c>
      <c r="K964" s="89">
        <f>Rivers!O964*'SGE density'!K964</f>
        <v>55.032460117353175</v>
      </c>
      <c r="L964" s="89">
        <f>Rivers!P964*'SGE density'!L964</f>
        <v>63.953572604218486</v>
      </c>
      <c r="M964" s="89">
        <f>Rivers!Q964*'SGE density'!M964</f>
        <v>79.009587413574863</v>
      </c>
      <c r="N964" s="89">
        <f>Rivers!R964*'SGE density'!N964</f>
        <v>62.802238614840618</v>
      </c>
      <c r="O964" s="89">
        <f>Rivers!S964*'SGE density'!O964</f>
        <v>85.77818223313426</v>
      </c>
      <c r="P964" s="89">
        <f>Rivers!T964*'SGE density'!P964</f>
        <v>160.26656168630788</v>
      </c>
      <c r="Q964" s="80">
        <f t="shared" si="3"/>
        <v>110.9346308836714</v>
      </c>
    </row>
    <row r="965" spans="1:17" ht="15.75" customHeight="1">
      <c r="A965" s="9">
        <v>963</v>
      </c>
      <c r="B965" s="49" t="s">
        <v>1152</v>
      </c>
      <c r="C965" s="9" t="s">
        <v>63</v>
      </c>
      <c r="D965" s="3" t="s">
        <v>65</v>
      </c>
      <c r="E965" s="88">
        <f>Rivers!I965*'SGE density'!E965</f>
        <v>173.10431077736234</v>
      </c>
      <c r="F965" s="89">
        <f>Rivers!J965*'SGE density'!F965</f>
        <v>230.0112731421506</v>
      </c>
      <c r="G965" s="89">
        <f>Rivers!K965*'SGE density'!G965</f>
        <v>552.44590839969544</v>
      </c>
      <c r="H965" s="89">
        <f>Rivers!L965*'SGE density'!H965</f>
        <v>458.56596705627391</v>
      </c>
      <c r="I965" s="89">
        <f>Rivers!M965*'SGE density'!I965</f>
        <v>193.49525989464055</v>
      </c>
      <c r="J965" s="89">
        <f>Rivers!N965*'SGE density'!J965</f>
        <v>162.20627525041954</v>
      </c>
      <c r="K965" s="89">
        <f>Rivers!O965*'SGE density'!K965</f>
        <v>217.13398116097605</v>
      </c>
      <c r="L965" s="89">
        <f>Rivers!P965*'SGE density'!L965</f>
        <v>156.49345906302017</v>
      </c>
      <c r="M965" s="89">
        <f>Rivers!Q965*'SGE density'!M965</f>
        <v>150.8814683312419</v>
      </c>
      <c r="N965" s="89">
        <f>Rivers!R965*'SGE density'!N965</f>
        <v>184.86108930592584</v>
      </c>
      <c r="O965" s="89">
        <f>Rivers!S965*'SGE density'!O965</f>
        <v>172.29708104346895</v>
      </c>
      <c r="P965" s="89">
        <f>Rivers!T965*'SGE density'!P965</f>
        <v>162.11544920107022</v>
      </c>
      <c r="Q965" s="80">
        <f t="shared" si="3"/>
        <v>234.46762688552045</v>
      </c>
    </row>
    <row r="966" spans="1:17" ht="15.75" customHeight="1">
      <c r="A966" s="9">
        <v>964</v>
      </c>
      <c r="B966" s="49" t="s">
        <v>1153</v>
      </c>
      <c r="C966" s="9" t="s">
        <v>999</v>
      </c>
      <c r="D966" s="3" t="s">
        <v>65</v>
      </c>
      <c r="E966" s="88">
        <f>Rivers!I966*'SGE density'!E966</f>
        <v>173.71302070921422</v>
      </c>
      <c r="F966" s="89">
        <f>Rivers!J966*'SGE density'!F966</f>
        <v>186.336710517401</v>
      </c>
      <c r="G966" s="89">
        <f>Rivers!K966*'SGE density'!G966</f>
        <v>286.46327028434143</v>
      </c>
      <c r="H966" s="89">
        <f>Rivers!L966*'SGE density'!H966</f>
        <v>756.57777529745147</v>
      </c>
      <c r="I966" s="89">
        <f>Rivers!M966*'SGE density'!I966</f>
        <v>1039.3179239269261</v>
      </c>
      <c r="J966" s="89">
        <f>Rivers!N966*'SGE density'!J966</f>
        <v>831.76290057587119</v>
      </c>
      <c r="K966" s="89">
        <f>Rivers!O966*'SGE density'!K966</f>
        <v>374.33569608478444</v>
      </c>
      <c r="L966" s="89">
        <f>Rivers!P966*'SGE density'!L966</f>
        <v>176.17391080030731</v>
      </c>
      <c r="M966" s="89">
        <f>Rivers!Q966*'SGE density'!M966</f>
        <v>158.1312998417398</v>
      </c>
      <c r="N966" s="89">
        <f>Rivers!R966*'SGE density'!N966</f>
        <v>220.17369587975406</v>
      </c>
      <c r="O966" s="89">
        <f>Rivers!S966*'SGE density'!O966</f>
        <v>251.20186164780071</v>
      </c>
      <c r="P966" s="89">
        <f>Rivers!T966*'SGE density'!P966</f>
        <v>204.81678056193289</v>
      </c>
      <c r="Q966" s="80">
        <f t="shared" si="3"/>
        <v>388.25040384396038</v>
      </c>
    </row>
    <row r="967" spans="1:17" ht="15.75" customHeight="1">
      <c r="A967" s="9">
        <v>965</v>
      </c>
      <c r="B967" s="49" t="s">
        <v>1154</v>
      </c>
      <c r="C967" s="9" t="s">
        <v>443</v>
      </c>
      <c r="D967" s="3" t="s">
        <v>65</v>
      </c>
      <c r="E967" s="88">
        <f>Rivers!I967*'SGE density'!E967</f>
        <v>335.22640629934097</v>
      </c>
      <c r="F967" s="89">
        <f>Rivers!J967*'SGE density'!F967</f>
        <v>366.47302033413627</v>
      </c>
      <c r="G967" s="89">
        <f>Rivers!K967*'SGE density'!G967</f>
        <v>471.66051973209562</v>
      </c>
      <c r="H967" s="89">
        <f>Rivers!L967*'SGE density'!H967</f>
        <v>661.60729998784893</v>
      </c>
      <c r="I967" s="89">
        <f>Rivers!M967*'SGE density'!I967</f>
        <v>687.59214432131921</v>
      </c>
      <c r="J967" s="89">
        <f>Rivers!N967*'SGE density'!J967</f>
        <v>414.73494312373583</v>
      </c>
      <c r="K967" s="89">
        <f>Rivers!O967*'SGE density'!K967</f>
        <v>179.48135054284279</v>
      </c>
      <c r="L967" s="89">
        <f>Rivers!P967*'SGE density'!L967</f>
        <v>154.11270060748379</v>
      </c>
      <c r="M967" s="89">
        <f>Rivers!Q967*'SGE density'!M967</f>
        <v>187.41056081084236</v>
      </c>
      <c r="N967" s="89">
        <f>Rivers!R967*'SGE density'!N967</f>
        <v>175.06902971605405</v>
      </c>
      <c r="O967" s="89">
        <f>Rivers!S967*'SGE density'!O967</f>
        <v>255.34912708982213</v>
      </c>
      <c r="P967" s="89">
        <f>Rivers!T967*'SGE density'!P967</f>
        <v>334.67116477984143</v>
      </c>
      <c r="Q967" s="80">
        <f t="shared" si="3"/>
        <v>351.94902227878032</v>
      </c>
    </row>
    <row r="968" spans="1:17" ht="15.75" customHeight="1">
      <c r="A968" s="9">
        <v>966</v>
      </c>
      <c r="B968" s="49" t="s">
        <v>1155</v>
      </c>
      <c r="C968" s="9" t="s">
        <v>443</v>
      </c>
      <c r="D968" s="3" t="s">
        <v>65</v>
      </c>
      <c r="E968" s="88">
        <f>Rivers!I968*'SGE density'!E968</f>
        <v>23.0746177917027</v>
      </c>
      <c r="F968" s="89">
        <f>Rivers!J968*'SGE density'!F968</f>
        <v>21.921752318704126</v>
      </c>
      <c r="G968" s="89">
        <f>Rivers!K968*'SGE density'!G968</f>
        <v>28.730750269178984</v>
      </c>
      <c r="H968" s="89">
        <f>Rivers!L968*'SGE density'!H968</f>
        <v>69.218526497177322</v>
      </c>
      <c r="I968" s="89">
        <f>Rivers!M968*'SGE density'!I968</f>
        <v>113.05474042876509</v>
      </c>
      <c r="J968" s="89">
        <f>Rivers!N968*'SGE density'!J968</f>
        <v>128.27826307374843</v>
      </c>
      <c r="K968" s="89">
        <f>Rivers!O968*'SGE density'!K968</f>
        <v>77.015757819851146</v>
      </c>
      <c r="L968" s="89">
        <f>Rivers!P968*'SGE density'!L968</f>
        <v>38.481889261337848</v>
      </c>
      <c r="M968" s="89">
        <f>Rivers!Q968*'SGE density'!M968</f>
        <v>28.845357514912354</v>
      </c>
      <c r="N968" s="89">
        <f>Rivers!R968*'SGE density'!N968</f>
        <v>32.559553882008693</v>
      </c>
      <c r="O968" s="89">
        <f>Rivers!S968*'SGE density'!O968</f>
        <v>35.09178935844929</v>
      </c>
      <c r="P968" s="89">
        <f>Rivers!T968*'SGE density'!P968</f>
        <v>26.748618994134016</v>
      </c>
      <c r="Q968" s="80">
        <f t="shared" si="3"/>
        <v>51.918468100830843</v>
      </c>
    </row>
    <row r="969" spans="1:17" ht="15.75" customHeight="1">
      <c r="A969" s="9">
        <v>967</v>
      </c>
      <c r="B969" s="49" t="s">
        <v>1156</v>
      </c>
      <c r="C969" s="9" t="s">
        <v>443</v>
      </c>
      <c r="D969" s="3" t="s">
        <v>65</v>
      </c>
      <c r="E969" s="88">
        <f>Rivers!I969*'SGE density'!E969</f>
        <v>364.45138325315429</v>
      </c>
      <c r="F969" s="89">
        <f>Rivers!J969*'SGE density'!F969</f>
        <v>322.82815833754876</v>
      </c>
      <c r="G969" s="89">
        <f>Rivers!K969*'SGE density'!G969</f>
        <v>244.92883585863657</v>
      </c>
      <c r="H969" s="89">
        <f>Rivers!L969*'SGE density'!H969</f>
        <v>241.42299005153058</v>
      </c>
      <c r="I969" s="89">
        <f>Rivers!M969*'SGE density'!I969</f>
        <v>216.74207090007857</v>
      </c>
      <c r="J969" s="89">
        <f>Rivers!N969*'SGE density'!J969</f>
        <v>158.24751759174981</v>
      </c>
      <c r="K969" s="89">
        <f>Rivers!O969*'SGE density'!K969</f>
        <v>112.21763918903108</v>
      </c>
      <c r="L969" s="89">
        <f>Rivers!P969*'SGE density'!L969</f>
        <v>89.505570568879136</v>
      </c>
      <c r="M969" s="89">
        <f>Rivers!Q969*'SGE density'!M969</f>
        <v>83.335830492102232</v>
      </c>
      <c r="N969" s="89">
        <f>Rivers!R969*'SGE density'!N969</f>
        <v>85.802454190911348</v>
      </c>
      <c r="O969" s="89">
        <f>Rivers!S969*'SGE density'!O969</f>
        <v>131.68326219652366</v>
      </c>
      <c r="P969" s="89">
        <f>Rivers!T969*'SGE density'!P969</f>
        <v>251.00749085181812</v>
      </c>
      <c r="Q969" s="80">
        <f t="shared" si="3"/>
        <v>191.84776695683036</v>
      </c>
    </row>
    <row r="970" spans="1:17" ht="15.75" customHeight="1">
      <c r="A970" s="9">
        <v>968</v>
      </c>
      <c r="B970" s="49" t="s">
        <v>1157</v>
      </c>
      <c r="C970" s="9" t="s">
        <v>443</v>
      </c>
      <c r="D970" s="3" t="s">
        <v>65</v>
      </c>
      <c r="E970" s="88">
        <f>Rivers!I970*'SGE density'!E970</f>
        <v>478.04566884236721</v>
      </c>
      <c r="F970" s="89">
        <f>Rivers!J970*'SGE density'!F970</f>
        <v>390.34713411768689</v>
      </c>
      <c r="G970" s="89">
        <f>Rivers!K970*'SGE density'!G970</f>
        <v>578.7744600942076</v>
      </c>
      <c r="H970" s="89">
        <f>Rivers!L970*'SGE density'!H970</f>
        <v>681.8686385016199</v>
      </c>
      <c r="I970" s="89">
        <f>Rivers!M970*'SGE density'!I970</f>
        <v>403.54533395235489</v>
      </c>
      <c r="J970" s="89">
        <f>Rivers!N970*'SGE density'!J970</f>
        <v>204.02938575804049</v>
      </c>
      <c r="K970" s="89">
        <f>Rivers!O970*'SGE density'!K970</f>
        <v>122.27282605986679</v>
      </c>
      <c r="L970" s="89">
        <f>Rivers!P970*'SGE density'!L970</f>
        <v>100.11527996316863</v>
      </c>
      <c r="M970" s="89">
        <f>Rivers!Q970*'SGE density'!M970</f>
        <v>100.15589910314634</v>
      </c>
      <c r="N970" s="89">
        <f>Rivers!R970*'SGE density'!N970</f>
        <v>137.06356897214928</v>
      </c>
      <c r="O970" s="89">
        <f>Rivers!S970*'SGE density'!O970</f>
        <v>222.3243959333231</v>
      </c>
      <c r="P970" s="89">
        <f>Rivers!T970*'SGE density'!P970</f>
        <v>378.51921239600301</v>
      </c>
      <c r="Q970" s="80">
        <f t="shared" si="3"/>
        <v>316.4218169744945</v>
      </c>
    </row>
    <row r="971" spans="1:17" ht="15.75" customHeight="1">
      <c r="A971" s="9">
        <v>969</v>
      </c>
      <c r="B971" s="49" t="s">
        <v>1158</v>
      </c>
      <c r="C971" s="9" t="s">
        <v>443</v>
      </c>
      <c r="D971" s="3" t="s">
        <v>65</v>
      </c>
      <c r="E971" s="88">
        <f>Rivers!I971*'SGE density'!E971</f>
        <v>558.52105944730079</v>
      </c>
      <c r="F971" s="89">
        <f>Rivers!J971*'SGE density'!F971</f>
        <v>571.65506236327099</v>
      </c>
      <c r="G971" s="89">
        <f>Rivers!K971*'SGE density'!G971</f>
        <v>824.54145176142981</v>
      </c>
      <c r="H971" s="89">
        <f>Rivers!L971*'SGE density'!H971</f>
        <v>1118.2124953315049</v>
      </c>
      <c r="I971" s="89">
        <f>Rivers!M971*'SGE density'!I971</f>
        <v>799.66488471581579</v>
      </c>
      <c r="J971" s="89">
        <f>Rivers!N971*'SGE density'!J971</f>
        <v>374.4532475235855</v>
      </c>
      <c r="K971" s="89">
        <f>Rivers!O971*'SGE density'!K971</f>
        <v>151.45476111967847</v>
      </c>
      <c r="L971" s="89">
        <f>Rivers!P971*'SGE density'!L971</f>
        <v>106.07868790179394</v>
      </c>
      <c r="M971" s="89">
        <f>Rivers!Q971*'SGE density'!M971</f>
        <v>143.620861782699</v>
      </c>
      <c r="N971" s="89">
        <f>Rivers!R971*'SGE density'!N971</f>
        <v>188.97233164692094</v>
      </c>
      <c r="O971" s="89">
        <f>Rivers!S971*'SGE density'!O971</f>
        <v>219.68837890143024</v>
      </c>
      <c r="P971" s="89">
        <f>Rivers!T971*'SGE density'!P971</f>
        <v>365.63360569554675</v>
      </c>
      <c r="Q971" s="80">
        <f t="shared" si="3"/>
        <v>451.87473568258139</v>
      </c>
    </row>
    <row r="972" spans="1:17" ht="15.75" customHeight="1">
      <c r="A972" s="9">
        <v>970</v>
      </c>
      <c r="B972" s="49" t="s">
        <v>1159</v>
      </c>
      <c r="C972" s="9" t="s">
        <v>193</v>
      </c>
      <c r="D972" s="3" t="s">
        <v>39</v>
      </c>
      <c r="E972" s="88">
        <f>Rivers!I972*'SGE density'!E972</f>
        <v>14.783770051411365</v>
      </c>
      <c r="F972" s="89">
        <f>Rivers!J972*'SGE density'!F972</f>
        <v>11.867517021698067</v>
      </c>
      <c r="G972" s="89">
        <f>Rivers!K972*'SGE density'!G972</f>
        <v>9.9534434232716347</v>
      </c>
      <c r="H972" s="89">
        <f>Rivers!L972*'SGE density'!H972</f>
        <v>14.966085653203789</v>
      </c>
      <c r="I972" s="89">
        <f>Rivers!M972*'SGE density'!I972</f>
        <v>158.87252510738432</v>
      </c>
      <c r="J972" s="89">
        <f>Rivers!N972*'SGE density'!J972</f>
        <v>191.2971533667164</v>
      </c>
      <c r="K972" s="89">
        <f>Rivers!O972*'SGE density'!K972</f>
        <v>74.013724499380544</v>
      </c>
      <c r="L972" s="89">
        <f>Rivers!P972*'SGE density'!L972</f>
        <v>58.052611800982852</v>
      </c>
      <c r="M972" s="89">
        <f>Rivers!Q972*'SGE density'!M972</f>
        <v>56.51563812816115</v>
      </c>
      <c r="N972" s="89">
        <f>Rivers!R972*'SGE density'!N972</f>
        <v>53.222151109331449</v>
      </c>
      <c r="O972" s="89">
        <f>Rivers!S972*'SGE density'!O972</f>
        <v>35.550634113543168</v>
      </c>
      <c r="P972" s="89">
        <f>Rivers!T972*'SGE density'!P972</f>
        <v>22.517111471369223</v>
      </c>
      <c r="Q972" s="80">
        <f t="shared" si="3"/>
        <v>58.467697145537841</v>
      </c>
    </row>
    <row r="973" spans="1:17" ht="15.75" customHeight="1">
      <c r="A973" s="9">
        <v>971</v>
      </c>
      <c r="B973" s="49" t="s">
        <v>1160</v>
      </c>
      <c r="C973" s="9" t="s">
        <v>193</v>
      </c>
      <c r="D973" s="3" t="s">
        <v>39</v>
      </c>
      <c r="E973" s="88">
        <f>Rivers!I973*'SGE density'!E973</f>
        <v>18.278840193140311</v>
      </c>
      <c r="F973" s="89">
        <f>Rivers!J973*'SGE density'!F973</f>
        <v>15.069580092059471</v>
      </c>
      <c r="G973" s="89">
        <f>Rivers!K973*'SGE density'!G973</f>
        <v>15.576991184972565</v>
      </c>
      <c r="H973" s="89">
        <f>Rivers!L973*'SGE density'!H973</f>
        <v>30.175349424407099</v>
      </c>
      <c r="I973" s="89">
        <f>Rivers!M973*'SGE density'!I973</f>
        <v>177.2015604916958</v>
      </c>
      <c r="J973" s="89">
        <f>Rivers!N973*'SGE density'!J973</f>
        <v>330.87135637418703</v>
      </c>
      <c r="K973" s="89">
        <f>Rivers!O973*'SGE density'!K973</f>
        <v>261.05607190038626</v>
      </c>
      <c r="L973" s="89">
        <f>Rivers!P973*'SGE density'!L973</f>
        <v>123.8484910175838</v>
      </c>
      <c r="M973" s="89">
        <f>Rivers!Q973*'SGE density'!M973</f>
        <v>84.655870831634743</v>
      </c>
      <c r="N973" s="89">
        <f>Rivers!R973*'SGE density'!N973</f>
        <v>62.373273884220048</v>
      </c>
      <c r="O973" s="89">
        <f>Rivers!S973*'SGE density'!O973</f>
        <v>32.955809094947575</v>
      </c>
      <c r="P973" s="89">
        <f>Rivers!T973*'SGE density'!P973</f>
        <v>23.247063416429508</v>
      </c>
      <c r="Q973" s="80">
        <f t="shared" si="3"/>
        <v>97.942521492138681</v>
      </c>
    </row>
    <row r="974" spans="1:17" ht="15.75" customHeight="1">
      <c r="A974" s="9">
        <v>972</v>
      </c>
      <c r="B974" s="49" t="s">
        <v>1161</v>
      </c>
      <c r="C974" s="9" t="s">
        <v>193</v>
      </c>
      <c r="D974" s="3" t="s">
        <v>39</v>
      </c>
      <c r="E974" s="88">
        <f>Rivers!I974*'SGE density'!E974</f>
        <v>15.117626868627282</v>
      </c>
      <c r="F974" s="89">
        <f>Rivers!J974*'SGE density'!F974</f>
        <v>15.260039267815678</v>
      </c>
      <c r="G974" s="89">
        <f>Rivers!K974*'SGE density'!G974</f>
        <v>18.901093797197838</v>
      </c>
      <c r="H974" s="89">
        <f>Rivers!L974*'SGE density'!H974</f>
        <v>41.366708522410299</v>
      </c>
      <c r="I974" s="89">
        <f>Rivers!M974*'SGE density'!I974</f>
        <v>110.66920542195774</v>
      </c>
      <c r="J974" s="89">
        <f>Rivers!N974*'SGE density'!J974</f>
        <v>76.28599899809015</v>
      </c>
      <c r="K974" s="89">
        <f>Rivers!O974*'SGE density'!K974</f>
        <v>40.231371892280713</v>
      </c>
      <c r="L974" s="89">
        <f>Rivers!P974*'SGE density'!L974</f>
        <v>32.888795162461861</v>
      </c>
      <c r="M974" s="89">
        <f>Rivers!Q974*'SGE density'!M974</f>
        <v>43.65140518673563</v>
      </c>
      <c r="N974" s="89">
        <f>Rivers!R974*'SGE density'!N974</f>
        <v>44.009081936877251</v>
      </c>
      <c r="O974" s="89">
        <f>Rivers!S974*'SGE density'!O974</f>
        <v>25.868033229550274</v>
      </c>
      <c r="P974" s="89">
        <f>Rivers!T974*'SGE density'!P974</f>
        <v>21.803521324315152</v>
      </c>
      <c r="Q974" s="80">
        <f t="shared" si="3"/>
        <v>40.504406800693324</v>
      </c>
    </row>
    <row r="975" spans="1:17" ht="15.75" customHeight="1">
      <c r="A975" s="9">
        <v>973</v>
      </c>
      <c r="B975" s="49" t="s">
        <v>1162</v>
      </c>
      <c r="C975" s="9" t="s">
        <v>193</v>
      </c>
      <c r="D975" s="3" t="s">
        <v>39</v>
      </c>
      <c r="E975" s="88">
        <f>Rivers!I975*'SGE density'!E975</f>
        <v>16.501304256517802</v>
      </c>
      <c r="F975" s="89">
        <f>Rivers!J975*'SGE density'!F975</f>
        <v>16.142554543286874</v>
      </c>
      <c r="G975" s="89">
        <f>Rivers!K975*'SGE density'!G975</f>
        <v>19.537241618475722</v>
      </c>
      <c r="H975" s="89">
        <f>Rivers!L975*'SGE density'!H975</f>
        <v>34.591780795932003</v>
      </c>
      <c r="I975" s="89">
        <f>Rivers!M975*'SGE density'!I975</f>
        <v>48.444821818409636</v>
      </c>
      <c r="J975" s="89">
        <f>Rivers!N975*'SGE density'!J975</f>
        <v>22.200861362600243</v>
      </c>
      <c r="K975" s="89">
        <f>Rivers!O975*'SGE density'!K975</f>
        <v>11.847796618158458</v>
      </c>
      <c r="L975" s="89">
        <f>Rivers!P975*'SGE density'!L975</f>
        <v>14.014948044886287</v>
      </c>
      <c r="M975" s="89">
        <f>Rivers!Q975*'SGE density'!M975</f>
        <v>27.193303392425531</v>
      </c>
      <c r="N975" s="89">
        <f>Rivers!R975*'SGE density'!N975</f>
        <v>30.352267959126575</v>
      </c>
      <c r="O975" s="89">
        <f>Rivers!S975*'SGE density'!O975</f>
        <v>23.332550557933757</v>
      </c>
      <c r="P975" s="89">
        <f>Rivers!T975*'SGE density'!P975</f>
        <v>22.300071784261693</v>
      </c>
      <c r="Q975" s="80">
        <f t="shared" si="3"/>
        <v>23.871625229334551</v>
      </c>
    </row>
    <row r="976" spans="1:17" ht="15.75" customHeight="1">
      <c r="A976" s="9">
        <v>974</v>
      </c>
      <c r="B976" s="49" t="s">
        <v>1163</v>
      </c>
      <c r="C976" s="9" t="s">
        <v>193</v>
      </c>
      <c r="D976" s="3" t="s">
        <v>39</v>
      </c>
      <c r="E976" s="88">
        <f>Rivers!I976*'SGE density'!E976</f>
        <v>42.228485124044759</v>
      </c>
      <c r="F976" s="89">
        <f>Rivers!J976*'SGE density'!F976</f>
        <v>38.604735097919757</v>
      </c>
      <c r="G976" s="89">
        <f>Rivers!K976*'SGE density'!G976</f>
        <v>37.964235974828519</v>
      </c>
      <c r="H976" s="89">
        <f>Rivers!L976*'SGE density'!H976</f>
        <v>59.881732078997167</v>
      </c>
      <c r="I976" s="89">
        <f>Rivers!M976*'SGE density'!I976</f>
        <v>259.91875802423658</v>
      </c>
      <c r="J976" s="89">
        <f>Rivers!N976*'SGE density'!J976</f>
        <v>444.59737362500903</v>
      </c>
      <c r="K976" s="89">
        <f>Rivers!O976*'SGE density'!K976</f>
        <v>357.38893823981567</v>
      </c>
      <c r="L976" s="89">
        <f>Rivers!P976*'SGE density'!L976</f>
        <v>199.24318014312729</v>
      </c>
      <c r="M976" s="89">
        <f>Rivers!Q976*'SGE density'!M976</f>
        <v>134.00900800597077</v>
      </c>
      <c r="N976" s="89">
        <f>Rivers!R976*'SGE density'!N976</f>
        <v>97.265116682921956</v>
      </c>
      <c r="O976" s="89">
        <f>Rivers!S976*'SGE density'!O976</f>
        <v>58.024405169654393</v>
      </c>
      <c r="P976" s="89">
        <f>Rivers!T976*'SGE density'!P976</f>
        <v>49.608787777181547</v>
      </c>
      <c r="Q976" s="80">
        <f t="shared" si="3"/>
        <v>148.22789632864229</v>
      </c>
    </row>
    <row r="977" spans="1:17" ht="15.75" customHeight="1">
      <c r="A977" s="9">
        <v>975</v>
      </c>
      <c r="B977" s="49" t="s">
        <v>1164</v>
      </c>
      <c r="C977" s="9" t="s">
        <v>193</v>
      </c>
      <c r="D977" s="3" t="s">
        <v>39</v>
      </c>
      <c r="E977" s="88">
        <f>Rivers!I977*'SGE density'!E977</f>
        <v>32.500496418524833</v>
      </c>
      <c r="F977" s="89">
        <f>Rivers!J977*'SGE density'!F977</f>
        <v>29.010862129095532</v>
      </c>
      <c r="G977" s="89">
        <f>Rivers!K977*'SGE density'!G977</f>
        <v>27.751068067645107</v>
      </c>
      <c r="H977" s="89">
        <f>Rivers!L977*'SGE density'!H977</f>
        <v>38.141754909873171</v>
      </c>
      <c r="I977" s="89">
        <f>Rivers!M977*'SGE density'!I977</f>
        <v>40.488302674232358</v>
      </c>
      <c r="J977" s="89">
        <f>Rivers!N977*'SGE density'!J977</f>
        <v>28.571538161074677</v>
      </c>
      <c r="K977" s="89">
        <f>Rivers!O977*'SGE density'!K977</f>
        <v>19.978411450517843</v>
      </c>
      <c r="L977" s="89">
        <f>Rivers!P977*'SGE density'!L977</f>
        <v>25.069495675301347</v>
      </c>
      <c r="M977" s="89">
        <f>Rivers!Q977*'SGE density'!M977</f>
        <v>43.609727355468557</v>
      </c>
      <c r="N977" s="89">
        <f>Rivers!R977*'SGE density'!N977</f>
        <v>46.24800989909437</v>
      </c>
      <c r="O977" s="89">
        <f>Rivers!S977*'SGE density'!O977</f>
        <v>42.959101567131889</v>
      </c>
      <c r="P977" s="89">
        <f>Rivers!T977*'SGE density'!P977</f>
        <v>39.337701030652404</v>
      </c>
      <c r="Q977" s="80">
        <f t="shared" si="3"/>
        <v>34.472205778217671</v>
      </c>
    </row>
    <row r="978" spans="1:17" ht="15.75" customHeight="1">
      <c r="A978" s="9">
        <v>976</v>
      </c>
      <c r="B978" s="49" t="s">
        <v>1165</v>
      </c>
      <c r="C978" s="9" t="s">
        <v>193</v>
      </c>
      <c r="D978" s="3" t="s">
        <v>39</v>
      </c>
      <c r="E978" s="88">
        <f>Rivers!I978*'SGE density'!E978</f>
        <v>32.500496418524833</v>
      </c>
      <c r="F978" s="89">
        <f>Rivers!J978*'SGE density'!F978</f>
        <v>29.010862129095532</v>
      </c>
      <c r="G978" s="89">
        <f>Rivers!K978*'SGE density'!G978</f>
        <v>27.751068067645107</v>
      </c>
      <c r="H978" s="89">
        <f>Rivers!L978*'SGE density'!H978</f>
        <v>38.141754909873171</v>
      </c>
      <c r="I978" s="89">
        <f>Rivers!M978*'SGE density'!I978</f>
        <v>40.488302674232358</v>
      </c>
      <c r="J978" s="89">
        <f>Rivers!N978*'SGE density'!J978</f>
        <v>28.571538161074677</v>
      </c>
      <c r="K978" s="89">
        <f>Rivers!O978*'SGE density'!K978</f>
        <v>19.978411450517843</v>
      </c>
      <c r="L978" s="89">
        <f>Rivers!P978*'SGE density'!L978</f>
        <v>25.069495675301347</v>
      </c>
      <c r="M978" s="89">
        <f>Rivers!Q978*'SGE density'!M978</f>
        <v>43.609727355468557</v>
      </c>
      <c r="N978" s="89">
        <f>Rivers!R978*'SGE density'!N978</f>
        <v>46.24800989909437</v>
      </c>
      <c r="O978" s="89">
        <f>Rivers!S978*'SGE density'!O978</f>
        <v>42.959101567131889</v>
      </c>
      <c r="P978" s="89">
        <f>Rivers!T978*'SGE density'!P978</f>
        <v>39.337701030652404</v>
      </c>
      <c r="Q978" s="80">
        <f t="shared" si="3"/>
        <v>34.472205778217671</v>
      </c>
    </row>
    <row r="979" spans="1:17" ht="15.75" customHeight="1">
      <c r="A979" s="9">
        <v>977</v>
      </c>
      <c r="B979" s="49" t="s">
        <v>1166</v>
      </c>
      <c r="C979" s="9" t="s">
        <v>193</v>
      </c>
      <c r="D979" s="3" t="s">
        <v>39</v>
      </c>
      <c r="E979" s="88">
        <f>Rivers!I979*'SGE density'!E979</f>
        <v>6.1558629382230947</v>
      </c>
      <c r="F979" s="89">
        <f>Rivers!J979*'SGE density'!F979</f>
        <v>5.5584190593319933</v>
      </c>
      <c r="G979" s="89">
        <f>Rivers!K979*'SGE density'!G979</f>
        <v>4.9586664541549803</v>
      </c>
      <c r="H979" s="89">
        <f>Rivers!L979*'SGE density'!H979</f>
        <v>7.4997350024396212</v>
      </c>
      <c r="I979" s="89">
        <f>Rivers!M979*'SGE density'!I979</f>
        <v>21.169961933465252</v>
      </c>
      <c r="J979" s="89">
        <f>Rivers!N979*'SGE density'!J979</f>
        <v>51.307501180197129</v>
      </c>
      <c r="K979" s="89">
        <f>Rivers!O979*'SGE density'!K979</f>
        <v>84.026607148794042</v>
      </c>
      <c r="L979" s="89">
        <f>Rivers!P979*'SGE density'!L979</f>
        <v>78.746766020308854</v>
      </c>
      <c r="M979" s="89">
        <f>Rivers!Q979*'SGE density'!M979</f>
        <v>48.893732168963112</v>
      </c>
      <c r="N979" s="89">
        <f>Rivers!R979*'SGE density'!N979</f>
        <v>23.916308104128486</v>
      </c>
      <c r="O979" s="89">
        <f>Rivers!S979*'SGE density'!O979</f>
        <v>11.192578073198959</v>
      </c>
      <c r="P979" s="89">
        <f>Rivers!T979*'SGE density'!P979</f>
        <v>7.966853159050812</v>
      </c>
      <c r="Q979" s="80">
        <f t="shared" si="3"/>
        <v>29.28274927018802</v>
      </c>
    </row>
    <row r="980" spans="1:17" ht="15.75" customHeight="1">
      <c r="A980" s="9">
        <v>978</v>
      </c>
      <c r="B980" s="49" t="s">
        <v>1167</v>
      </c>
      <c r="C980" s="9" t="s">
        <v>193</v>
      </c>
      <c r="D980" s="3" t="s">
        <v>39</v>
      </c>
      <c r="E980" s="88">
        <f>Rivers!I980*'SGE density'!E980</f>
        <v>45.851017153583953</v>
      </c>
      <c r="F980" s="89">
        <f>Rivers!J980*'SGE density'!F980</f>
        <v>39.192245417428673</v>
      </c>
      <c r="G980" s="89">
        <f>Rivers!K980*'SGE density'!G980</f>
        <v>38.834267622857233</v>
      </c>
      <c r="H980" s="89">
        <f>Rivers!L980*'SGE density'!H980</f>
        <v>50.426055924096069</v>
      </c>
      <c r="I980" s="89">
        <f>Rivers!M980*'SGE density'!I980</f>
        <v>125.72980228803461</v>
      </c>
      <c r="J980" s="89">
        <f>Rivers!N980*'SGE density'!J980</f>
        <v>207.68279764414888</v>
      </c>
      <c r="K980" s="89">
        <f>Rivers!O980*'SGE density'!K980</f>
        <v>198.35320148829794</v>
      </c>
      <c r="L980" s="89">
        <f>Rivers!P980*'SGE density'!L980</f>
        <v>146.91761506675354</v>
      </c>
      <c r="M980" s="89">
        <f>Rivers!Q980*'SGE density'!M980</f>
        <v>113.33475591477303</v>
      </c>
      <c r="N980" s="89">
        <f>Rivers!R980*'SGE density'!N980</f>
        <v>102.45613636537965</v>
      </c>
      <c r="O980" s="89">
        <f>Rivers!S980*'SGE density'!O980</f>
        <v>70.420777168138045</v>
      </c>
      <c r="P980" s="89">
        <f>Rivers!T980*'SGE density'!P980</f>
        <v>60.910371873334078</v>
      </c>
      <c r="Q980" s="80">
        <f t="shared" si="3"/>
        <v>100.00908699390214</v>
      </c>
    </row>
    <row r="981" spans="1:17" ht="15.75" customHeight="1">
      <c r="A981" s="9">
        <v>979</v>
      </c>
      <c r="B981" s="49" t="s">
        <v>1168</v>
      </c>
      <c r="C981" s="9" t="s">
        <v>193</v>
      </c>
      <c r="D981" s="3" t="s">
        <v>39</v>
      </c>
      <c r="E981" s="88">
        <f>Rivers!I981*'SGE density'!E981</f>
        <v>4.0151709011485117</v>
      </c>
      <c r="F981" s="89">
        <f>Rivers!J981*'SGE density'!F981</f>
        <v>2.6457328925853698</v>
      </c>
      <c r="G981" s="89">
        <f>Rivers!K981*'SGE density'!G981</f>
        <v>3.2616104653554596</v>
      </c>
      <c r="H981" s="89">
        <f>Rivers!L981*'SGE density'!H981</f>
        <v>11.361894260828848</v>
      </c>
      <c r="I981" s="89">
        <f>Rivers!M981*'SGE density'!I981</f>
        <v>86.460830832525588</v>
      </c>
      <c r="J981" s="89">
        <f>Rivers!N981*'SGE density'!J981</f>
        <v>87.89534213582634</v>
      </c>
      <c r="K981" s="89">
        <f>Rivers!O981*'SGE density'!K981</f>
        <v>38.157981713921671</v>
      </c>
      <c r="L981" s="89">
        <f>Rivers!P981*'SGE density'!L981</f>
        <v>22.417944874956465</v>
      </c>
      <c r="M981" s="89">
        <f>Rivers!Q981*'SGE density'!M981</f>
        <v>20.84834779252132</v>
      </c>
      <c r="N981" s="89">
        <f>Rivers!R981*'SGE density'!N981</f>
        <v>16.858980293849786</v>
      </c>
      <c r="O981" s="89">
        <f>Rivers!S981*'SGE density'!O981</f>
        <v>9.5064300727786257</v>
      </c>
      <c r="P981" s="89">
        <f>Rivers!T981*'SGE density'!P981</f>
        <v>5.7727198900864112</v>
      </c>
      <c r="Q981" s="80">
        <f t="shared" si="3"/>
        <v>25.766915510532041</v>
      </c>
    </row>
    <row r="982" spans="1:17" ht="15.75" customHeight="1">
      <c r="A982" s="9">
        <v>980</v>
      </c>
      <c r="B982" s="49" t="s">
        <v>1169</v>
      </c>
      <c r="C982" s="9" t="s">
        <v>193</v>
      </c>
      <c r="D982" s="3" t="s">
        <v>39</v>
      </c>
      <c r="E982" s="88">
        <f>Rivers!I982*'SGE density'!E982</f>
        <v>138.23368444531417</v>
      </c>
      <c r="F982" s="89">
        <f>Rivers!J982*'SGE density'!F982</f>
        <v>142.60973356823683</v>
      </c>
      <c r="G982" s="89">
        <f>Rivers!K982*'SGE density'!G982</f>
        <v>144.97663197871356</v>
      </c>
      <c r="H982" s="89">
        <f>Rivers!L982*'SGE density'!H982</f>
        <v>306.64049733889021</v>
      </c>
      <c r="I982" s="89">
        <f>Rivers!M982*'SGE density'!I982</f>
        <v>918.52892747385772</v>
      </c>
      <c r="J982" s="89">
        <f>Rivers!N982*'SGE density'!J982</f>
        <v>866.08855266226203</v>
      </c>
      <c r="K982" s="89">
        <f>Rivers!O982*'SGE density'!K982</f>
        <v>429.92210034762985</v>
      </c>
      <c r="L982" s="89">
        <f>Rivers!P982*'SGE density'!L982</f>
        <v>311.29029552172096</v>
      </c>
      <c r="M982" s="89">
        <f>Rivers!Q982*'SGE density'!M982</f>
        <v>323.3739720874828</v>
      </c>
      <c r="N982" s="89">
        <f>Rivers!R982*'SGE density'!N982</f>
        <v>305.52222180176176</v>
      </c>
      <c r="O982" s="89">
        <f>Rivers!S982*'SGE density'!O982</f>
        <v>203.65887222513635</v>
      </c>
      <c r="P982" s="89">
        <f>Rivers!T982*'SGE density'!P982</f>
        <v>165.99314205342517</v>
      </c>
      <c r="Q982" s="80">
        <f t="shared" si="3"/>
        <v>354.73655262536926</v>
      </c>
    </row>
    <row r="983" spans="1:17" ht="15.75" customHeight="1">
      <c r="A983" s="9">
        <v>981</v>
      </c>
      <c r="B983" s="49" t="s">
        <v>1170</v>
      </c>
      <c r="C983" s="9" t="s">
        <v>193</v>
      </c>
      <c r="D983" s="3" t="s">
        <v>39</v>
      </c>
      <c r="E983" s="88">
        <f>Rivers!I983*'SGE density'!E983</f>
        <v>17.160287259184965</v>
      </c>
      <c r="F983" s="89">
        <f>Rivers!J983*'SGE density'!F983</f>
        <v>16.153375039074184</v>
      </c>
      <c r="G983" s="89">
        <f>Rivers!K983*'SGE density'!G983</f>
        <v>19.679087435341607</v>
      </c>
      <c r="H983" s="89">
        <f>Rivers!L983*'SGE density'!H983</f>
        <v>31.055669035782717</v>
      </c>
      <c r="I983" s="89">
        <f>Rivers!M983*'SGE density'!I983</f>
        <v>44.363636162291513</v>
      </c>
      <c r="J983" s="89">
        <f>Rivers!N983*'SGE density'!J983</f>
        <v>24.527229059447176</v>
      </c>
      <c r="K983" s="89">
        <f>Rivers!O983*'SGE density'!K983</f>
        <v>10.680317326933123</v>
      </c>
      <c r="L983" s="89">
        <f>Rivers!P983*'SGE density'!L983</f>
        <v>11.309244473880209</v>
      </c>
      <c r="M983" s="89">
        <f>Rivers!Q983*'SGE density'!M983</f>
        <v>24.190333556470456</v>
      </c>
      <c r="N983" s="89">
        <f>Rivers!R983*'SGE density'!N983</f>
        <v>30.203084202018371</v>
      </c>
      <c r="O983" s="89">
        <f>Rivers!S983*'SGE density'!O983</f>
        <v>22.909867183726263</v>
      </c>
      <c r="P983" s="89">
        <f>Rivers!T983*'SGE density'!P983</f>
        <v>22.453134752524285</v>
      </c>
      <c r="Q983" s="80">
        <f t="shared" si="3"/>
        <v>22.890438790556242</v>
      </c>
    </row>
    <row r="984" spans="1:17" ht="15.75" customHeight="1">
      <c r="A984" s="9">
        <v>982</v>
      </c>
      <c r="B984" s="49" t="s">
        <v>1171</v>
      </c>
      <c r="C984" s="9" t="s">
        <v>193</v>
      </c>
      <c r="D984" s="3" t="s">
        <v>39</v>
      </c>
      <c r="E984" s="88">
        <f>Rivers!I984*'SGE density'!E984</f>
        <v>312.78111788324935</v>
      </c>
      <c r="F984" s="89">
        <f>Rivers!J984*'SGE density'!F984</f>
        <v>311.16573313130561</v>
      </c>
      <c r="G984" s="89">
        <f>Rivers!K984*'SGE density'!G984</f>
        <v>312.06686343570715</v>
      </c>
      <c r="H984" s="89">
        <f>Rivers!L984*'SGE density'!H984</f>
        <v>434.05965951151308</v>
      </c>
      <c r="I984" s="89">
        <f>Rivers!M984*'SGE density'!I984</f>
        <v>986.87978276029696</v>
      </c>
      <c r="J984" s="89">
        <f>Rivers!N984*'SGE density'!J984</f>
        <v>753.50676415994337</v>
      </c>
      <c r="K984" s="89">
        <f>Rivers!O984*'SGE density'!K984</f>
        <v>395.34551821474952</v>
      </c>
      <c r="L984" s="89">
        <f>Rivers!P984*'SGE density'!L984</f>
        <v>306.68652281847562</v>
      </c>
      <c r="M984" s="89">
        <f>Rivers!Q984*'SGE density'!M984</f>
        <v>447.97842170233235</v>
      </c>
      <c r="N984" s="89">
        <f>Rivers!R984*'SGE density'!N984</f>
        <v>467.04494117194201</v>
      </c>
      <c r="O984" s="89">
        <f>Rivers!S984*'SGE density'!O984</f>
        <v>355.66068447123166</v>
      </c>
      <c r="P984" s="89">
        <f>Rivers!T984*'SGE density'!P984</f>
        <v>374.27854025779226</v>
      </c>
      <c r="Q984" s="80">
        <f t="shared" si="3"/>
        <v>454.78787912654485</v>
      </c>
    </row>
    <row r="985" spans="1:17" ht="15.75" customHeight="1">
      <c r="A985" s="9">
        <v>983</v>
      </c>
      <c r="B985" s="49" t="s">
        <v>1172</v>
      </c>
      <c r="C985" s="9" t="s">
        <v>193</v>
      </c>
      <c r="D985" s="3" t="s">
        <v>39</v>
      </c>
      <c r="E985" s="88">
        <f>Rivers!I985*'SGE density'!E985</f>
        <v>4.4130665367422015</v>
      </c>
      <c r="F985" s="89">
        <f>Rivers!J985*'SGE density'!F985</f>
        <v>3.1469195664246157</v>
      </c>
      <c r="G985" s="89">
        <f>Rivers!K985*'SGE density'!G985</f>
        <v>3.1205129687642774</v>
      </c>
      <c r="H985" s="89">
        <f>Rivers!L985*'SGE density'!H985</f>
        <v>5.8665025761509462</v>
      </c>
      <c r="I985" s="89">
        <f>Rivers!M985*'SGE density'!I985</f>
        <v>46.829349948049234</v>
      </c>
      <c r="J985" s="89">
        <f>Rivers!N985*'SGE density'!J985</f>
        <v>95.261346318376326</v>
      </c>
      <c r="K985" s="89">
        <f>Rivers!O985*'SGE density'!K985</f>
        <v>59.140193774068514</v>
      </c>
      <c r="L985" s="89">
        <f>Rivers!P985*'SGE density'!L985</f>
        <v>27.708710184366286</v>
      </c>
      <c r="M985" s="89">
        <f>Rivers!Q985*'SGE density'!M985</f>
        <v>22.878751215792494</v>
      </c>
      <c r="N985" s="89">
        <f>Rivers!R985*'SGE density'!N985</f>
        <v>18.504192710522954</v>
      </c>
      <c r="O985" s="89">
        <f>Rivers!S985*'SGE density'!O985</f>
        <v>9.4994725798097654</v>
      </c>
      <c r="P985" s="89">
        <f>Rivers!T985*'SGE density'!P985</f>
        <v>6.0344283595244175</v>
      </c>
      <c r="Q985" s="80">
        <f t="shared" si="3"/>
        <v>25.200287228216002</v>
      </c>
    </row>
    <row r="986" spans="1:17" ht="15.75" customHeight="1">
      <c r="A986" s="9">
        <v>984</v>
      </c>
      <c r="B986" s="49" t="s">
        <v>1173</v>
      </c>
      <c r="C986" s="9" t="s">
        <v>193</v>
      </c>
      <c r="D986" s="3" t="s">
        <v>39</v>
      </c>
      <c r="E986" s="88">
        <f>Rivers!I986*'SGE density'!E986</f>
        <v>11.103635121307295</v>
      </c>
      <c r="F986" s="89">
        <f>Rivers!J986*'SGE density'!F986</f>
        <v>9.7321810434168654</v>
      </c>
      <c r="G986" s="89">
        <f>Rivers!K986*'SGE density'!G986</f>
        <v>9.3216386316437774</v>
      </c>
      <c r="H986" s="89">
        <f>Rivers!L986*'SGE density'!H986</f>
        <v>16.81694614834468</v>
      </c>
      <c r="I986" s="89">
        <f>Rivers!M986*'SGE density'!I986</f>
        <v>45.882983593183504</v>
      </c>
      <c r="J986" s="89">
        <f>Rivers!N986*'SGE density'!J986</f>
        <v>68.588782361509317</v>
      </c>
      <c r="K986" s="89">
        <f>Rivers!O986*'SGE density'!K986</f>
        <v>65.908176653879238</v>
      </c>
      <c r="L986" s="89">
        <f>Rivers!P986*'SGE density'!L986</f>
        <v>51.646369753877998</v>
      </c>
      <c r="M986" s="89">
        <f>Rivers!Q986*'SGE density'!M986</f>
        <v>49.909964326866358</v>
      </c>
      <c r="N986" s="89">
        <f>Rivers!R986*'SGE density'!N986</f>
        <v>36.174181638722551</v>
      </c>
      <c r="O986" s="89">
        <f>Rivers!S986*'SGE density'!O986</f>
        <v>22.649325841135386</v>
      </c>
      <c r="P986" s="89">
        <f>Rivers!T986*'SGE density'!P986</f>
        <v>15.757954870201477</v>
      </c>
      <c r="Q986" s="80">
        <f t="shared" si="3"/>
        <v>33.62434499867404</v>
      </c>
    </row>
    <row r="987" spans="1:17" ht="15.75" customHeight="1">
      <c r="A987" s="9">
        <v>985</v>
      </c>
      <c r="B987" s="49" t="s">
        <v>1174</v>
      </c>
      <c r="C987" s="9" t="s">
        <v>193</v>
      </c>
      <c r="D987" s="3" t="s">
        <v>39</v>
      </c>
      <c r="E987" s="88">
        <f>Rivers!I987*'SGE density'!E987</f>
        <v>4.6968231021340081</v>
      </c>
      <c r="F987" s="89">
        <f>Rivers!J987*'SGE density'!F987</f>
        <v>4.0752728195253809</v>
      </c>
      <c r="G987" s="89">
        <f>Rivers!K987*'SGE density'!G987</f>
        <v>3.825291979622643</v>
      </c>
      <c r="H987" s="89">
        <f>Rivers!L987*'SGE density'!H987</f>
        <v>7.4708049384165633</v>
      </c>
      <c r="I987" s="89">
        <f>Rivers!M987*'SGE density'!I987</f>
        <v>35.858390363890379</v>
      </c>
      <c r="J987" s="89">
        <f>Rivers!N987*'SGE density'!J987</f>
        <v>81.670936043216756</v>
      </c>
      <c r="K987" s="89">
        <f>Rivers!O987*'SGE density'!K987</f>
        <v>74.305379827904574</v>
      </c>
      <c r="L987" s="89">
        <f>Rivers!P987*'SGE density'!L987</f>
        <v>45.786538211580236</v>
      </c>
      <c r="M987" s="89">
        <f>Rivers!Q987*'SGE density'!M987</f>
        <v>36.056149557518012</v>
      </c>
      <c r="N987" s="89">
        <f>Rivers!R987*'SGE density'!N987</f>
        <v>24.463771204467538</v>
      </c>
      <c r="O987" s="89">
        <f>Rivers!S987*'SGE density'!O987</f>
        <v>11.464893019909653</v>
      </c>
      <c r="P987" s="89">
        <f>Rivers!T987*'SGE density'!P987</f>
        <v>7.0425110305521974</v>
      </c>
      <c r="Q987" s="80">
        <f t="shared" si="3"/>
        <v>28.059730174894835</v>
      </c>
    </row>
    <row r="988" spans="1:17" ht="15.75" customHeight="1">
      <c r="A988" s="9">
        <v>986</v>
      </c>
      <c r="B988" s="49" t="s">
        <v>1175</v>
      </c>
      <c r="C988" s="9" t="s">
        <v>193</v>
      </c>
      <c r="D988" s="3" t="s">
        <v>39</v>
      </c>
      <c r="E988" s="88">
        <f>Rivers!I988*'SGE density'!E988</f>
        <v>33.36695422807292</v>
      </c>
      <c r="F988" s="89">
        <f>Rivers!J988*'SGE density'!F988</f>
        <v>31.334250470939626</v>
      </c>
      <c r="G988" s="89">
        <f>Rivers!K988*'SGE density'!G988</f>
        <v>33.31889887921259</v>
      </c>
      <c r="H988" s="89">
        <f>Rivers!L988*'SGE density'!H988</f>
        <v>47.604424103677459</v>
      </c>
      <c r="I988" s="89">
        <f>Rivers!M988*'SGE density'!I988</f>
        <v>188.901239571145</v>
      </c>
      <c r="J988" s="89">
        <f>Rivers!N988*'SGE density'!J988</f>
        <v>253.78062105322957</v>
      </c>
      <c r="K988" s="89">
        <f>Rivers!O988*'SGE density'!K988</f>
        <v>134.50510223178017</v>
      </c>
      <c r="L988" s="89">
        <f>Rivers!P988*'SGE density'!L988</f>
        <v>78.894601035040765</v>
      </c>
      <c r="M988" s="89">
        <f>Rivers!Q988*'SGE density'!M988</f>
        <v>109.59024360070084</v>
      </c>
      <c r="N988" s="89">
        <f>Rivers!R988*'SGE density'!N988</f>
        <v>100.74254576813608</v>
      </c>
      <c r="O988" s="89">
        <f>Rivers!S988*'SGE density'!O988</f>
        <v>65.294568186462627</v>
      </c>
      <c r="P988" s="89">
        <f>Rivers!T988*'SGE density'!P988</f>
        <v>43.587021449604485</v>
      </c>
      <c r="Q988" s="80">
        <f t="shared" si="3"/>
        <v>93.410039214833503</v>
      </c>
    </row>
    <row r="989" spans="1:17" ht="15.75" customHeight="1">
      <c r="A989" s="9">
        <v>987</v>
      </c>
      <c r="B989" s="49" t="s">
        <v>1176</v>
      </c>
      <c r="C989" s="9" t="s">
        <v>193</v>
      </c>
      <c r="D989" s="3" t="s">
        <v>39</v>
      </c>
      <c r="E989" s="88">
        <f>Rivers!I989*'SGE density'!E989</f>
        <v>46.930338334119512</v>
      </c>
      <c r="F989" s="89">
        <f>Rivers!J989*'SGE density'!F989</f>
        <v>44.193282022537112</v>
      </c>
      <c r="G989" s="89">
        <f>Rivers!K989*'SGE density'!G989</f>
        <v>48.119277797714069</v>
      </c>
      <c r="H989" s="89">
        <f>Rivers!L989*'SGE density'!H989</f>
        <v>110.22464880169369</v>
      </c>
      <c r="I989" s="89">
        <f>Rivers!M989*'SGE density'!I989</f>
        <v>295.20321858974091</v>
      </c>
      <c r="J989" s="89">
        <f>Rivers!N989*'SGE density'!J989</f>
        <v>185.16404848420265</v>
      </c>
      <c r="K989" s="89">
        <f>Rivers!O989*'SGE density'!K989</f>
        <v>89.888698422116931</v>
      </c>
      <c r="L989" s="89">
        <f>Rivers!P989*'SGE density'!L989</f>
        <v>72.430766862420697</v>
      </c>
      <c r="M989" s="89">
        <f>Rivers!Q989*'SGE density'!M989</f>
        <v>114.76841354696238</v>
      </c>
      <c r="N989" s="89">
        <f>Rivers!R989*'SGE density'!N989</f>
        <v>114.21019103203571</v>
      </c>
      <c r="O989" s="89">
        <f>Rivers!S989*'SGE density'!O989</f>
        <v>72.061834693428352</v>
      </c>
      <c r="P989" s="89">
        <f>Rivers!T989*'SGE density'!P989</f>
        <v>65.1218795366416</v>
      </c>
      <c r="Q989" s="80">
        <f t="shared" si="3"/>
        <v>104.85971651030115</v>
      </c>
    </row>
    <row r="990" spans="1:17" ht="15.75" customHeight="1">
      <c r="A990" s="9">
        <v>988</v>
      </c>
      <c r="B990" s="49" t="s">
        <v>1177</v>
      </c>
      <c r="C990" s="9" t="s">
        <v>193</v>
      </c>
      <c r="D990" s="3" t="s">
        <v>39</v>
      </c>
      <c r="E990" s="88">
        <f>Rivers!I990*'SGE density'!E990</f>
        <v>9.1083111291878041</v>
      </c>
      <c r="F990" s="89">
        <f>Rivers!J990*'SGE density'!F990</f>
        <v>7.6162613890095407</v>
      </c>
      <c r="G990" s="89">
        <f>Rivers!K990*'SGE density'!G990</f>
        <v>6.9849575281808516</v>
      </c>
      <c r="H990" s="89">
        <f>Rivers!L990*'SGE density'!H990</f>
        <v>8.8842432847095782</v>
      </c>
      <c r="I990" s="89">
        <f>Rivers!M990*'SGE density'!I990</f>
        <v>39.632684930273648</v>
      </c>
      <c r="J990" s="89">
        <f>Rivers!N990*'SGE density'!J990</f>
        <v>64.640524827150671</v>
      </c>
      <c r="K990" s="89">
        <f>Rivers!O990*'SGE density'!K990</f>
        <v>42.963349925279815</v>
      </c>
      <c r="L990" s="89">
        <f>Rivers!P990*'SGE density'!L990</f>
        <v>24.976486468780937</v>
      </c>
      <c r="M990" s="89">
        <f>Rivers!Q990*'SGE density'!M990</f>
        <v>27.604138801582984</v>
      </c>
      <c r="N990" s="89">
        <f>Rivers!R990*'SGE density'!N990</f>
        <v>26.955116116799388</v>
      </c>
      <c r="O990" s="89">
        <f>Rivers!S990*'SGE density'!O990</f>
        <v>15.235785894519855</v>
      </c>
      <c r="P990" s="89">
        <f>Rivers!T990*'SGE density'!P990</f>
        <v>11.003186719865438</v>
      </c>
      <c r="Q990" s="80">
        <f t="shared" si="3"/>
        <v>23.800420584611704</v>
      </c>
    </row>
    <row r="991" spans="1:17" ht="15.75" customHeight="1">
      <c r="A991" s="9">
        <v>989</v>
      </c>
      <c r="B991" s="49" t="s">
        <v>1178</v>
      </c>
      <c r="C991" s="9" t="s">
        <v>193</v>
      </c>
      <c r="D991" s="3" t="s">
        <v>39</v>
      </c>
      <c r="E991" s="88">
        <f>Rivers!I991*'SGE density'!E991</f>
        <v>2.8654242925827629</v>
      </c>
      <c r="F991" s="89">
        <f>Rivers!J991*'SGE density'!F991</f>
        <v>2.3777621370759774</v>
      </c>
      <c r="G991" s="89">
        <f>Rivers!K991*'SGE density'!G991</f>
        <v>1.6047895909544381</v>
      </c>
      <c r="H991" s="89">
        <f>Rivers!L991*'SGE density'!H991</f>
        <v>2.3481022390007702</v>
      </c>
      <c r="I991" s="89">
        <f>Rivers!M991*'SGE density'!I991</f>
        <v>27.531895388114496</v>
      </c>
      <c r="J991" s="89">
        <f>Rivers!N991*'SGE density'!J991</f>
        <v>96.489436129793802</v>
      </c>
      <c r="K991" s="89">
        <f>Rivers!O991*'SGE density'!K991</f>
        <v>38.137497621744501</v>
      </c>
      <c r="L991" s="89">
        <f>Rivers!P991*'SGE density'!L991</f>
        <v>21.005307906354307</v>
      </c>
      <c r="M991" s="89">
        <f>Rivers!Q991*'SGE density'!M991</f>
        <v>20.549629751664501</v>
      </c>
      <c r="N991" s="89">
        <f>Rivers!R991*'SGE density'!N991</f>
        <v>33.946392779554131</v>
      </c>
      <c r="O991" s="89">
        <f>Rivers!S991*'SGE density'!O991</f>
        <v>27.348421653724518</v>
      </c>
      <c r="P991" s="89">
        <f>Rivers!T991*'SGE density'!P991</f>
        <v>5.9342060783450865</v>
      </c>
      <c r="Q991" s="80">
        <f t="shared" si="3"/>
        <v>23.344905464075776</v>
      </c>
    </row>
    <row r="992" spans="1:17" ht="15.75" customHeight="1">
      <c r="A992" s="9">
        <v>990</v>
      </c>
      <c r="B992" s="49" t="s">
        <v>1179</v>
      </c>
      <c r="C992" s="9" t="s">
        <v>193</v>
      </c>
      <c r="D992" s="3" t="s">
        <v>39</v>
      </c>
      <c r="E992" s="88">
        <f>Rivers!I992*'SGE density'!E992</f>
        <v>35.956812606392781</v>
      </c>
      <c r="F992" s="89">
        <f>Rivers!J992*'SGE density'!F992</f>
        <v>35.1999259157854</v>
      </c>
      <c r="G992" s="89">
        <f>Rivers!K992*'SGE density'!G992</f>
        <v>35.183264058395352</v>
      </c>
      <c r="H992" s="89">
        <f>Rivers!L992*'SGE density'!H992</f>
        <v>44.815092399783858</v>
      </c>
      <c r="I992" s="89">
        <f>Rivers!M992*'SGE density'!I992</f>
        <v>74.260759340820428</v>
      </c>
      <c r="J992" s="89">
        <f>Rivers!N992*'SGE density'!J992</f>
        <v>70.190820213765306</v>
      </c>
      <c r="K992" s="89">
        <f>Rivers!O992*'SGE density'!K992</f>
        <v>42.556646384421029</v>
      </c>
      <c r="L992" s="89">
        <f>Rivers!P992*'SGE density'!L992</f>
        <v>32.933757927447331</v>
      </c>
      <c r="M992" s="89">
        <f>Rivers!Q992*'SGE density'!M992</f>
        <v>47.461838074532217</v>
      </c>
      <c r="N992" s="89">
        <f>Rivers!R992*'SGE density'!N992</f>
        <v>60.172127029372518</v>
      </c>
      <c r="O992" s="89">
        <f>Rivers!S992*'SGE density'!O992</f>
        <v>49.334644062934885</v>
      </c>
      <c r="P992" s="89">
        <f>Rivers!T992*'SGE density'!P992</f>
        <v>45.711024528592596</v>
      </c>
      <c r="Q992" s="80">
        <f t="shared" si="3"/>
        <v>47.81472604518698</v>
      </c>
    </row>
    <row r="993" spans="1:17" ht="15.75" customHeight="1">
      <c r="A993" s="9">
        <v>991</v>
      </c>
      <c r="B993" s="49" t="s">
        <v>1180</v>
      </c>
      <c r="C993" s="9" t="s">
        <v>193</v>
      </c>
      <c r="D993" s="3" t="s">
        <v>39</v>
      </c>
      <c r="E993" s="88">
        <f>Rivers!I993*'SGE density'!E993</f>
        <v>44.578627124940986</v>
      </c>
      <c r="F993" s="89">
        <f>Rivers!J993*'SGE density'!F993</f>
        <v>38.618583424567731</v>
      </c>
      <c r="G993" s="89">
        <f>Rivers!K993*'SGE density'!G993</f>
        <v>35.672825962256518</v>
      </c>
      <c r="H993" s="89">
        <f>Rivers!L993*'SGE density'!H993</f>
        <v>42.638292831982994</v>
      </c>
      <c r="I993" s="89">
        <f>Rivers!M993*'SGE density'!I993</f>
        <v>219.17358995990816</v>
      </c>
      <c r="J993" s="89">
        <f>Rivers!N993*'SGE density'!J993</f>
        <v>623.73350183446712</v>
      </c>
      <c r="K993" s="89">
        <f>Rivers!O993*'SGE density'!K993</f>
        <v>460.57483754204043</v>
      </c>
      <c r="L993" s="89">
        <f>Rivers!P993*'SGE density'!L993</f>
        <v>222.51342082661168</v>
      </c>
      <c r="M993" s="89">
        <f>Rivers!Q993*'SGE density'!M993</f>
        <v>165.21694474783936</v>
      </c>
      <c r="N993" s="89">
        <f>Rivers!R993*'SGE density'!N993</f>
        <v>137.14332420140707</v>
      </c>
      <c r="O993" s="89">
        <f>Rivers!S993*'SGE density'!O993</f>
        <v>82.06869196064693</v>
      </c>
      <c r="P993" s="89">
        <f>Rivers!T993*'SGE density'!P993</f>
        <v>56.489075548568934</v>
      </c>
      <c r="Q993" s="80">
        <f t="shared" si="3"/>
        <v>177.36847633043649</v>
      </c>
    </row>
    <row r="994" spans="1:17" ht="15.75" customHeight="1">
      <c r="A994" s="9">
        <v>992</v>
      </c>
      <c r="B994" s="49" t="s">
        <v>1181</v>
      </c>
      <c r="C994" s="9" t="s">
        <v>193</v>
      </c>
      <c r="D994" s="3" t="s">
        <v>39</v>
      </c>
      <c r="E994" s="88">
        <f>Rivers!I994*'SGE density'!E994</f>
        <v>75.787879025777784</v>
      </c>
      <c r="F994" s="89">
        <f>Rivers!J994*'SGE density'!F994</f>
        <v>69.597005593179134</v>
      </c>
      <c r="G994" s="89">
        <f>Rivers!K994*'SGE density'!G994</f>
        <v>65.809774612201309</v>
      </c>
      <c r="H994" s="89">
        <f>Rivers!L994*'SGE density'!H994</f>
        <v>75.137499820593476</v>
      </c>
      <c r="I994" s="89">
        <f>Rivers!M994*'SGE density'!I994</f>
        <v>651.25658568491644</v>
      </c>
      <c r="J994" s="89">
        <f>Rivers!N994*'SGE density'!J994</f>
        <v>942.79975668840495</v>
      </c>
      <c r="K994" s="89">
        <f>Rivers!O994*'SGE density'!K994</f>
        <v>362.50289751421758</v>
      </c>
      <c r="L994" s="89">
        <f>Rivers!P994*'SGE density'!L994</f>
        <v>288.59988568141279</v>
      </c>
      <c r="M994" s="89">
        <f>Rivers!Q994*'SGE density'!M994</f>
        <v>245.24738377548027</v>
      </c>
      <c r="N994" s="89">
        <f>Rivers!R994*'SGE density'!N994</f>
        <v>216.26982132460097</v>
      </c>
      <c r="O994" s="89">
        <f>Rivers!S994*'SGE density'!O994</f>
        <v>130.3706708157527</v>
      </c>
      <c r="P994" s="89">
        <f>Rivers!T994*'SGE density'!P994</f>
        <v>95.897618653366152</v>
      </c>
      <c r="Q994" s="80">
        <f t="shared" si="3"/>
        <v>268.27306493249193</v>
      </c>
    </row>
    <row r="995" spans="1:17" ht="15.75" customHeight="1">
      <c r="A995" s="9">
        <v>993</v>
      </c>
      <c r="B995" s="49" t="s">
        <v>1182</v>
      </c>
      <c r="C995" s="9" t="s">
        <v>193</v>
      </c>
      <c r="D995" s="3" t="s">
        <v>39</v>
      </c>
      <c r="E995" s="88">
        <f>Rivers!I995*'SGE density'!E995</f>
        <v>4.9494019274952805</v>
      </c>
      <c r="F995" s="89">
        <f>Rivers!J995*'SGE density'!F995</f>
        <v>4.1735594016042823</v>
      </c>
      <c r="G995" s="89">
        <f>Rivers!K995*'SGE density'!G995</f>
        <v>3.6427512613806479</v>
      </c>
      <c r="H995" s="89">
        <f>Rivers!L995*'SGE density'!H995</f>
        <v>4.1008790212886028</v>
      </c>
      <c r="I995" s="89">
        <f>Rivers!M995*'SGE density'!I995</f>
        <v>28.551933834642554</v>
      </c>
      <c r="J995" s="89">
        <f>Rivers!N995*'SGE density'!J995</f>
        <v>133.55782827481633</v>
      </c>
      <c r="K995" s="89">
        <f>Rivers!O995*'SGE density'!K995</f>
        <v>135.72929713520944</v>
      </c>
      <c r="L995" s="89">
        <f>Rivers!P995*'SGE density'!L995</f>
        <v>66.945373777570595</v>
      </c>
      <c r="M995" s="89">
        <f>Rivers!Q995*'SGE density'!M995</f>
        <v>37.758135827084395</v>
      </c>
      <c r="N995" s="89">
        <f>Rivers!R995*'SGE density'!N995</f>
        <v>21.810042295222868</v>
      </c>
      <c r="O995" s="89">
        <f>Rivers!S995*'SGE density'!O995</f>
        <v>9.4940687654947808</v>
      </c>
      <c r="P995" s="89">
        <f>Rivers!T995*'SGE density'!P995</f>
        <v>5.7815335498306153</v>
      </c>
      <c r="Q995" s="80">
        <f t="shared" si="3"/>
        <v>38.041233755970033</v>
      </c>
    </row>
    <row r="996" spans="1:17" ht="15.75" customHeight="1">
      <c r="A996" s="9">
        <v>994</v>
      </c>
      <c r="B996" s="49" t="s">
        <v>1183</v>
      </c>
      <c r="C996" s="9" t="s">
        <v>211</v>
      </c>
      <c r="D996" s="3" t="s">
        <v>150</v>
      </c>
      <c r="E996" s="88">
        <f>Rivers!I996*'SGE density'!E996</f>
        <v>390.44124161700142</v>
      </c>
      <c r="F996" s="89">
        <f>Rivers!J996*'SGE density'!F996</f>
        <v>391.4800193777678</v>
      </c>
      <c r="G996" s="89">
        <f>Rivers!K996*'SGE density'!G996</f>
        <v>386.03827709236947</v>
      </c>
      <c r="H996" s="89">
        <f>Rivers!L996*'SGE density'!H996</f>
        <v>553.03243689835142</v>
      </c>
      <c r="I996" s="89">
        <f>Rivers!M996*'SGE density'!I996</f>
        <v>592.75280514728024</v>
      </c>
      <c r="J996" s="89">
        <f>Rivers!N996*'SGE density'!J996</f>
        <v>441.75217411559714</v>
      </c>
      <c r="K996" s="89">
        <f>Rivers!O996*'SGE density'!K996</f>
        <v>351.73917452803761</v>
      </c>
      <c r="L996" s="89">
        <f>Rivers!P996*'SGE density'!L996</f>
        <v>324.20758660549728</v>
      </c>
      <c r="M996" s="89">
        <f>Rivers!Q996*'SGE density'!M996</f>
        <v>296.08288064266964</v>
      </c>
      <c r="N996" s="89">
        <f>Rivers!R996*'SGE density'!N996</f>
        <v>325.66093381485433</v>
      </c>
      <c r="O996" s="89">
        <f>Rivers!S996*'SGE density'!O996</f>
        <v>412.4714258669012</v>
      </c>
      <c r="P996" s="89">
        <f>Rivers!T996*'SGE density'!P996</f>
        <v>445.59011740518167</v>
      </c>
      <c r="Q996" s="80">
        <f t="shared" si="3"/>
        <v>409.27075609262579</v>
      </c>
    </row>
    <row r="997" spans="1:17" ht="15.75" customHeight="1">
      <c r="A997" s="9">
        <v>995</v>
      </c>
      <c r="B997" s="49" t="s">
        <v>1184</v>
      </c>
      <c r="C997" s="9" t="s">
        <v>211</v>
      </c>
      <c r="D997" s="3" t="s">
        <v>150</v>
      </c>
      <c r="E997" s="88">
        <f>Rivers!I997*'SGE density'!E997</f>
        <v>19.860373632901201</v>
      </c>
      <c r="F997" s="89">
        <f>Rivers!J997*'SGE density'!F997</f>
        <v>14.932906935080959</v>
      </c>
      <c r="G997" s="89">
        <f>Rivers!K997*'SGE density'!G997</f>
        <v>21.392131075150122</v>
      </c>
      <c r="H997" s="89">
        <f>Rivers!L997*'SGE density'!H997</f>
        <v>87.13512784145351</v>
      </c>
      <c r="I997" s="89">
        <f>Rivers!M997*'SGE density'!I997</f>
        <v>41.667545934924036</v>
      </c>
      <c r="J997" s="89">
        <f>Rivers!N997*'SGE density'!J997</f>
        <v>14.666176363257971</v>
      </c>
      <c r="K997" s="89">
        <f>Rivers!O997*'SGE density'!K997</f>
        <v>12.945478882808612</v>
      </c>
      <c r="L997" s="89">
        <f>Rivers!P997*'SGE density'!L997</f>
        <v>14.425482444389289</v>
      </c>
      <c r="M997" s="89">
        <f>Rivers!Q997*'SGE density'!M997</f>
        <v>17.200978149225683</v>
      </c>
      <c r="N997" s="89">
        <f>Rivers!R997*'SGE density'!N997</f>
        <v>27.635560437171826</v>
      </c>
      <c r="O997" s="89">
        <f>Rivers!S997*'SGE density'!O997</f>
        <v>41.454816760600188</v>
      </c>
      <c r="P997" s="89">
        <f>Rivers!T997*'SGE density'!P997</f>
        <v>35.585075608884921</v>
      </c>
      <c r="Q997" s="80">
        <f t="shared" si="3"/>
        <v>29.075137838820694</v>
      </c>
    </row>
    <row r="998" spans="1:17" ht="15.75" customHeight="1">
      <c r="A998" s="9">
        <v>996</v>
      </c>
      <c r="B998" s="49" t="s">
        <v>1185</v>
      </c>
      <c r="C998" s="9" t="s">
        <v>211</v>
      </c>
      <c r="D998" s="3" t="s">
        <v>150</v>
      </c>
      <c r="E998" s="88">
        <f>Rivers!I998*'SGE density'!E998</f>
        <v>47.129736415211354</v>
      </c>
      <c r="F998" s="89">
        <f>Rivers!J998*'SGE density'!F998</f>
        <v>36.447728786412029</v>
      </c>
      <c r="G998" s="89">
        <f>Rivers!K998*'SGE density'!G998</f>
        <v>44.174337181034232</v>
      </c>
      <c r="H998" s="89">
        <f>Rivers!L998*'SGE density'!H998</f>
        <v>132.42057442094929</v>
      </c>
      <c r="I998" s="89">
        <f>Rivers!M998*'SGE density'!I998</f>
        <v>122.50730387046529</v>
      </c>
      <c r="J998" s="89">
        <f>Rivers!N998*'SGE density'!J998</f>
        <v>43.127007740684355</v>
      </c>
      <c r="K998" s="89">
        <f>Rivers!O998*'SGE density'!K998</f>
        <v>27.538309523042951</v>
      </c>
      <c r="L998" s="89">
        <f>Rivers!P998*'SGE density'!L998</f>
        <v>33.635289289008796</v>
      </c>
      <c r="M998" s="89">
        <f>Rivers!Q998*'SGE density'!M998</f>
        <v>45.286903465808066</v>
      </c>
      <c r="N998" s="89">
        <f>Rivers!R998*'SGE density'!N998</f>
        <v>58.107947798860529</v>
      </c>
      <c r="O998" s="89">
        <f>Rivers!S998*'SGE density'!O998</f>
        <v>84.389134365905875</v>
      </c>
      <c r="P998" s="89">
        <f>Rivers!T998*'SGE density'!P998</f>
        <v>82.547963088514194</v>
      </c>
      <c r="Q998" s="80">
        <f t="shared" si="3"/>
        <v>63.109352995491413</v>
      </c>
    </row>
    <row r="999" spans="1:17" ht="15.75" customHeight="1">
      <c r="A999" s="9">
        <v>997</v>
      </c>
      <c r="B999" s="49" t="s">
        <v>1186</v>
      </c>
      <c r="C999" s="9" t="s">
        <v>211</v>
      </c>
      <c r="D999" s="3" t="s">
        <v>150</v>
      </c>
      <c r="E999" s="88">
        <f>Rivers!I999*'SGE density'!E999</f>
        <v>32.137548586175043</v>
      </c>
      <c r="F999" s="89">
        <f>Rivers!J999*'SGE density'!F999</f>
        <v>23.083483331054225</v>
      </c>
      <c r="G999" s="89">
        <f>Rivers!K999*'SGE density'!G999</f>
        <v>28.988844098536475</v>
      </c>
      <c r="H999" s="89">
        <f>Rivers!L999*'SGE density'!H999</f>
        <v>144.17015776456199</v>
      </c>
      <c r="I999" s="89">
        <f>Rivers!M999*'SGE density'!I999</f>
        <v>144.43584791321578</v>
      </c>
      <c r="J999" s="89">
        <f>Rivers!N999*'SGE density'!J999</f>
        <v>46.009908847891033</v>
      </c>
      <c r="K999" s="89">
        <f>Rivers!O999*'SGE density'!K999</f>
        <v>29.56387428842617</v>
      </c>
      <c r="L999" s="89">
        <f>Rivers!P999*'SGE density'!L999</f>
        <v>36.808115538576303</v>
      </c>
      <c r="M999" s="89">
        <f>Rivers!Q999*'SGE density'!M999</f>
        <v>41.868480951827415</v>
      </c>
      <c r="N999" s="89">
        <f>Rivers!R999*'SGE density'!N999</f>
        <v>59.141564744359243</v>
      </c>
      <c r="O999" s="89">
        <f>Rivers!S999*'SGE density'!O999</f>
        <v>67.549149505822967</v>
      </c>
      <c r="P999" s="89">
        <f>Rivers!T999*'SGE density'!P999</f>
        <v>54.83040499402329</v>
      </c>
      <c r="Q999" s="80">
        <f t="shared" si="3"/>
        <v>59.048948380372487</v>
      </c>
    </row>
    <row r="1000" spans="1:17" ht="15.75" customHeight="1">
      <c r="A1000" s="9">
        <v>998</v>
      </c>
      <c r="B1000" s="49" t="s">
        <v>1187</v>
      </c>
      <c r="C1000" s="9" t="s">
        <v>211</v>
      </c>
      <c r="D1000" s="3" t="s">
        <v>150</v>
      </c>
      <c r="E1000" s="88">
        <f>Rivers!I1000*'SGE density'!E1000</f>
        <v>489.97164537617573</v>
      </c>
      <c r="F1000" s="89">
        <f>Rivers!J1000*'SGE density'!F1000</f>
        <v>498.38549270994844</v>
      </c>
      <c r="G1000" s="89">
        <f>Rivers!K1000*'SGE density'!G1000</f>
        <v>514.81374087674862</v>
      </c>
      <c r="H1000" s="89">
        <f>Rivers!L1000*'SGE density'!H1000</f>
        <v>534.98269775595884</v>
      </c>
      <c r="I1000" s="89">
        <f>Rivers!M1000*'SGE density'!I1000</f>
        <v>646.08961350636685</v>
      </c>
      <c r="J1000" s="89">
        <f>Rivers!N1000*'SGE density'!J1000</f>
        <v>679.72649676257345</v>
      </c>
      <c r="K1000" s="89">
        <f>Rivers!O1000*'SGE density'!K1000</f>
        <v>615.44852757027809</v>
      </c>
      <c r="L1000" s="89">
        <f>Rivers!P1000*'SGE density'!L1000</f>
        <v>548.60091082519693</v>
      </c>
      <c r="M1000" s="89">
        <f>Rivers!Q1000*'SGE density'!M1000</f>
        <v>482.12869723245791</v>
      </c>
      <c r="N1000" s="89">
        <f>Rivers!R1000*'SGE density'!N1000</f>
        <v>440.61030726859832</v>
      </c>
      <c r="O1000" s="89">
        <f>Rivers!S1000*'SGE density'!O1000</f>
        <v>469.29190415158541</v>
      </c>
      <c r="P1000" s="89">
        <f>Rivers!T1000*'SGE density'!P1000</f>
        <v>496.28147266729991</v>
      </c>
      <c r="Q1000" s="80">
        <f t="shared" si="3"/>
        <v>534.69429222526571</v>
      </c>
    </row>
    <row r="1001" spans="1:17" ht="15.75" customHeight="1">
      <c r="A1001" s="9">
        <v>999</v>
      </c>
      <c r="B1001" s="49" t="s">
        <v>1188</v>
      </c>
      <c r="C1001" s="9" t="s">
        <v>211</v>
      </c>
      <c r="D1001" s="3" t="s">
        <v>150</v>
      </c>
      <c r="E1001" s="88">
        <f>Rivers!I1001*'SGE density'!E1001</f>
        <v>28.131585417872536</v>
      </c>
      <c r="F1001" s="89">
        <f>Rivers!J1001*'SGE density'!F1001</f>
        <v>28.20217126738487</v>
      </c>
      <c r="G1001" s="89">
        <f>Rivers!K1001*'SGE density'!G1001</f>
        <v>27.258422406989496</v>
      </c>
      <c r="H1001" s="89">
        <f>Rivers!L1001*'SGE density'!H1001</f>
        <v>33.418290459697189</v>
      </c>
      <c r="I1001" s="89">
        <f>Rivers!M1001*'SGE density'!I1001</f>
        <v>33.190929076146965</v>
      </c>
      <c r="J1001" s="89">
        <f>Rivers!N1001*'SGE density'!J1001</f>
        <v>27.693131251101871</v>
      </c>
      <c r="K1001" s="89">
        <f>Rivers!O1001*'SGE density'!K1001</f>
        <v>20.099649486968577</v>
      </c>
      <c r="L1001" s="89">
        <f>Rivers!P1001*'SGE density'!L1001</f>
        <v>18.201393126873</v>
      </c>
      <c r="M1001" s="89">
        <f>Rivers!Q1001*'SGE density'!M1001</f>
        <v>22.931942430883392</v>
      </c>
      <c r="N1001" s="89">
        <f>Rivers!R1001*'SGE density'!N1001</f>
        <v>26.467395355231716</v>
      </c>
      <c r="O1001" s="89">
        <f>Rivers!S1001*'SGE density'!O1001</f>
        <v>28.753299752881844</v>
      </c>
      <c r="P1001" s="89">
        <f>Rivers!T1001*'SGE density'!P1001</f>
        <v>29.661871199021146</v>
      </c>
      <c r="Q1001" s="80">
        <f t="shared" si="3"/>
        <v>27.00084010258772</v>
      </c>
    </row>
    <row r="1002" spans="1:17" ht="15.75" customHeight="1">
      <c r="A1002" s="9">
        <v>1000</v>
      </c>
      <c r="B1002" s="49" t="s">
        <v>1189</v>
      </c>
      <c r="C1002" s="9" t="s">
        <v>211</v>
      </c>
      <c r="D1002" s="3" t="s">
        <v>150</v>
      </c>
      <c r="E1002" s="88">
        <f>Rivers!I1002*'SGE density'!E1002</f>
        <v>11.551032823871694</v>
      </c>
      <c r="F1002" s="89">
        <f>Rivers!J1002*'SGE density'!F1002</f>
        <v>8.8394089064842039</v>
      </c>
      <c r="G1002" s="89">
        <f>Rivers!K1002*'SGE density'!G1002</f>
        <v>10.463486036935102</v>
      </c>
      <c r="H1002" s="89">
        <f>Rivers!L1002*'SGE density'!H1002</f>
        <v>52.000796405689485</v>
      </c>
      <c r="I1002" s="89">
        <f>Rivers!M1002*'SGE density'!I1002</f>
        <v>48.013252580245556</v>
      </c>
      <c r="J1002" s="89">
        <f>Rivers!N1002*'SGE density'!J1002</f>
        <v>22.28587917200656</v>
      </c>
      <c r="K1002" s="89">
        <f>Rivers!O1002*'SGE density'!K1002</f>
        <v>16.262606096623308</v>
      </c>
      <c r="L1002" s="89">
        <f>Rivers!P1002*'SGE density'!L1002</f>
        <v>17.86148809835867</v>
      </c>
      <c r="M1002" s="89">
        <f>Rivers!Q1002*'SGE density'!M1002</f>
        <v>16.672467773341353</v>
      </c>
      <c r="N1002" s="89">
        <f>Rivers!R1002*'SGE density'!N1002</f>
        <v>22.021496312264038</v>
      </c>
      <c r="O1002" s="89">
        <f>Rivers!S1002*'SGE density'!O1002</f>
        <v>21.855984540122922</v>
      </c>
      <c r="P1002" s="89">
        <f>Rivers!T1002*'SGE density'!P1002</f>
        <v>18.880357130692094</v>
      </c>
      <c r="Q1002" s="80">
        <f t="shared" si="3"/>
        <v>22.225687989719585</v>
      </c>
    </row>
    <row r="1003" spans="1:17" ht="15.75" customHeight="1">
      <c r="A1003" s="9">
        <v>1001</v>
      </c>
      <c r="B1003" s="49" t="s">
        <v>1190</v>
      </c>
      <c r="C1003" s="9" t="s">
        <v>211</v>
      </c>
      <c r="D1003" s="3" t="s">
        <v>150</v>
      </c>
      <c r="E1003" s="88">
        <f>Rivers!I1003*'SGE density'!E1003</f>
        <v>30.520031916551659</v>
      </c>
      <c r="F1003" s="89">
        <f>Rivers!J1003*'SGE density'!F1003</f>
        <v>26.025434710597757</v>
      </c>
      <c r="G1003" s="89">
        <f>Rivers!K1003*'SGE density'!G1003</f>
        <v>32.014156018544945</v>
      </c>
      <c r="H1003" s="89">
        <f>Rivers!L1003*'SGE density'!H1003</f>
        <v>136.29040407309776</v>
      </c>
      <c r="I1003" s="89">
        <f>Rivers!M1003*'SGE density'!I1003</f>
        <v>117.58064303265516</v>
      </c>
      <c r="J1003" s="89">
        <f>Rivers!N1003*'SGE density'!J1003</f>
        <v>54.441481126780168</v>
      </c>
      <c r="K1003" s="89">
        <f>Rivers!O1003*'SGE density'!K1003</f>
        <v>37.441774191172257</v>
      </c>
      <c r="L1003" s="89">
        <f>Rivers!P1003*'SGE density'!L1003</f>
        <v>41.304542835185053</v>
      </c>
      <c r="M1003" s="89">
        <f>Rivers!Q1003*'SGE density'!M1003</f>
        <v>37.204308298738397</v>
      </c>
      <c r="N1003" s="89">
        <f>Rivers!R1003*'SGE density'!N1003</f>
        <v>52.070567027813922</v>
      </c>
      <c r="O1003" s="89">
        <f>Rivers!S1003*'SGE density'!O1003</f>
        <v>57.597399948436035</v>
      </c>
      <c r="P1003" s="89">
        <f>Rivers!T1003*'SGE density'!P1003</f>
        <v>48.223146402684392</v>
      </c>
      <c r="Q1003" s="80">
        <f t="shared" si="3"/>
        <v>55.892824131854802</v>
      </c>
    </row>
    <row r="1004" spans="1:17" ht="15.75" customHeight="1">
      <c r="A1004" s="9">
        <v>1002</v>
      </c>
      <c r="B1004" s="49" t="s">
        <v>1191</v>
      </c>
      <c r="C1004" s="9" t="s">
        <v>211</v>
      </c>
      <c r="D1004" s="3" t="s">
        <v>150</v>
      </c>
      <c r="E1004" s="88">
        <f>Rivers!I1004*'SGE density'!E1004</f>
        <v>12.93749477026007</v>
      </c>
      <c r="F1004" s="89">
        <f>Rivers!J1004*'SGE density'!F1004</f>
        <v>10.287453061546033</v>
      </c>
      <c r="G1004" s="89">
        <f>Rivers!K1004*'SGE density'!G1004</f>
        <v>14.842943057839834</v>
      </c>
      <c r="H1004" s="89">
        <f>Rivers!L1004*'SGE density'!H1004</f>
        <v>62.713455410095996</v>
      </c>
      <c r="I1004" s="89">
        <f>Rivers!M1004*'SGE density'!I1004</f>
        <v>32.131505714480205</v>
      </c>
      <c r="J1004" s="89">
        <f>Rivers!N1004*'SGE density'!J1004</f>
        <v>10.612529900286015</v>
      </c>
      <c r="K1004" s="89">
        <f>Rivers!O1004*'SGE density'!K1004</f>
        <v>9.6287997790379976</v>
      </c>
      <c r="L1004" s="89">
        <f>Rivers!P1004*'SGE density'!L1004</f>
        <v>11.816404460115738</v>
      </c>
      <c r="M1004" s="89">
        <f>Rivers!Q1004*'SGE density'!M1004</f>
        <v>13.124900401913937</v>
      </c>
      <c r="N1004" s="89">
        <f>Rivers!R1004*'SGE density'!N1004</f>
        <v>21.017088050594595</v>
      </c>
      <c r="O1004" s="89">
        <f>Rivers!S1004*'SGE density'!O1004</f>
        <v>28.954888166613106</v>
      </c>
      <c r="P1004" s="89">
        <f>Rivers!T1004*'SGE density'!P1004</f>
        <v>21.766321035075439</v>
      </c>
      <c r="Q1004" s="80">
        <f t="shared" si="3"/>
        <v>20.819481983988243</v>
      </c>
    </row>
    <row r="1005" spans="1:17" ht="15.75" customHeight="1">
      <c r="A1005" s="9">
        <v>1003</v>
      </c>
      <c r="B1005" s="49" t="s">
        <v>1192</v>
      </c>
      <c r="C1005" s="9" t="s">
        <v>211</v>
      </c>
      <c r="D1005" s="3" t="s">
        <v>150</v>
      </c>
      <c r="E1005" s="88">
        <f>Rivers!I1005*'SGE density'!E1005</f>
        <v>555.1071202062401</v>
      </c>
      <c r="F1005" s="89">
        <f>Rivers!J1005*'SGE density'!F1005</f>
        <v>594.34614681734172</v>
      </c>
      <c r="G1005" s="89">
        <f>Rivers!K1005*'SGE density'!G1005</f>
        <v>529.15773777979427</v>
      </c>
      <c r="H1005" s="89">
        <f>Rivers!L1005*'SGE density'!H1005</f>
        <v>462.9353558643748</v>
      </c>
      <c r="I1005" s="89">
        <f>Rivers!M1005*'SGE density'!I1005</f>
        <v>456.28491687458347</v>
      </c>
      <c r="J1005" s="89">
        <f>Rivers!N1005*'SGE density'!J1005</f>
        <v>392.39185189617496</v>
      </c>
      <c r="K1005" s="89">
        <f>Rivers!O1005*'SGE density'!K1005</f>
        <v>378.44899741779784</v>
      </c>
      <c r="L1005" s="89">
        <f>Rivers!P1005*'SGE density'!L1005</f>
        <v>444.94227200943908</v>
      </c>
      <c r="M1005" s="89">
        <f>Rivers!Q1005*'SGE density'!M1005</f>
        <v>472.99436700480294</v>
      </c>
      <c r="N1005" s="89">
        <f>Rivers!R1005*'SGE density'!N1005</f>
        <v>418.71263293345788</v>
      </c>
      <c r="O1005" s="89">
        <f>Rivers!S1005*'SGE density'!O1005</f>
        <v>444.88668843182955</v>
      </c>
      <c r="P1005" s="89">
        <f>Rivers!T1005*'SGE density'!P1005</f>
        <v>486.38138470702927</v>
      </c>
      <c r="Q1005" s="80">
        <f t="shared" si="3"/>
        <v>469.71578932857216</v>
      </c>
    </row>
    <row r="1006" spans="1:17" ht="15.75" customHeight="1">
      <c r="A1006" s="9">
        <v>1004</v>
      </c>
      <c r="B1006" s="49" t="s">
        <v>1193</v>
      </c>
      <c r="C1006" s="9" t="s">
        <v>211</v>
      </c>
      <c r="D1006" s="3" t="s">
        <v>150</v>
      </c>
      <c r="E1006" s="88">
        <f>Rivers!I1006*'SGE density'!E1006</f>
        <v>35.382861785231462</v>
      </c>
      <c r="F1006" s="89">
        <f>Rivers!J1006*'SGE density'!F1006</f>
        <v>35.77914693707428</v>
      </c>
      <c r="G1006" s="89">
        <f>Rivers!K1006*'SGE density'!G1006</f>
        <v>32.081668582834858</v>
      </c>
      <c r="H1006" s="89">
        <f>Rivers!L1006*'SGE density'!H1006</f>
        <v>32.567688939676209</v>
      </c>
      <c r="I1006" s="89">
        <f>Rivers!M1006*'SGE density'!I1006</f>
        <v>36.722411383170552</v>
      </c>
      <c r="J1006" s="89">
        <f>Rivers!N1006*'SGE density'!J1006</f>
        <v>24.913023746457121</v>
      </c>
      <c r="K1006" s="89">
        <f>Rivers!O1006*'SGE density'!K1006</f>
        <v>24.500087995113802</v>
      </c>
      <c r="L1006" s="89">
        <f>Rivers!P1006*'SGE density'!L1006</f>
        <v>24.667405649722742</v>
      </c>
      <c r="M1006" s="89">
        <f>Rivers!Q1006*'SGE density'!M1006</f>
        <v>21.63921535746044</v>
      </c>
      <c r="N1006" s="89">
        <f>Rivers!R1006*'SGE density'!N1006</f>
        <v>20.704158480319002</v>
      </c>
      <c r="O1006" s="89">
        <f>Rivers!S1006*'SGE density'!O1006</f>
        <v>28.037751922906271</v>
      </c>
      <c r="P1006" s="89">
        <f>Rivers!T1006*'SGE density'!P1006</f>
        <v>36.511015982886548</v>
      </c>
      <c r="Q1006" s="80">
        <f t="shared" si="3"/>
        <v>29.458869730237776</v>
      </c>
    </row>
    <row r="1007" spans="1:17" ht="15.75" customHeight="1">
      <c r="A1007" s="9">
        <v>1005</v>
      </c>
      <c r="B1007" s="49" t="s">
        <v>1194</v>
      </c>
      <c r="C1007" s="9" t="s">
        <v>211</v>
      </c>
      <c r="D1007" s="3" t="s">
        <v>150</v>
      </c>
      <c r="E1007" s="88">
        <f>Rivers!I1007*'SGE density'!E1007</f>
        <v>162.70905054873427</v>
      </c>
      <c r="F1007" s="89">
        <f>Rivers!J1007*'SGE density'!F1007</f>
        <v>136.55378880532459</v>
      </c>
      <c r="G1007" s="89">
        <f>Rivers!K1007*'SGE density'!G1007</f>
        <v>121.76580351027143</v>
      </c>
      <c r="H1007" s="89">
        <f>Rivers!L1007*'SGE density'!H1007</f>
        <v>244.78516721540433</v>
      </c>
      <c r="I1007" s="89">
        <f>Rivers!M1007*'SGE density'!I1007</f>
        <v>957.28125664494064</v>
      </c>
      <c r="J1007" s="89">
        <f>Rivers!N1007*'SGE density'!J1007</f>
        <v>566.48305787943661</v>
      </c>
      <c r="K1007" s="89">
        <f>Rivers!O1007*'SGE density'!K1007</f>
        <v>336.79499277312664</v>
      </c>
      <c r="L1007" s="89">
        <f>Rivers!P1007*'SGE density'!L1007</f>
        <v>276.62423390897231</v>
      </c>
      <c r="M1007" s="89">
        <f>Rivers!Q1007*'SGE density'!M1007</f>
        <v>283.39451918237813</v>
      </c>
      <c r="N1007" s="89">
        <f>Rivers!R1007*'SGE density'!N1007</f>
        <v>336.19345434473371</v>
      </c>
      <c r="O1007" s="89">
        <f>Rivers!S1007*'SGE density'!O1007</f>
        <v>306.48350766488414</v>
      </c>
      <c r="P1007" s="89">
        <f>Rivers!T1007*'SGE density'!P1007</f>
        <v>224.87617519786079</v>
      </c>
      <c r="Q1007" s="80">
        <f t="shared" si="3"/>
        <v>329.49541730633899</v>
      </c>
    </row>
    <row r="1008" spans="1:17" ht="15.75" customHeight="1">
      <c r="A1008" s="9">
        <v>1006</v>
      </c>
      <c r="B1008" s="49" t="s">
        <v>1195</v>
      </c>
      <c r="C1008" s="9" t="s">
        <v>211</v>
      </c>
      <c r="D1008" s="3" t="s">
        <v>150</v>
      </c>
      <c r="E1008" s="88">
        <f>Rivers!I1008*'SGE density'!E1008</f>
        <v>8.4608190319256451</v>
      </c>
      <c r="F1008" s="89">
        <f>Rivers!J1008*'SGE density'!F1008</f>
        <v>6.164491640891085</v>
      </c>
      <c r="G1008" s="89">
        <f>Rivers!K1008*'SGE density'!G1008</f>
        <v>5.7709193288639344</v>
      </c>
      <c r="H1008" s="89">
        <f>Rivers!L1008*'SGE density'!H1008</f>
        <v>35.004262982645407</v>
      </c>
      <c r="I1008" s="89">
        <f>Rivers!M1008*'SGE density'!I1008</f>
        <v>137.82747380420767</v>
      </c>
      <c r="J1008" s="89">
        <f>Rivers!N1008*'SGE density'!J1008</f>
        <v>34.222839701470463</v>
      </c>
      <c r="K1008" s="89">
        <f>Rivers!O1008*'SGE density'!K1008</f>
        <v>19.970943935141356</v>
      </c>
      <c r="L1008" s="89">
        <f>Rivers!P1008*'SGE density'!L1008</f>
        <v>20.897643296637597</v>
      </c>
      <c r="M1008" s="89">
        <f>Rivers!Q1008*'SGE density'!M1008</f>
        <v>22.844097533163563</v>
      </c>
      <c r="N1008" s="89">
        <f>Rivers!R1008*'SGE density'!N1008</f>
        <v>33.88551069683303</v>
      </c>
      <c r="O1008" s="89">
        <f>Rivers!S1008*'SGE density'!O1008</f>
        <v>32.304751860152379</v>
      </c>
      <c r="P1008" s="89">
        <f>Rivers!T1008*'SGE density'!P1008</f>
        <v>18.382487214686471</v>
      </c>
      <c r="Q1008" s="80">
        <f t="shared" si="3"/>
        <v>31.311353418884888</v>
      </c>
    </row>
    <row r="1009" spans="1:17" ht="15.75" customHeight="1">
      <c r="A1009" s="9">
        <v>1007</v>
      </c>
      <c r="B1009" s="49" t="s">
        <v>1196</v>
      </c>
      <c r="C1009" s="9" t="s">
        <v>211</v>
      </c>
      <c r="D1009" s="3" t="s">
        <v>150</v>
      </c>
      <c r="E1009" s="88">
        <f>Rivers!I1009*'SGE density'!E1009</f>
        <v>25.298558420696605</v>
      </c>
      <c r="F1009" s="89">
        <f>Rivers!J1009*'SGE density'!F1009</f>
        <v>18.269173983305727</v>
      </c>
      <c r="G1009" s="89">
        <f>Rivers!K1009*'SGE density'!G1009</f>
        <v>15.284752145938809</v>
      </c>
      <c r="H1009" s="89">
        <f>Rivers!L1009*'SGE density'!H1009</f>
        <v>71.956157953262235</v>
      </c>
      <c r="I1009" s="89">
        <f>Rivers!M1009*'SGE density'!I1009</f>
        <v>289.3377860422911</v>
      </c>
      <c r="J1009" s="89">
        <f>Rivers!N1009*'SGE density'!J1009</f>
        <v>105.71349240689371</v>
      </c>
      <c r="K1009" s="89">
        <f>Rivers!O1009*'SGE density'!K1009</f>
        <v>64.564787725365463</v>
      </c>
      <c r="L1009" s="89">
        <f>Rivers!P1009*'SGE density'!L1009</f>
        <v>57.401000322069784</v>
      </c>
      <c r="M1009" s="89">
        <f>Rivers!Q1009*'SGE density'!M1009</f>
        <v>59.34665334504156</v>
      </c>
      <c r="N1009" s="89">
        <f>Rivers!R1009*'SGE density'!N1009</f>
        <v>77.908268119434013</v>
      </c>
      <c r="O1009" s="89">
        <f>Rivers!S1009*'SGE density'!O1009</f>
        <v>78.933281527757529</v>
      </c>
      <c r="P1009" s="89">
        <f>Rivers!T1009*'SGE density'!P1009</f>
        <v>50.66522076993148</v>
      </c>
      <c r="Q1009" s="80">
        <f t="shared" si="3"/>
        <v>76.22326106349901</v>
      </c>
    </row>
    <row r="1010" spans="1:17" ht="15.75" customHeight="1">
      <c r="A1010" s="9">
        <v>1008</v>
      </c>
      <c r="B1010" s="49" t="s">
        <v>1197</v>
      </c>
      <c r="C1010" s="9" t="s">
        <v>211</v>
      </c>
      <c r="D1010" s="3" t="s">
        <v>150</v>
      </c>
      <c r="E1010" s="88">
        <f>Rivers!I1010*'SGE density'!E1010</f>
        <v>18.753967628067521</v>
      </c>
      <c r="F1010" s="89">
        <f>Rivers!J1010*'SGE density'!F1010</f>
        <v>12.707180824008907</v>
      </c>
      <c r="G1010" s="89">
        <f>Rivers!K1010*'SGE density'!G1010</f>
        <v>13.28524344044558</v>
      </c>
      <c r="H1010" s="89">
        <f>Rivers!L1010*'SGE density'!H1010</f>
        <v>116.65723770839219</v>
      </c>
      <c r="I1010" s="89">
        <f>Rivers!M1010*'SGE density'!I1010</f>
        <v>154.46865302615726</v>
      </c>
      <c r="J1010" s="89">
        <f>Rivers!N1010*'SGE density'!J1010</f>
        <v>48.836023649872587</v>
      </c>
      <c r="K1010" s="89">
        <f>Rivers!O1010*'SGE density'!K1010</f>
        <v>25.626917172875206</v>
      </c>
      <c r="L1010" s="89">
        <f>Rivers!P1010*'SGE density'!L1010</f>
        <v>27.998270303265489</v>
      </c>
      <c r="M1010" s="89">
        <f>Rivers!Q1010*'SGE density'!M1010</f>
        <v>33.919674588811887</v>
      </c>
      <c r="N1010" s="89">
        <f>Rivers!R1010*'SGE density'!N1010</f>
        <v>48.668870025516568</v>
      </c>
      <c r="O1010" s="89">
        <f>Rivers!S1010*'SGE density'!O1010</f>
        <v>48.999244559844655</v>
      </c>
      <c r="P1010" s="89">
        <f>Rivers!T1010*'SGE density'!P1010</f>
        <v>36.921236884035402</v>
      </c>
      <c r="Q1010" s="80">
        <f t="shared" si="3"/>
        <v>48.903543317607763</v>
      </c>
    </row>
    <row r="1011" spans="1:17" ht="15.75" customHeight="1">
      <c r="A1011" s="9">
        <v>1009</v>
      </c>
      <c r="B1011" s="49" t="s">
        <v>1198</v>
      </c>
      <c r="C1011" s="9" t="s">
        <v>211</v>
      </c>
      <c r="D1011" s="3" t="s">
        <v>150</v>
      </c>
      <c r="E1011" s="88">
        <f>Rivers!I1011*'SGE density'!E1011</f>
        <v>16.436905665095047</v>
      </c>
      <c r="F1011" s="89">
        <f>Rivers!J1011*'SGE density'!F1011</f>
        <v>11.660238348177174</v>
      </c>
      <c r="G1011" s="89">
        <f>Rivers!K1011*'SGE density'!G1011</f>
        <v>19.696426007629785</v>
      </c>
      <c r="H1011" s="89">
        <f>Rivers!L1011*'SGE density'!H1011</f>
        <v>59.831013137087901</v>
      </c>
      <c r="I1011" s="89">
        <f>Rivers!M1011*'SGE density'!I1011</f>
        <v>32.788157108131486</v>
      </c>
      <c r="J1011" s="89">
        <f>Rivers!N1011*'SGE density'!J1011</f>
        <v>15.178789423607993</v>
      </c>
      <c r="K1011" s="89">
        <f>Rivers!O1011*'SGE density'!K1011</f>
        <v>10.865954564993887</v>
      </c>
      <c r="L1011" s="89">
        <f>Rivers!P1011*'SGE density'!L1011</f>
        <v>12.203797983932253</v>
      </c>
      <c r="M1011" s="89">
        <f>Rivers!Q1011*'SGE density'!M1011</f>
        <v>16.156285019167992</v>
      </c>
      <c r="N1011" s="89">
        <f>Rivers!R1011*'SGE density'!N1011</f>
        <v>24.870346076408158</v>
      </c>
      <c r="O1011" s="89">
        <f>Rivers!S1011*'SGE density'!O1011</f>
        <v>33.017625218009208</v>
      </c>
      <c r="P1011" s="89">
        <f>Rivers!T1011*'SGE density'!P1011</f>
        <v>30.21460940848943</v>
      </c>
      <c r="Q1011" s="80">
        <f t="shared" si="3"/>
        <v>23.576678996727527</v>
      </c>
    </row>
    <row r="1012" spans="1:17" ht="15.75" customHeight="1">
      <c r="A1012" s="9">
        <v>1010</v>
      </c>
      <c r="B1012" s="49" t="s">
        <v>1199</v>
      </c>
      <c r="C1012" s="9" t="s">
        <v>539</v>
      </c>
      <c r="D1012" s="3" t="s">
        <v>65</v>
      </c>
      <c r="E1012" s="88">
        <f>Rivers!I1012*'SGE density'!E1012</f>
        <v>126.62641305876474</v>
      </c>
      <c r="F1012" s="89">
        <f>Rivers!J1012*'SGE density'!F1012</f>
        <v>197.0074836580763</v>
      </c>
      <c r="G1012" s="89">
        <f>Rivers!K1012*'SGE density'!G1012</f>
        <v>220.91030311000677</v>
      </c>
      <c r="H1012" s="89">
        <f>Rivers!L1012*'SGE density'!H1012</f>
        <v>229.74463223279869</v>
      </c>
      <c r="I1012" s="89">
        <f>Rivers!M1012*'SGE density'!I1012</f>
        <v>304.30854264302729</v>
      </c>
      <c r="J1012" s="89">
        <f>Rivers!N1012*'SGE density'!J1012</f>
        <v>202.84045911053229</v>
      </c>
      <c r="K1012" s="89">
        <f>Rivers!O1012*'SGE density'!K1012</f>
        <v>83.477277727200502</v>
      </c>
      <c r="L1012" s="89">
        <f>Rivers!P1012*'SGE density'!L1012</f>
        <v>62.305451697058977</v>
      </c>
      <c r="M1012" s="89">
        <f>Rivers!Q1012*'SGE density'!M1012</f>
        <v>66.927164899365863</v>
      </c>
      <c r="N1012" s="89">
        <f>Rivers!R1012*'SGE density'!N1012</f>
        <v>76.041260249432511</v>
      </c>
      <c r="O1012" s="89">
        <f>Rivers!S1012*'SGE density'!O1012</f>
        <v>113.49272255109508</v>
      </c>
      <c r="P1012" s="89">
        <f>Rivers!T1012*'SGE density'!P1012</f>
        <v>147.02228380462697</v>
      </c>
      <c r="Q1012" s="80">
        <f t="shared" si="3"/>
        <v>152.55866622849882</v>
      </c>
    </row>
    <row r="1013" spans="1:17" ht="15.75" customHeight="1">
      <c r="A1013" s="9">
        <v>1011</v>
      </c>
      <c r="B1013" s="49" t="s">
        <v>1200</v>
      </c>
      <c r="C1013" s="9" t="s">
        <v>999</v>
      </c>
      <c r="D1013" s="3" t="s">
        <v>65</v>
      </c>
      <c r="E1013" s="88">
        <f>Rivers!I1013*'SGE density'!E1013</f>
        <v>88.544568369486882</v>
      </c>
      <c r="F1013" s="89">
        <f>Rivers!J1013*'SGE density'!F1013</f>
        <v>86.046026117224585</v>
      </c>
      <c r="G1013" s="89">
        <f>Rivers!K1013*'SGE density'!G1013</f>
        <v>102.54155348012685</v>
      </c>
      <c r="H1013" s="89">
        <f>Rivers!L1013*'SGE density'!H1013</f>
        <v>283.54716194190559</v>
      </c>
      <c r="I1013" s="89">
        <f>Rivers!M1013*'SGE density'!I1013</f>
        <v>503.77029610638016</v>
      </c>
      <c r="J1013" s="89">
        <f>Rivers!N1013*'SGE density'!J1013</f>
        <v>457.66267259256011</v>
      </c>
      <c r="K1013" s="89">
        <f>Rivers!O1013*'SGE density'!K1013</f>
        <v>277.03129399547601</v>
      </c>
      <c r="L1013" s="89">
        <f>Rivers!P1013*'SGE density'!L1013</f>
        <v>156.30262479260335</v>
      </c>
      <c r="M1013" s="89">
        <f>Rivers!Q1013*'SGE density'!M1013</f>
        <v>115.43174074521168</v>
      </c>
      <c r="N1013" s="89">
        <f>Rivers!R1013*'SGE density'!N1013</f>
        <v>108.7157819303774</v>
      </c>
      <c r="O1013" s="89">
        <f>Rivers!S1013*'SGE density'!O1013</f>
        <v>155.85335916090216</v>
      </c>
      <c r="P1013" s="89">
        <f>Rivers!T1013*'SGE density'!P1013</f>
        <v>133.87029296621989</v>
      </c>
      <c r="Q1013" s="80">
        <f t="shared" si="3"/>
        <v>205.77644768320624</v>
      </c>
    </row>
    <row r="1014" spans="1:17" ht="15.75" customHeight="1">
      <c r="A1014" s="9">
        <v>1012</v>
      </c>
      <c r="B1014" s="49" t="s">
        <v>1201</v>
      </c>
      <c r="C1014" s="9" t="s">
        <v>999</v>
      </c>
      <c r="D1014" s="3" t="s">
        <v>65</v>
      </c>
      <c r="E1014" s="88">
        <f>Rivers!I1014*'SGE density'!E1014</f>
        <v>18.491863623450087</v>
      </c>
      <c r="F1014" s="89">
        <f>Rivers!J1014*'SGE density'!F1014</f>
        <v>17.930781315272363</v>
      </c>
      <c r="G1014" s="89">
        <f>Rivers!K1014*'SGE density'!G1014</f>
        <v>22.412146105389603</v>
      </c>
      <c r="H1014" s="89">
        <f>Rivers!L1014*'SGE density'!H1014</f>
        <v>50.324671093424016</v>
      </c>
      <c r="I1014" s="89">
        <f>Rivers!M1014*'SGE density'!I1014</f>
        <v>73.610446226001443</v>
      </c>
      <c r="J1014" s="89">
        <f>Rivers!N1014*'SGE density'!J1014</f>
        <v>67.205993848617211</v>
      </c>
      <c r="K1014" s="89">
        <f>Rivers!O1014*'SGE density'!K1014</f>
        <v>54.341541611712898</v>
      </c>
      <c r="L1014" s="89">
        <f>Rivers!P1014*'SGE density'!L1014</f>
        <v>50.299032180558143</v>
      </c>
      <c r="M1014" s="89">
        <f>Rivers!Q1014*'SGE density'!M1014</f>
        <v>35.454608252316106</v>
      </c>
      <c r="N1014" s="89">
        <f>Rivers!R1014*'SGE density'!N1014</f>
        <v>31.91575073738818</v>
      </c>
      <c r="O1014" s="89">
        <f>Rivers!S1014*'SGE density'!O1014</f>
        <v>30.513464445972339</v>
      </c>
      <c r="P1014" s="89">
        <f>Rivers!T1014*'SGE density'!P1014</f>
        <v>21.616617078326765</v>
      </c>
      <c r="Q1014" s="80">
        <f t="shared" si="3"/>
        <v>39.509743043202427</v>
      </c>
    </row>
    <row r="1015" spans="1:17" ht="15.75" customHeight="1">
      <c r="A1015" s="9">
        <v>1013</v>
      </c>
      <c r="B1015" s="49" t="s">
        <v>1202</v>
      </c>
      <c r="C1015" s="9" t="s">
        <v>999</v>
      </c>
      <c r="D1015" s="3" t="s">
        <v>65</v>
      </c>
      <c r="E1015" s="88">
        <f>Rivers!I1015*'SGE density'!E1015</f>
        <v>581.37551338674734</v>
      </c>
      <c r="F1015" s="89">
        <f>Rivers!J1015*'SGE density'!F1015</f>
        <v>628.72218499120936</v>
      </c>
      <c r="G1015" s="89">
        <f>Rivers!K1015*'SGE density'!G1015</f>
        <v>773.3551912592967</v>
      </c>
      <c r="H1015" s="89">
        <f>Rivers!L1015*'SGE density'!H1015</f>
        <v>1182.9862927329757</v>
      </c>
      <c r="I1015" s="89">
        <f>Rivers!M1015*'SGE density'!I1015</f>
        <v>1187.3613570453635</v>
      </c>
      <c r="J1015" s="89">
        <f>Rivers!N1015*'SGE density'!J1015</f>
        <v>1089.893241795849</v>
      </c>
      <c r="K1015" s="89">
        <f>Rivers!O1015*'SGE density'!K1015</f>
        <v>904.34222019135791</v>
      </c>
      <c r="L1015" s="89">
        <f>Rivers!P1015*'SGE density'!L1015</f>
        <v>696.90081972149108</v>
      </c>
      <c r="M1015" s="89">
        <f>Rivers!Q1015*'SGE density'!M1015</f>
        <v>510.22406818318507</v>
      </c>
      <c r="N1015" s="89">
        <f>Rivers!R1015*'SGE density'!N1015</f>
        <v>595.31193674683072</v>
      </c>
      <c r="O1015" s="89">
        <f>Rivers!S1015*'SGE density'!O1015</f>
        <v>717.20148374076939</v>
      </c>
      <c r="P1015" s="89">
        <f>Rivers!T1015*'SGE density'!P1015</f>
        <v>736.69310406353839</v>
      </c>
      <c r="Q1015" s="80">
        <f t="shared" si="3"/>
        <v>800.36395115488449</v>
      </c>
    </row>
    <row r="1016" spans="1:17" ht="15.75" customHeight="1">
      <c r="A1016" s="9">
        <v>1014</v>
      </c>
      <c r="B1016" s="49" t="s">
        <v>1203</v>
      </c>
      <c r="C1016" s="9" t="s">
        <v>999</v>
      </c>
      <c r="D1016" s="3" t="s">
        <v>65</v>
      </c>
      <c r="E1016" s="88">
        <f>Rivers!I1016*'SGE density'!E1016</f>
        <v>102.65244513845978</v>
      </c>
      <c r="F1016" s="89">
        <f>Rivers!J1016*'SGE density'!F1016</f>
        <v>105.94163723458612</v>
      </c>
      <c r="G1016" s="89">
        <f>Rivers!K1016*'SGE density'!G1016</f>
        <v>99.833085795468961</v>
      </c>
      <c r="H1016" s="89">
        <f>Rivers!L1016*'SGE density'!H1016</f>
        <v>135.78633293384763</v>
      </c>
      <c r="I1016" s="89">
        <f>Rivers!M1016*'SGE density'!I1016</f>
        <v>136.61607953200473</v>
      </c>
      <c r="J1016" s="89">
        <f>Rivers!N1016*'SGE density'!J1016</f>
        <v>117.39437589635003</v>
      </c>
      <c r="K1016" s="89">
        <f>Rivers!O1016*'SGE density'!K1016</f>
        <v>114.77122788640759</v>
      </c>
      <c r="L1016" s="89">
        <f>Rivers!P1016*'SGE density'!L1016</f>
        <v>110.50186952819229</v>
      </c>
      <c r="M1016" s="89">
        <f>Rivers!Q1016*'SGE density'!M1016</f>
        <v>101.36076154444584</v>
      </c>
      <c r="N1016" s="89">
        <f>Rivers!R1016*'SGE density'!N1016</f>
        <v>103.5595828071399</v>
      </c>
      <c r="O1016" s="89">
        <f>Rivers!S1016*'SGE density'!O1016</f>
        <v>128.32339906908265</v>
      </c>
      <c r="P1016" s="89">
        <f>Rivers!T1016*'SGE density'!P1016</f>
        <v>110.76966010848859</v>
      </c>
      <c r="Q1016" s="80">
        <f t="shared" si="3"/>
        <v>113.9592047895395</v>
      </c>
    </row>
    <row r="1017" spans="1:17" ht="15.75" customHeight="1">
      <c r="A1017" s="9">
        <v>1015</v>
      </c>
      <c r="B1017" s="49" t="s">
        <v>1204</v>
      </c>
      <c r="C1017" s="9" t="s">
        <v>999</v>
      </c>
      <c r="D1017" s="3" t="s">
        <v>65</v>
      </c>
      <c r="E1017" s="88">
        <f>Rivers!I1017*'SGE density'!E1017</f>
        <v>43.987432057122632</v>
      </c>
      <c r="F1017" s="89">
        <f>Rivers!J1017*'SGE density'!F1017</f>
        <v>44.938874167030832</v>
      </c>
      <c r="G1017" s="89">
        <f>Rivers!K1017*'SGE density'!G1017</f>
        <v>45.575924026082923</v>
      </c>
      <c r="H1017" s="89">
        <f>Rivers!L1017*'SGE density'!H1017</f>
        <v>58.584324001873398</v>
      </c>
      <c r="I1017" s="89">
        <f>Rivers!M1017*'SGE density'!I1017</f>
        <v>62.380450185583683</v>
      </c>
      <c r="J1017" s="89">
        <f>Rivers!N1017*'SGE density'!J1017</f>
        <v>53.037055919008502</v>
      </c>
      <c r="K1017" s="89">
        <f>Rivers!O1017*'SGE density'!K1017</f>
        <v>46.235670719567146</v>
      </c>
      <c r="L1017" s="89">
        <f>Rivers!P1017*'SGE density'!L1017</f>
        <v>47.980318260528193</v>
      </c>
      <c r="M1017" s="89">
        <f>Rivers!Q1017*'SGE density'!M1017</f>
        <v>45.891662539173105</v>
      </c>
      <c r="N1017" s="89">
        <f>Rivers!R1017*'SGE density'!N1017</f>
        <v>47.781428029339324</v>
      </c>
      <c r="O1017" s="89">
        <f>Rivers!S1017*'SGE density'!O1017</f>
        <v>58.885269449406003</v>
      </c>
      <c r="P1017" s="89">
        <f>Rivers!T1017*'SGE density'!P1017</f>
        <v>48.600481924077847</v>
      </c>
      <c r="Q1017" s="80">
        <f t="shared" si="3"/>
        <v>50.32324093989947</v>
      </c>
    </row>
    <row r="1018" spans="1:17" ht="15.75" customHeight="1">
      <c r="A1018" s="9">
        <v>1016</v>
      </c>
      <c r="B1018" s="49" t="s">
        <v>1205</v>
      </c>
      <c r="C1018" s="9" t="s">
        <v>712</v>
      </c>
      <c r="D1018" s="3" t="s">
        <v>20</v>
      </c>
      <c r="E1018" s="88">
        <f>Rivers!I1018*'SGE density'!E1018</f>
        <v>45.553452694648747</v>
      </c>
      <c r="F1018" s="89">
        <f>Rivers!J1018*'SGE density'!F1018</f>
        <v>39.551920095035236</v>
      </c>
      <c r="G1018" s="89">
        <f>Rivers!K1018*'SGE density'!G1018</f>
        <v>38.18795520945919</v>
      </c>
      <c r="H1018" s="89">
        <f>Rivers!L1018*'SGE density'!H1018</f>
        <v>29.321648508466232</v>
      </c>
      <c r="I1018" s="89">
        <f>Rivers!M1018*'SGE density'!I1018</f>
        <v>25.087497086403886</v>
      </c>
      <c r="J1018" s="89">
        <f>Rivers!N1018*'SGE density'!J1018</f>
        <v>21.693837210990484</v>
      </c>
      <c r="K1018" s="89">
        <f>Rivers!O1018*'SGE density'!K1018</f>
        <v>20.203986157940815</v>
      </c>
      <c r="L1018" s="89">
        <f>Rivers!P1018*'SGE density'!L1018</f>
        <v>20.070929125907146</v>
      </c>
      <c r="M1018" s="89">
        <f>Rivers!Q1018*'SGE density'!M1018</f>
        <v>23.884494193642588</v>
      </c>
      <c r="N1018" s="89">
        <f>Rivers!R1018*'SGE density'!N1018</f>
        <v>30.178976435370384</v>
      </c>
      <c r="O1018" s="89">
        <f>Rivers!S1018*'SGE density'!O1018</f>
        <v>38.69262105112545</v>
      </c>
      <c r="P1018" s="89">
        <f>Rivers!T1018*'SGE density'!P1018</f>
        <v>42.909827372879036</v>
      </c>
      <c r="Q1018" s="80">
        <f t="shared" si="3"/>
        <v>31.278095428489099</v>
      </c>
    </row>
    <row r="1019" spans="1:17" ht="15.75" customHeight="1">
      <c r="A1019" s="9">
        <v>1017</v>
      </c>
      <c r="B1019" s="49" t="s">
        <v>1206</v>
      </c>
      <c r="C1019" s="9" t="s">
        <v>712</v>
      </c>
      <c r="D1019" s="3" t="s">
        <v>20</v>
      </c>
      <c r="E1019" s="88">
        <f>Rivers!I1019*'SGE density'!E1019</f>
        <v>31.970153020397632</v>
      </c>
      <c r="F1019" s="89">
        <f>Rivers!J1019*'SGE density'!F1019</f>
        <v>30.407211889151455</v>
      </c>
      <c r="G1019" s="89">
        <f>Rivers!K1019*'SGE density'!G1019</f>
        <v>26.34973418316245</v>
      </c>
      <c r="H1019" s="89">
        <f>Rivers!L1019*'SGE density'!H1019</f>
        <v>22.974811676756509</v>
      </c>
      <c r="I1019" s="89">
        <f>Rivers!M1019*'SGE density'!I1019</f>
        <v>16.094845231582855</v>
      </c>
      <c r="J1019" s="89">
        <f>Rivers!N1019*'SGE density'!J1019</f>
        <v>9.4779753017325667</v>
      </c>
      <c r="K1019" s="89">
        <f>Rivers!O1019*'SGE density'!K1019</f>
        <v>8.4768115793644778</v>
      </c>
      <c r="L1019" s="89">
        <f>Rivers!P1019*'SGE density'!L1019</f>
        <v>9.5438760869537589</v>
      </c>
      <c r="M1019" s="89">
        <f>Rivers!Q1019*'SGE density'!M1019</f>
        <v>12.929796102986487</v>
      </c>
      <c r="N1019" s="89">
        <f>Rivers!R1019*'SGE density'!N1019</f>
        <v>19.021665475815453</v>
      </c>
      <c r="O1019" s="89">
        <f>Rivers!S1019*'SGE density'!O1019</f>
        <v>27.747819048544862</v>
      </c>
      <c r="P1019" s="89">
        <f>Rivers!T1019*'SGE density'!P1019</f>
        <v>35.170988786226879</v>
      </c>
      <c r="Q1019" s="80">
        <f t="shared" si="3"/>
        <v>20.847140698556281</v>
      </c>
    </row>
    <row r="1020" spans="1:17" ht="15.75" customHeight="1">
      <c r="A1020" s="9">
        <v>1018</v>
      </c>
      <c r="B1020" s="49" t="s">
        <v>1207</v>
      </c>
      <c r="C1020" s="9" t="s">
        <v>38</v>
      </c>
      <c r="D1020" s="3" t="s">
        <v>150</v>
      </c>
      <c r="E1020" s="88">
        <f>Rivers!I1020*'SGE density'!E1020</f>
        <v>3206.0313081429031</v>
      </c>
      <c r="F1020" s="89">
        <f>Rivers!J1020*'SGE density'!F1020</f>
        <v>3369.6181542654954</v>
      </c>
      <c r="G1020" s="89">
        <f>Rivers!K1020*'SGE density'!G1020</f>
        <v>3844.1808704170621</v>
      </c>
      <c r="H1020" s="89">
        <f>Rivers!L1020*'SGE density'!H1020</f>
        <v>4633.328197592884</v>
      </c>
      <c r="I1020" s="89">
        <f>Rivers!M1020*'SGE density'!I1020</f>
        <v>7309.0091064282633</v>
      </c>
      <c r="J1020" s="89">
        <f>Rivers!N1020*'SGE density'!J1020</f>
        <v>6879.9205252555694</v>
      </c>
      <c r="K1020" s="89">
        <f>Rivers!O1020*'SGE density'!K1020</f>
        <v>6765.3014343020614</v>
      </c>
      <c r="L1020" s="89">
        <f>Rivers!P1020*'SGE density'!L1020</f>
        <v>6445.3149482373392</v>
      </c>
      <c r="M1020" s="89">
        <f>Rivers!Q1020*'SGE density'!M1020</f>
        <v>5972.8805861579849</v>
      </c>
      <c r="N1020" s="89">
        <f>Rivers!R1020*'SGE density'!N1020</f>
        <v>5578.9467798805908</v>
      </c>
      <c r="O1020" s="89">
        <f>Rivers!S1020*'SGE density'!O1020</f>
        <v>4941.917231668247</v>
      </c>
      <c r="P1020" s="89">
        <f>Rivers!T1020*'SGE density'!P1020</f>
        <v>3791.7068931319918</v>
      </c>
      <c r="Q1020" s="80">
        <f t="shared" si="3"/>
        <v>5228.179669623366</v>
      </c>
    </row>
    <row r="1021" spans="1:17" ht="15.75" customHeight="1">
      <c r="A1021" s="9">
        <v>1019</v>
      </c>
      <c r="B1021" s="49" t="s">
        <v>1208</v>
      </c>
      <c r="C1021" s="9" t="s">
        <v>38</v>
      </c>
      <c r="D1021" s="3" t="s">
        <v>39</v>
      </c>
      <c r="E1021" s="88">
        <f>Rivers!I1021*'SGE density'!E1021</f>
        <v>52.410836282012816</v>
      </c>
      <c r="F1021" s="89">
        <f>Rivers!J1021*'SGE density'!F1021</f>
        <v>45.998588611768852</v>
      </c>
      <c r="G1021" s="89">
        <f>Rivers!K1021*'SGE density'!G1021</f>
        <v>47.341470002831542</v>
      </c>
      <c r="H1021" s="89">
        <f>Rivers!L1021*'SGE density'!H1021</f>
        <v>66.06507344569269</v>
      </c>
      <c r="I1021" s="89">
        <f>Rivers!M1021*'SGE density'!I1021</f>
        <v>245.30852296512793</v>
      </c>
      <c r="J1021" s="89">
        <f>Rivers!N1021*'SGE density'!J1021</f>
        <v>166.91545949182131</v>
      </c>
      <c r="K1021" s="89">
        <f>Rivers!O1021*'SGE density'!K1021</f>
        <v>96.507450106828145</v>
      </c>
      <c r="L1021" s="89">
        <f>Rivers!P1021*'SGE density'!L1021</f>
        <v>81.608909172477382</v>
      </c>
      <c r="M1021" s="89">
        <f>Rivers!Q1021*'SGE density'!M1021</f>
        <v>92.40220754460637</v>
      </c>
      <c r="N1021" s="89">
        <f>Rivers!R1021*'SGE density'!N1021</f>
        <v>99.245767168481095</v>
      </c>
      <c r="O1021" s="89">
        <f>Rivers!S1021*'SGE density'!O1021</f>
        <v>83.551535000066835</v>
      </c>
      <c r="P1021" s="89">
        <f>Rivers!T1021*'SGE density'!P1021</f>
        <v>66.39195116081936</v>
      </c>
      <c r="Q1021" s="80">
        <f t="shared" si="3"/>
        <v>95.312314246044537</v>
      </c>
    </row>
    <row r="1022" spans="1:17" ht="15.75" customHeight="1">
      <c r="A1022" s="9">
        <v>1020</v>
      </c>
      <c r="B1022" s="49" t="s">
        <v>1209</v>
      </c>
      <c r="C1022" s="9" t="s">
        <v>38</v>
      </c>
      <c r="D1022" s="3" t="s">
        <v>39</v>
      </c>
      <c r="E1022" s="88">
        <f>Rivers!I1022*'SGE density'!E1022</f>
        <v>475.79664450909485</v>
      </c>
      <c r="F1022" s="89">
        <f>Rivers!J1022*'SGE density'!F1022</f>
        <v>469.25914255180305</v>
      </c>
      <c r="G1022" s="89">
        <f>Rivers!K1022*'SGE density'!G1022</f>
        <v>530.02967121150766</v>
      </c>
      <c r="H1022" s="89">
        <f>Rivers!L1022*'SGE density'!H1022</f>
        <v>592.36400533179221</v>
      </c>
      <c r="I1022" s="89">
        <f>Rivers!M1022*'SGE density'!I1022</f>
        <v>651.06591600143247</v>
      </c>
      <c r="J1022" s="89">
        <f>Rivers!N1022*'SGE density'!J1022</f>
        <v>652.66571175272702</v>
      </c>
      <c r="K1022" s="89">
        <f>Rivers!O1022*'SGE density'!K1022</f>
        <v>520.5488843113742</v>
      </c>
      <c r="L1022" s="89">
        <f>Rivers!P1022*'SGE density'!L1022</f>
        <v>595.18766067796889</v>
      </c>
      <c r="M1022" s="89">
        <f>Rivers!Q1022*'SGE density'!M1022</f>
        <v>535.0783088751823</v>
      </c>
      <c r="N1022" s="89">
        <f>Rivers!R1022*'SGE density'!N1022</f>
        <v>459.57793970458607</v>
      </c>
      <c r="O1022" s="89">
        <f>Rivers!S1022*'SGE density'!O1022</f>
        <v>451.62573212078428</v>
      </c>
      <c r="P1022" s="89">
        <f>Rivers!T1022*'SGE density'!P1022</f>
        <v>425.75299511673467</v>
      </c>
      <c r="Q1022" s="80">
        <f t="shared" si="3"/>
        <v>529.91271768041554</v>
      </c>
    </row>
    <row r="1023" spans="1:17" ht="15.75" customHeight="1">
      <c r="A1023" s="9">
        <v>1021</v>
      </c>
      <c r="B1023" s="49" t="s">
        <v>1210</v>
      </c>
      <c r="C1023" s="9" t="s">
        <v>38</v>
      </c>
      <c r="D1023" s="3" t="s">
        <v>39</v>
      </c>
      <c r="E1023" s="88">
        <f>Rivers!I1023*'SGE density'!E1023</f>
        <v>10.510750194118648</v>
      </c>
      <c r="F1023" s="89">
        <f>Rivers!J1023*'SGE density'!F1023</f>
        <v>8.71582413614445</v>
      </c>
      <c r="G1023" s="89">
        <f>Rivers!K1023*'SGE density'!G1023</f>
        <v>7.2647912481283674</v>
      </c>
      <c r="H1023" s="89">
        <f>Rivers!L1023*'SGE density'!H1023</f>
        <v>11.006062619546961</v>
      </c>
      <c r="I1023" s="89">
        <f>Rivers!M1023*'SGE density'!I1023</f>
        <v>77.080137334097344</v>
      </c>
      <c r="J1023" s="89">
        <f>Rivers!N1023*'SGE density'!J1023</f>
        <v>86.339990421274294</v>
      </c>
      <c r="K1023" s="89">
        <f>Rivers!O1023*'SGE density'!K1023</f>
        <v>32.316390114285305</v>
      </c>
      <c r="L1023" s="89">
        <f>Rivers!P1023*'SGE density'!L1023</f>
        <v>23.960247030830303</v>
      </c>
      <c r="M1023" s="89">
        <f>Rivers!Q1023*'SGE density'!M1023</f>
        <v>25.547819100692841</v>
      </c>
      <c r="N1023" s="89">
        <f>Rivers!R1023*'SGE density'!N1023</f>
        <v>26.493937271475438</v>
      </c>
      <c r="O1023" s="89">
        <f>Rivers!S1023*'SGE density'!O1023</f>
        <v>20.035134658028156</v>
      </c>
      <c r="P1023" s="89">
        <f>Rivers!T1023*'SGE density'!P1023</f>
        <v>13.591913727736399</v>
      </c>
      <c r="Q1023" s="80">
        <f t="shared" ref="Q1023:Q1080" si="4">AVERAGE(E1023:P1023)</f>
        <v>28.571916488029874</v>
      </c>
    </row>
    <row r="1024" spans="1:17" ht="15.75" customHeight="1">
      <c r="A1024" s="9">
        <v>1022</v>
      </c>
      <c r="B1024" s="49" t="s">
        <v>1211</v>
      </c>
      <c r="C1024" s="9" t="s">
        <v>38</v>
      </c>
      <c r="D1024" s="3" t="s">
        <v>39</v>
      </c>
      <c r="E1024" s="88">
        <f>Rivers!I1024*'SGE density'!E1024</f>
        <v>13.95988966928403</v>
      </c>
      <c r="F1024" s="89">
        <f>Rivers!J1024*'SGE density'!F1024</f>
        <v>12.002244701727649</v>
      </c>
      <c r="G1024" s="89">
        <f>Rivers!K1024*'SGE density'!G1024</f>
        <v>10.195947354640351</v>
      </c>
      <c r="H1024" s="89">
        <f>Rivers!L1024*'SGE density'!H1024</f>
        <v>16.366368176716026</v>
      </c>
      <c r="I1024" s="89">
        <f>Rivers!M1024*'SGE density'!I1024</f>
        <v>139.60946664280883</v>
      </c>
      <c r="J1024" s="89">
        <f>Rivers!N1024*'SGE density'!J1024</f>
        <v>136.90384769735178</v>
      </c>
      <c r="K1024" s="89">
        <f>Rivers!O1024*'SGE density'!K1024</f>
        <v>58.149368566941725</v>
      </c>
      <c r="L1024" s="89">
        <f>Rivers!P1024*'SGE density'!L1024</f>
        <v>45.648035532677056</v>
      </c>
      <c r="M1024" s="89">
        <f>Rivers!Q1024*'SGE density'!M1024</f>
        <v>51.696436929843301</v>
      </c>
      <c r="N1024" s="89">
        <f>Rivers!R1024*'SGE density'!N1024</f>
        <v>44.122361763696659</v>
      </c>
      <c r="O1024" s="89">
        <f>Rivers!S1024*'SGE density'!O1024</f>
        <v>29.206622431412811</v>
      </c>
      <c r="P1024" s="89">
        <f>Rivers!T1024*'SGE density'!P1024</f>
        <v>17.985712601119623</v>
      </c>
      <c r="Q1024" s="80">
        <f t="shared" si="4"/>
        <v>47.987191839018323</v>
      </c>
    </row>
    <row r="1025" spans="1:17" ht="15.75" customHeight="1">
      <c r="A1025" s="9">
        <v>1023</v>
      </c>
      <c r="B1025" s="49" t="s">
        <v>1212</v>
      </c>
      <c r="C1025" s="9" t="s">
        <v>38</v>
      </c>
      <c r="D1025" s="3" t="s">
        <v>39</v>
      </c>
      <c r="E1025" s="88">
        <f>Rivers!I1025*'SGE density'!E1025</f>
        <v>6.8108542167185133</v>
      </c>
      <c r="F1025" s="89">
        <f>Rivers!J1025*'SGE density'!F1025</f>
        <v>5.4163699996505139</v>
      </c>
      <c r="G1025" s="89">
        <f>Rivers!K1025*'SGE density'!G1025</f>
        <v>4.6169610690851188</v>
      </c>
      <c r="H1025" s="89">
        <f>Rivers!L1025*'SGE density'!H1025</f>
        <v>7.2021400773537332</v>
      </c>
      <c r="I1025" s="89">
        <f>Rivers!M1025*'SGE density'!I1025</f>
        <v>85.789533599827195</v>
      </c>
      <c r="J1025" s="89">
        <f>Rivers!N1025*'SGE density'!J1025</f>
        <v>99.123517262012655</v>
      </c>
      <c r="K1025" s="89">
        <f>Rivers!O1025*'SGE density'!K1025</f>
        <v>32.872825238814841</v>
      </c>
      <c r="L1025" s="89">
        <f>Rivers!P1025*'SGE density'!L1025</f>
        <v>25.600789335939812</v>
      </c>
      <c r="M1025" s="89">
        <f>Rivers!Q1025*'SGE density'!M1025</f>
        <v>30.090087225257786</v>
      </c>
      <c r="N1025" s="89">
        <f>Rivers!R1025*'SGE density'!N1025</f>
        <v>27.696268153270498</v>
      </c>
      <c r="O1025" s="89">
        <f>Rivers!S1025*'SGE density'!O1025</f>
        <v>16.02308853861614</v>
      </c>
      <c r="P1025" s="89">
        <f>Rivers!T1025*'SGE density'!P1025</f>
        <v>9.7816613858699064</v>
      </c>
      <c r="Q1025" s="80">
        <f t="shared" si="4"/>
        <v>29.252008008534727</v>
      </c>
    </row>
    <row r="1026" spans="1:17" ht="15.75" customHeight="1">
      <c r="A1026" s="9">
        <v>1024</v>
      </c>
      <c r="B1026" s="49" t="s">
        <v>1213</v>
      </c>
      <c r="C1026" s="9" t="s">
        <v>38</v>
      </c>
      <c r="D1026" s="3" t="s">
        <v>39</v>
      </c>
      <c r="E1026" s="88">
        <f>Rivers!I1026*'SGE density'!E1026</f>
        <v>10.716920360148345</v>
      </c>
      <c r="F1026" s="89">
        <f>Rivers!J1026*'SGE density'!F1026</f>
        <v>8.8895421493026561</v>
      </c>
      <c r="G1026" s="89">
        <f>Rivers!K1026*'SGE density'!G1026</f>
        <v>7.2400311557629156</v>
      </c>
      <c r="H1026" s="89">
        <f>Rivers!L1026*'SGE density'!H1026</f>
        <v>13.194121866179382</v>
      </c>
      <c r="I1026" s="89">
        <f>Rivers!M1026*'SGE density'!I1026</f>
        <v>129.72281217663198</v>
      </c>
      <c r="J1026" s="89">
        <f>Rivers!N1026*'SGE density'!J1026</f>
        <v>136.56298670580489</v>
      </c>
      <c r="K1026" s="89">
        <f>Rivers!O1026*'SGE density'!K1026</f>
        <v>41.066070604824944</v>
      </c>
      <c r="L1026" s="89">
        <f>Rivers!P1026*'SGE density'!L1026</f>
        <v>32.155071392459973</v>
      </c>
      <c r="M1026" s="89">
        <f>Rivers!Q1026*'SGE density'!M1026</f>
        <v>38.421284624830847</v>
      </c>
      <c r="N1026" s="89">
        <f>Rivers!R1026*'SGE density'!N1026</f>
        <v>39.671446725331322</v>
      </c>
      <c r="O1026" s="89">
        <f>Rivers!S1026*'SGE density'!O1026</f>
        <v>26.828594633244748</v>
      </c>
      <c r="P1026" s="89">
        <f>Rivers!T1026*'SGE density'!P1026</f>
        <v>13.76817860728622</v>
      </c>
      <c r="Q1026" s="80">
        <f t="shared" si="4"/>
        <v>41.519755083484007</v>
      </c>
    </row>
    <row r="1027" spans="1:17" ht="15.75" customHeight="1">
      <c r="A1027" s="9">
        <v>1025</v>
      </c>
      <c r="B1027" s="49" t="s">
        <v>1214</v>
      </c>
      <c r="C1027" s="9" t="s">
        <v>38</v>
      </c>
      <c r="D1027" s="3" t="s">
        <v>39</v>
      </c>
      <c r="E1027" s="88">
        <f>Rivers!I1027*'SGE density'!E1027</f>
        <v>19.423506236936998</v>
      </c>
      <c r="F1027" s="89">
        <f>Rivers!J1027*'SGE density'!F1027</f>
        <v>15.490875733338534</v>
      </c>
      <c r="G1027" s="89">
        <f>Rivers!K1027*'SGE density'!G1027</f>
        <v>13.611259041336</v>
      </c>
      <c r="H1027" s="89">
        <f>Rivers!L1027*'SGE density'!H1027</f>
        <v>14.808965908578717</v>
      </c>
      <c r="I1027" s="89">
        <f>Rivers!M1027*'SGE density'!I1027</f>
        <v>133.61965536928491</v>
      </c>
      <c r="J1027" s="89">
        <f>Rivers!N1027*'SGE density'!J1027</f>
        <v>274.59355273176152</v>
      </c>
      <c r="K1027" s="89">
        <f>Rivers!O1027*'SGE density'!K1027</f>
        <v>78.919238446679302</v>
      </c>
      <c r="L1027" s="89">
        <f>Rivers!P1027*'SGE density'!L1027</f>
        <v>45.455477605176142</v>
      </c>
      <c r="M1027" s="89">
        <f>Rivers!Q1027*'SGE density'!M1027</f>
        <v>58.234696466924433</v>
      </c>
      <c r="N1027" s="89">
        <f>Rivers!R1027*'SGE density'!N1027</f>
        <v>62.723589076181739</v>
      </c>
      <c r="O1027" s="89">
        <f>Rivers!S1027*'SGE density'!O1027</f>
        <v>40.999446947901987</v>
      </c>
      <c r="P1027" s="89">
        <f>Rivers!T1027*'SGE density'!P1027</f>
        <v>25.314600780745288</v>
      </c>
      <c r="Q1027" s="80">
        <f t="shared" si="4"/>
        <v>65.2662386954038</v>
      </c>
    </row>
    <row r="1028" spans="1:17" ht="15.75" customHeight="1">
      <c r="A1028" s="9">
        <v>1026</v>
      </c>
      <c r="B1028" s="49" t="s">
        <v>1215</v>
      </c>
      <c r="C1028" s="9" t="s">
        <v>38</v>
      </c>
      <c r="D1028" s="3" t="s">
        <v>39</v>
      </c>
      <c r="E1028" s="88">
        <f>Rivers!I1028*'SGE density'!E1028</f>
        <v>4.4778408974534303</v>
      </c>
      <c r="F1028" s="89">
        <f>Rivers!J1028*'SGE density'!F1028</f>
        <v>4.3092692863268116</v>
      </c>
      <c r="G1028" s="89">
        <f>Rivers!K1028*'SGE density'!G1028</f>
        <v>3.7067788545454072</v>
      </c>
      <c r="H1028" s="89">
        <f>Rivers!L1028*'SGE density'!H1028</f>
        <v>5.8963501161092484</v>
      </c>
      <c r="I1028" s="89">
        <f>Rivers!M1028*'SGE density'!I1028</f>
        <v>40.151721843191382</v>
      </c>
      <c r="J1028" s="89">
        <f>Rivers!N1028*'SGE density'!J1028</f>
        <v>83.300241220128456</v>
      </c>
      <c r="K1028" s="89">
        <f>Rivers!O1028*'SGE density'!K1028</f>
        <v>23.396116533511137</v>
      </c>
      <c r="L1028" s="89">
        <f>Rivers!P1028*'SGE density'!L1028</f>
        <v>12.817933501656467</v>
      </c>
      <c r="M1028" s="89">
        <f>Rivers!Q1028*'SGE density'!M1028</f>
        <v>23.143446194204937</v>
      </c>
      <c r="N1028" s="89">
        <f>Rivers!R1028*'SGE density'!N1028</f>
        <v>21.373584590567191</v>
      </c>
      <c r="O1028" s="89">
        <f>Rivers!S1028*'SGE density'!O1028</f>
        <v>12.859304442812512</v>
      </c>
      <c r="P1028" s="89">
        <f>Rivers!T1028*'SGE density'!P1028</f>
        <v>7.9083176911701978</v>
      </c>
      <c r="Q1028" s="80">
        <f t="shared" si="4"/>
        <v>20.27840876430643</v>
      </c>
    </row>
    <row r="1029" spans="1:17" ht="15.75" customHeight="1">
      <c r="A1029" s="9">
        <v>1027</v>
      </c>
      <c r="B1029" s="49" t="s">
        <v>1216</v>
      </c>
      <c r="C1029" s="9" t="s">
        <v>38</v>
      </c>
      <c r="D1029" s="3" t="s">
        <v>39</v>
      </c>
      <c r="E1029" s="88">
        <f>Rivers!I1029*'SGE density'!E1029</f>
        <v>13.371212762187014</v>
      </c>
      <c r="F1029" s="89">
        <f>Rivers!J1029*'SGE density'!F1029</f>
        <v>9.3949094951261696</v>
      </c>
      <c r="G1029" s="89">
        <f>Rivers!K1029*'SGE density'!G1029</f>
        <v>8.5646852269735607</v>
      </c>
      <c r="H1029" s="89">
        <f>Rivers!L1029*'SGE density'!H1029</f>
        <v>10.684433600318613</v>
      </c>
      <c r="I1029" s="89">
        <f>Rivers!M1029*'SGE density'!I1029</f>
        <v>167.59957116740597</v>
      </c>
      <c r="J1029" s="89">
        <f>Rivers!N1029*'SGE density'!J1029</f>
        <v>273.38247110155157</v>
      </c>
      <c r="K1029" s="89">
        <f>Rivers!O1029*'SGE density'!K1029</f>
        <v>65.485030536609401</v>
      </c>
      <c r="L1029" s="89">
        <f>Rivers!P1029*'SGE density'!L1029</f>
        <v>44.267163841240027</v>
      </c>
      <c r="M1029" s="89">
        <f>Rivers!Q1029*'SGE density'!M1029</f>
        <v>60.606052786075281</v>
      </c>
      <c r="N1029" s="89">
        <f>Rivers!R1029*'SGE density'!N1029</f>
        <v>69.989237195424053</v>
      </c>
      <c r="O1029" s="89">
        <f>Rivers!S1029*'SGE density'!O1029</f>
        <v>39.198741387915661</v>
      </c>
      <c r="P1029" s="89">
        <f>Rivers!T1029*'SGE density'!P1029</f>
        <v>18.833160842389958</v>
      </c>
      <c r="Q1029" s="80">
        <f t="shared" si="4"/>
        <v>65.114722495268111</v>
      </c>
    </row>
    <row r="1030" spans="1:17" ht="15.75" customHeight="1">
      <c r="A1030" s="9">
        <v>1028</v>
      </c>
      <c r="B1030" s="49" t="s">
        <v>1217</v>
      </c>
      <c r="C1030" s="9" t="s">
        <v>38</v>
      </c>
      <c r="D1030" s="3" t="s">
        <v>39</v>
      </c>
      <c r="E1030" s="88">
        <f>Rivers!I1030*'SGE density'!E1030</f>
        <v>14.835146114240169</v>
      </c>
      <c r="F1030" s="89">
        <f>Rivers!J1030*'SGE density'!F1030</f>
        <v>12.551342244897093</v>
      </c>
      <c r="G1030" s="89">
        <f>Rivers!K1030*'SGE density'!G1030</f>
        <v>11.654144749929873</v>
      </c>
      <c r="H1030" s="89">
        <f>Rivers!L1030*'SGE density'!H1030</f>
        <v>14.876233843089238</v>
      </c>
      <c r="I1030" s="89">
        <f>Rivers!M1030*'SGE density'!I1030</f>
        <v>128.64346780233052</v>
      </c>
      <c r="J1030" s="89">
        <f>Rivers!N1030*'SGE density'!J1030</f>
        <v>227.05246685962325</v>
      </c>
      <c r="K1030" s="89">
        <f>Rivers!O1030*'SGE density'!K1030</f>
        <v>69.945955395860707</v>
      </c>
      <c r="L1030" s="89">
        <f>Rivers!P1030*'SGE density'!L1030</f>
        <v>49.802915547273308</v>
      </c>
      <c r="M1030" s="89">
        <f>Rivers!Q1030*'SGE density'!M1030</f>
        <v>64.731313021825159</v>
      </c>
      <c r="N1030" s="89">
        <f>Rivers!R1030*'SGE density'!N1030</f>
        <v>68.613763382140931</v>
      </c>
      <c r="O1030" s="89">
        <f>Rivers!S1030*'SGE density'!O1030</f>
        <v>42.122348880359034</v>
      </c>
      <c r="P1030" s="89">
        <f>Rivers!T1030*'SGE density'!P1030</f>
        <v>20.364459379266087</v>
      </c>
      <c r="Q1030" s="80">
        <f t="shared" si="4"/>
        <v>60.432796435069626</v>
      </c>
    </row>
    <row r="1031" spans="1:17" ht="15.75" customHeight="1">
      <c r="A1031" s="9">
        <v>1029</v>
      </c>
      <c r="B1031" s="49" t="s">
        <v>1218</v>
      </c>
      <c r="C1031" s="9" t="s">
        <v>38</v>
      </c>
      <c r="D1031" s="3" t="s">
        <v>39</v>
      </c>
      <c r="E1031" s="88">
        <f>Rivers!I1031*'SGE density'!E1031</f>
        <v>3.1332615044713639</v>
      </c>
      <c r="F1031" s="89">
        <f>Rivers!J1031*'SGE density'!F1031</f>
        <v>2.4361438721804789</v>
      </c>
      <c r="G1031" s="89">
        <f>Rivers!K1031*'SGE density'!G1031</f>
        <v>2.2440140143190876</v>
      </c>
      <c r="H1031" s="89">
        <f>Rivers!L1031*'SGE density'!H1031</f>
        <v>5.861774500165092</v>
      </c>
      <c r="I1031" s="89">
        <f>Rivers!M1031*'SGE density'!I1031</f>
        <v>143.41274083553148</v>
      </c>
      <c r="J1031" s="89">
        <f>Rivers!N1031*'SGE density'!J1031</f>
        <v>59.527759579786974</v>
      </c>
      <c r="K1031" s="89">
        <f>Rivers!O1031*'SGE density'!K1031</f>
        <v>15.896935438661917</v>
      </c>
      <c r="L1031" s="89">
        <f>Rivers!P1031*'SGE density'!L1031</f>
        <v>11.554220326542573</v>
      </c>
      <c r="M1031" s="89">
        <f>Rivers!Q1031*'SGE density'!M1031</f>
        <v>20.776284809860847</v>
      </c>
      <c r="N1031" s="89">
        <f>Rivers!R1031*'SGE density'!N1031</f>
        <v>26.379857170258763</v>
      </c>
      <c r="O1031" s="89">
        <f>Rivers!S1031*'SGE density'!O1031</f>
        <v>14.957735338469348</v>
      </c>
      <c r="P1031" s="89">
        <f>Rivers!T1031*'SGE density'!P1031</f>
        <v>4.9645133451684353</v>
      </c>
      <c r="Q1031" s="80">
        <f t="shared" si="4"/>
        <v>25.928770061284698</v>
      </c>
    </row>
    <row r="1032" spans="1:17" ht="15.75" customHeight="1">
      <c r="A1032" s="9">
        <v>1030</v>
      </c>
      <c r="B1032" s="49" t="s">
        <v>1219</v>
      </c>
      <c r="C1032" s="9" t="s">
        <v>38</v>
      </c>
      <c r="D1032" s="3" t="s">
        <v>39</v>
      </c>
      <c r="E1032" s="88">
        <f>Rivers!I1032*'SGE density'!E1032</f>
        <v>10.565778612272593</v>
      </c>
      <c r="F1032" s="89">
        <f>Rivers!J1032*'SGE density'!F1032</f>
        <v>8.6628332982639833</v>
      </c>
      <c r="G1032" s="89">
        <f>Rivers!K1032*'SGE density'!G1032</f>
        <v>7.7691342648023767</v>
      </c>
      <c r="H1032" s="89">
        <f>Rivers!L1032*'SGE density'!H1032</f>
        <v>16.773462893933729</v>
      </c>
      <c r="I1032" s="89">
        <f>Rivers!M1032*'SGE density'!I1032</f>
        <v>330.55633837373739</v>
      </c>
      <c r="J1032" s="89">
        <f>Rivers!N1032*'SGE density'!J1032</f>
        <v>162.26493006356563</v>
      </c>
      <c r="K1032" s="89">
        <f>Rivers!O1032*'SGE density'!K1032</f>
        <v>48.173584486518081</v>
      </c>
      <c r="L1032" s="89">
        <f>Rivers!P1032*'SGE density'!L1032</f>
        <v>35.643904210242297</v>
      </c>
      <c r="M1032" s="89">
        <f>Rivers!Q1032*'SGE density'!M1032</f>
        <v>55.291601824700436</v>
      </c>
      <c r="N1032" s="89">
        <f>Rivers!R1032*'SGE density'!N1032</f>
        <v>60.291627328740397</v>
      </c>
      <c r="O1032" s="89">
        <f>Rivers!S1032*'SGE density'!O1032</f>
        <v>33.003347814030008</v>
      </c>
      <c r="P1032" s="89">
        <f>Rivers!T1032*'SGE density'!P1032</f>
        <v>15.079765505801527</v>
      </c>
      <c r="Q1032" s="80">
        <f t="shared" si="4"/>
        <v>65.339692389717385</v>
      </c>
    </row>
    <row r="1033" spans="1:17" ht="15.75" customHeight="1">
      <c r="A1033" s="9">
        <v>1031</v>
      </c>
      <c r="B1033" s="49" t="s">
        <v>1220</v>
      </c>
      <c r="C1033" s="9" t="s">
        <v>38</v>
      </c>
      <c r="D1033" s="3" t="s">
        <v>39</v>
      </c>
      <c r="E1033" s="88">
        <f>Rivers!I1033*'SGE density'!E1033</f>
        <v>9.6141498123945155</v>
      </c>
      <c r="F1033" s="89">
        <f>Rivers!J1033*'SGE density'!F1033</f>
        <v>7.835773429987543</v>
      </c>
      <c r="G1033" s="89">
        <f>Rivers!K1033*'SGE density'!G1033</f>
        <v>6.4483218278869625</v>
      </c>
      <c r="H1033" s="89">
        <f>Rivers!L1033*'SGE density'!H1033</f>
        <v>7.5402210140912702</v>
      </c>
      <c r="I1033" s="89">
        <f>Rivers!M1033*'SGE density'!I1033</f>
        <v>119.31569235518036</v>
      </c>
      <c r="J1033" s="89">
        <f>Rivers!N1033*'SGE density'!J1033</f>
        <v>82.660119113581629</v>
      </c>
      <c r="K1033" s="89">
        <f>Rivers!O1033*'SGE density'!K1033</f>
        <v>29.817423136732081</v>
      </c>
      <c r="L1033" s="89">
        <f>Rivers!P1033*'SGE density'!L1033</f>
        <v>18.040949723789371</v>
      </c>
      <c r="M1033" s="89">
        <f>Rivers!Q1033*'SGE density'!M1033</f>
        <v>19.383631598701786</v>
      </c>
      <c r="N1033" s="89">
        <f>Rivers!R1033*'SGE density'!N1033</f>
        <v>27.334046353540195</v>
      </c>
      <c r="O1033" s="89">
        <f>Rivers!S1033*'SGE density'!O1033</f>
        <v>20.47307849116924</v>
      </c>
      <c r="P1033" s="89">
        <f>Rivers!T1033*'SGE density'!P1033</f>
        <v>12.348588923091162</v>
      </c>
      <c r="Q1033" s="80">
        <f t="shared" si="4"/>
        <v>30.067666315012175</v>
      </c>
    </row>
    <row r="1034" spans="1:17" ht="15.75" customHeight="1">
      <c r="A1034" s="9">
        <v>1032</v>
      </c>
      <c r="B1034" s="49" t="s">
        <v>1221</v>
      </c>
      <c r="C1034" s="9" t="s">
        <v>38</v>
      </c>
      <c r="D1034" s="3" t="s">
        <v>39</v>
      </c>
      <c r="E1034" s="88">
        <f>Rivers!I1034*'SGE density'!E1034</f>
        <v>3.2108597392818607</v>
      </c>
      <c r="F1034" s="89">
        <f>Rivers!J1034*'SGE density'!F1034</f>
        <v>2.5215053589298626</v>
      </c>
      <c r="G1034" s="89">
        <f>Rivers!K1034*'SGE density'!G1034</f>
        <v>2.1815738852947768</v>
      </c>
      <c r="H1034" s="89">
        <f>Rivers!L1034*'SGE density'!H1034</f>
        <v>5.1614766904192422</v>
      </c>
      <c r="I1034" s="89">
        <f>Rivers!M1034*'SGE density'!I1034</f>
        <v>108.80490435129825</v>
      </c>
      <c r="J1034" s="89">
        <f>Rivers!N1034*'SGE density'!J1034</f>
        <v>51.641914769157438</v>
      </c>
      <c r="K1034" s="89">
        <f>Rivers!O1034*'SGE density'!K1034</f>
        <v>15.983441898332238</v>
      </c>
      <c r="L1034" s="89">
        <f>Rivers!P1034*'SGE density'!L1034</f>
        <v>12.19449969583431</v>
      </c>
      <c r="M1034" s="89">
        <f>Rivers!Q1034*'SGE density'!M1034</f>
        <v>20.711582136465726</v>
      </c>
      <c r="N1034" s="89">
        <f>Rivers!R1034*'SGE density'!N1034</f>
        <v>19.65691440474242</v>
      </c>
      <c r="O1034" s="89">
        <f>Rivers!S1034*'SGE density'!O1034</f>
        <v>9.5499006807194409</v>
      </c>
      <c r="P1034" s="89">
        <f>Rivers!T1034*'SGE density'!P1034</f>
        <v>4.0951967276702081</v>
      </c>
      <c r="Q1034" s="80">
        <f t="shared" si="4"/>
        <v>21.309480861512149</v>
      </c>
    </row>
    <row r="1035" spans="1:17" ht="15.75" customHeight="1">
      <c r="A1035" s="9">
        <v>1033</v>
      </c>
      <c r="B1035" s="49" t="s">
        <v>1222</v>
      </c>
      <c r="C1035" s="9" t="s">
        <v>38</v>
      </c>
      <c r="D1035" s="3" t="s">
        <v>39</v>
      </c>
      <c r="E1035" s="88">
        <f>Rivers!I1035*'SGE density'!E1035</f>
        <v>16.553339505251234</v>
      </c>
      <c r="F1035" s="89">
        <f>Rivers!J1035*'SGE density'!F1035</f>
        <v>14.094413095962254</v>
      </c>
      <c r="G1035" s="89">
        <f>Rivers!K1035*'SGE density'!G1035</f>
        <v>12.176359772674784</v>
      </c>
      <c r="H1035" s="89">
        <f>Rivers!L1035*'SGE density'!H1035</f>
        <v>12.634076885063205</v>
      </c>
      <c r="I1035" s="89">
        <f>Rivers!M1035*'SGE density'!I1035</f>
        <v>35.77612798799538</v>
      </c>
      <c r="J1035" s="89">
        <f>Rivers!N1035*'SGE density'!J1035</f>
        <v>61.722406255596297</v>
      </c>
      <c r="K1035" s="89">
        <f>Rivers!O1035*'SGE density'!K1035</f>
        <v>46.941881752242104</v>
      </c>
      <c r="L1035" s="89">
        <f>Rivers!P1035*'SGE density'!L1035</f>
        <v>38.771134501974835</v>
      </c>
      <c r="M1035" s="89">
        <f>Rivers!Q1035*'SGE density'!M1035</f>
        <v>34.621824116488</v>
      </c>
      <c r="N1035" s="89">
        <f>Rivers!R1035*'SGE density'!N1035</f>
        <v>31.16797719112331</v>
      </c>
      <c r="O1035" s="89">
        <f>Rivers!S1035*'SGE density'!O1035</f>
        <v>26.920708911438876</v>
      </c>
      <c r="P1035" s="89">
        <f>Rivers!T1035*'SGE density'!P1035</f>
        <v>19.883719556084063</v>
      </c>
      <c r="Q1035" s="80">
        <f t="shared" si="4"/>
        <v>29.271997460991198</v>
      </c>
    </row>
    <row r="1036" spans="1:17" ht="15.75" customHeight="1">
      <c r="A1036" s="9">
        <v>1034</v>
      </c>
      <c r="B1036" s="49" t="s">
        <v>1223</v>
      </c>
      <c r="C1036" s="9" t="s">
        <v>38</v>
      </c>
      <c r="D1036" s="3" t="s">
        <v>65</v>
      </c>
      <c r="E1036" s="88">
        <f>Rivers!I1036*'SGE density'!E1036</f>
        <v>44.988413218348164</v>
      </c>
      <c r="F1036" s="89">
        <f>Rivers!J1036*'SGE density'!F1036</f>
        <v>36.2048901353389</v>
      </c>
      <c r="G1036" s="89">
        <f>Rivers!K1036*'SGE density'!G1036</f>
        <v>29.553052773365749</v>
      </c>
      <c r="H1036" s="89">
        <f>Rivers!L1036*'SGE density'!H1036</f>
        <v>43.353083321415767</v>
      </c>
      <c r="I1036" s="89">
        <f>Rivers!M1036*'SGE density'!I1036</f>
        <v>29.683267680372019</v>
      </c>
      <c r="J1036" s="89">
        <f>Rivers!N1036*'SGE density'!J1036</f>
        <v>13.978811723896436</v>
      </c>
      <c r="K1036" s="89">
        <f>Rivers!O1036*'SGE density'!K1036</f>
        <v>9.7400832412642888</v>
      </c>
      <c r="L1036" s="89">
        <f>Rivers!P1036*'SGE density'!L1036</f>
        <v>8.7560928027033835</v>
      </c>
      <c r="M1036" s="89">
        <f>Rivers!Q1036*'SGE density'!M1036</f>
        <v>9.6043220249755308</v>
      </c>
      <c r="N1036" s="89">
        <f>Rivers!R1036*'SGE density'!N1036</f>
        <v>10.553675692922852</v>
      </c>
      <c r="O1036" s="89">
        <f>Rivers!S1036*'SGE density'!O1036</f>
        <v>37.607982478188347</v>
      </c>
      <c r="P1036" s="89">
        <f>Rivers!T1036*'SGE density'!P1036</f>
        <v>48.410511072426509</v>
      </c>
      <c r="Q1036" s="80">
        <f t="shared" si="4"/>
        <v>26.869515513768164</v>
      </c>
    </row>
    <row r="1037" spans="1:17" ht="15.75" customHeight="1">
      <c r="A1037" s="9">
        <v>1035</v>
      </c>
      <c r="B1037" s="49" t="s">
        <v>1224</v>
      </c>
      <c r="C1037" s="9" t="s">
        <v>38</v>
      </c>
      <c r="D1037" s="3" t="s">
        <v>65</v>
      </c>
      <c r="E1037" s="88">
        <f>Rivers!I1037*'SGE density'!E1037</f>
        <v>68.495141731883479</v>
      </c>
      <c r="F1037" s="89">
        <f>Rivers!J1037*'SGE density'!F1037</f>
        <v>58.090688659762122</v>
      </c>
      <c r="G1037" s="89">
        <f>Rivers!K1037*'SGE density'!G1037</f>
        <v>54.603351812204558</v>
      </c>
      <c r="H1037" s="89">
        <f>Rivers!L1037*'SGE density'!H1037</f>
        <v>94.98595898417102</v>
      </c>
      <c r="I1037" s="89">
        <f>Rivers!M1037*'SGE density'!I1037</f>
        <v>91.739548280456901</v>
      </c>
      <c r="J1037" s="89">
        <f>Rivers!N1037*'SGE density'!J1037</f>
        <v>55.528871166071752</v>
      </c>
      <c r="K1037" s="89">
        <f>Rivers!O1037*'SGE density'!K1037</f>
        <v>30.699034690888851</v>
      </c>
      <c r="L1037" s="89">
        <f>Rivers!P1037*'SGE density'!L1037</f>
        <v>25.939590531747672</v>
      </c>
      <c r="M1037" s="89">
        <f>Rivers!Q1037*'SGE density'!M1037</f>
        <v>27.391304529024257</v>
      </c>
      <c r="N1037" s="89">
        <f>Rivers!R1037*'SGE density'!N1037</f>
        <v>31.186893064233931</v>
      </c>
      <c r="O1037" s="89">
        <f>Rivers!S1037*'SGE density'!O1037</f>
        <v>62.04257822454035</v>
      </c>
      <c r="P1037" s="89">
        <f>Rivers!T1037*'SGE density'!P1037</f>
        <v>81.165607072116529</v>
      </c>
      <c r="Q1037" s="80">
        <f t="shared" si="4"/>
        <v>56.822380728925111</v>
      </c>
    </row>
    <row r="1038" spans="1:17" ht="15.75" customHeight="1">
      <c r="A1038" s="9">
        <v>1036</v>
      </c>
      <c r="B1038" s="49" t="s">
        <v>1225</v>
      </c>
      <c r="C1038" s="9" t="s">
        <v>38</v>
      </c>
      <c r="D1038" s="3" t="s">
        <v>65</v>
      </c>
      <c r="E1038" s="88">
        <f>Rivers!I1038*'SGE density'!E1038</f>
        <v>40.523560297951569</v>
      </c>
      <c r="F1038" s="89">
        <f>Rivers!J1038*'SGE density'!F1038</f>
        <v>29.407580206555089</v>
      </c>
      <c r="G1038" s="89">
        <f>Rivers!K1038*'SGE density'!G1038</f>
        <v>30.753133114439805</v>
      </c>
      <c r="H1038" s="89">
        <f>Rivers!L1038*'SGE density'!H1038</f>
        <v>49.251625421722252</v>
      </c>
      <c r="I1038" s="89">
        <f>Rivers!M1038*'SGE density'!I1038</f>
        <v>45.803074055944414</v>
      </c>
      <c r="J1038" s="89">
        <f>Rivers!N1038*'SGE density'!J1038</f>
        <v>23.787727739842246</v>
      </c>
      <c r="K1038" s="89">
        <f>Rivers!O1038*'SGE density'!K1038</f>
        <v>14.395837136108947</v>
      </c>
      <c r="L1038" s="89">
        <f>Rivers!P1038*'SGE density'!L1038</f>
        <v>14.153541152314395</v>
      </c>
      <c r="M1038" s="89">
        <f>Rivers!Q1038*'SGE density'!M1038</f>
        <v>18.220676132337388</v>
      </c>
      <c r="N1038" s="89">
        <f>Rivers!R1038*'SGE density'!N1038</f>
        <v>17.633438072346816</v>
      </c>
      <c r="O1038" s="89">
        <f>Rivers!S1038*'SGE density'!O1038</f>
        <v>37.797273661774767</v>
      </c>
      <c r="P1038" s="89">
        <f>Rivers!T1038*'SGE density'!P1038</f>
        <v>39.883260751582256</v>
      </c>
      <c r="Q1038" s="80">
        <f t="shared" si="4"/>
        <v>30.134227311909996</v>
      </c>
    </row>
    <row r="1039" spans="1:17" ht="15.75" customHeight="1">
      <c r="A1039" s="9">
        <v>1037</v>
      </c>
      <c r="B1039" s="49" t="s">
        <v>1017</v>
      </c>
      <c r="C1039" s="9" t="s">
        <v>35</v>
      </c>
      <c r="D1039" s="3" t="s">
        <v>20</v>
      </c>
      <c r="E1039" s="88">
        <f>Rivers!I1039*'SGE density'!E1039</f>
        <v>4.2277966805539995</v>
      </c>
      <c r="F1039" s="89">
        <f>Rivers!J1039*'SGE density'!F1039</f>
        <v>4.7390045108252448</v>
      </c>
      <c r="G1039" s="89">
        <f>Rivers!K1039*'SGE density'!G1039</f>
        <v>5.4762914155758988</v>
      </c>
      <c r="H1039" s="89">
        <f>Rivers!L1039*'SGE density'!H1039</f>
        <v>2.9284297221140112</v>
      </c>
      <c r="I1039" s="89">
        <f>Rivers!M1039*'SGE density'!I1039</f>
        <v>2.0600563412999313</v>
      </c>
      <c r="J1039" s="89">
        <f>Rivers!N1039*'SGE density'!J1039</f>
        <v>11.502827566232209</v>
      </c>
      <c r="K1039" s="89">
        <f>Rivers!O1039*'SGE density'!K1039</f>
        <v>15.684786018716228</v>
      </c>
      <c r="L1039" s="89">
        <f>Rivers!P1039*'SGE density'!L1039</f>
        <v>20.75269898912541</v>
      </c>
      <c r="M1039" s="89">
        <f>Rivers!Q1039*'SGE density'!M1039</f>
        <v>22.361827421728272</v>
      </c>
      <c r="N1039" s="89">
        <f>Rivers!R1039*'SGE density'!N1039</f>
        <v>7.7663522352881982</v>
      </c>
      <c r="O1039" s="89">
        <f>Rivers!S1039*'SGE density'!O1039</f>
        <v>3.2239360593223045</v>
      </c>
      <c r="P1039" s="89">
        <f>Rivers!T1039*'SGE density'!P1039</f>
        <v>3.5129915804158536</v>
      </c>
      <c r="Q1039" s="80">
        <f t="shared" si="4"/>
        <v>8.6864165450997959</v>
      </c>
    </row>
    <row r="1040" spans="1:17" ht="15.75" customHeight="1">
      <c r="A1040" s="9">
        <v>1038</v>
      </c>
      <c r="B1040" s="49" t="s">
        <v>1018</v>
      </c>
      <c r="C1040" s="9" t="s">
        <v>35</v>
      </c>
      <c r="D1040" s="3" t="s">
        <v>20</v>
      </c>
      <c r="E1040" s="88">
        <f>Rivers!I1040*'SGE density'!E1040</f>
        <v>55.828590750590379</v>
      </c>
      <c r="F1040" s="89">
        <f>Rivers!J1040*'SGE density'!F1040</f>
        <v>58.183953989325943</v>
      </c>
      <c r="G1040" s="89">
        <f>Rivers!K1040*'SGE density'!G1040</f>
        <v>56.381518575269034</v>
      </c>
      <c r="H1040" s="89">
        <f>Rivers!L1040*'SGE density'!H1040</f>
        <v>55.057872458852252</v>
      </c>
      <c r="I1040" s="89">
        <f>Rivers!M1040*'SGE density'!I1040</f>
        <v>50.690812275523449</v>
      </c>
      <c r="J1040" s="89">
        <f>Rivers!N1040*'SGE density'!J1040</f>
        <v>52.936521802541968</v>
      </c>
      <c r="K1040" s="89">
        <f>Rivers!O1040*'SGE density'!K1040</f>
        <v>56.255534164774517</v>
      </c>
      <c r="L1040" s="89">
        <f>Rivers!P1040*'SGE density'!L1040</f>
        <v>60.354588806123189</v>
      </c>
      <c r="M1040" s="89">
        <f>Rivers!Q1040*'SGE density'!M1040</f>
        <v>63.81576659526187</v>
      </c>
      <c r="N1040" s="89">
        <f>Rivers!R1040*'SGE density'!N1040</f>
        <v>63.933764413678581</v>
      </c>
      <c r="O1040" s="89">
        <f>Rivers!S1040*'SGE density'!O1040</f>
        <v>57.535464598484729</v>
      </c>
      <c r="P1040" s="89">
        <f>Rivers!T1040*'SGE density'!P1040</f>
        <v>56.011286657830247</v>
      </c>
      <c r="Q1040" s="80">
        <f t="shared" si="4"/>
        <v>57.248806257354687</v>
      </c>
    </row>
    <row r="1041" spans="1:17" ht="15.75" customHeight="1">
      <c r="A1041" s="9">
        <v>1039</v>
      </c>
      <c r="B1041" s="49" t="s">
        <v>1019</v>
      </c>
      <c r="C1041" s="9" t="s">
        <v>35</v>
      </c>
      <c r="D1041" s="3" t="s">
        <v>20</v>
      </c>
      <c r="E1041" s="88">
        <f>Rivers!I1041*'SGE density'!E1041</f>
        <v>64.83234845821363</v>
      </c>
      <c r="F1041" s="89">
        <f>Rivers!J1041*'SGE density'!F1041</f>
        <v>68.550762572715385</v>
      </c>
      <c r="G1041" s="89">
        <f>Rivers!K1041*'SGE density'!G1041</f>
        <v>72.10168818136539</v>
      </c>
      <c r="H1041" s="89">
        <f>Rivers!L1041*'SGE density'!H1041</f>
        <v>63.514829206654078</v>
      </c>
      <c r="I1041" s="89">
        <f>Rivers!M1041*'SGE density'!I1041</f>
        <v>38.900095801030638</v>
      </c>
      <c r="J1041" s="89">
        <f>Rivers!N1041*'SGE density'!J1041</f>
        <v>42.062725942765887</v>
      </c>
      <c r="K1041" s="89">
        <f>Rivers!O1041*'SGE density'!K1041</f>
        <v>39.592316743328624</v>
      </c>
      <c r="L1041" s="89">
        <f>Rivers!P1041*'SGE density'!L1041</f>
        <v>45.95248277504357</v>
      </c>
      <c r="M1041" s="89">
        <f>Rivers!Q1041*'SGE density'!M1041</f>
        <v>52.53206553075659</v>
      </c>
      <c r="N1041" s="89">
        <f>Rivers!R1041*'SGE density'!N1041</f>
        <v>46.95739143406928</v>
      </c>
      <c r="O1041" s="89">
        <f>Rivers!S1041*'SGE density'!O1041</f>
        <v>44.563413165370413</v>
      </c>
      <c r="P1041" s="89">
        <f>Rivers!T1041*'SGE density'!P1041</f>
        <v>61.065684595914604</v>
      </c>
      <c r="Q1041" s="80">
        <f t="shared" si="4"/>
        <v>53.385483700602343</v>
      </c>
    </row>
    <row r="1042" spans="1:17" ht="15.75" customHeight="1">
      <c r="A1042" s="9">
        <v>1040</v>
      </c>
      <c r="B1042" s="49" t="s">
        <v>1020</v>
      </c>
      <c r="C1042" s="9" t="s">
        <v>35</v>
      </c>
      <c r="D1042" s="3" t="s">
        <v>20</v>
      </c>
      <c r="E1042" s="88">
        <f>Rivers!I1042*'SGE density'!E1042</f>
        <v>34.64933160512895</v>
      </c>
      <c r="F1042" s="89">
        <f>Rivers!J1042*'SGE density'!F1042</f>
        <v>40.030871887227896</v>
      </c>
      <c r="G1042" s="89">
        <f>Rivers!K1042*'SGE density'!G1042</f>
        <v>46.748351626712513</v>
      </c>
      <c r="H1042" s="89">
        <f>Rivers!L1042*'SGE density'!H1042</f>
        <v>46.35694860322463</v>
      </c>
      <c r="I1042" s="89">
        <f>Rivers!M1042*'SGE density'!I1042</f>
        <v>37.318163324912589</v>
      </c>
      <c r="J1042" s="89">
        <f>Rivers!N1042*'SGE density'!J1042</f>
        <v>38.521526731460575</v>
      </c>
      <c r="K1042" s="89">
        <f>Rivers!O1042*'SGE density'!K1042</f>
        <v>39.221047530276579</v>
      </c>
      <c r="L1042" s="89">
        <f>Rivers!P1042*'SGE density'!L1042</f>
        <v>44.023853118670409</v>
      </c>
      <c r="M1042" s="89">
        <f>Rivers!Q1042*'SGE density'!M1042</f>
        <v>40.957887844786249</v>
      </c>
      <c r="N1042" s="89">
        <f>Rivers!R1042*'SGE density'!N1042</f>
        <v>34.104795342201662</v>
      </c>
      <c r="O1042" s="89">
        <f>Rivers!S1042*'SGE density'!O1042</f>
        <v>29.412789149236406</v>
      </c>
      <c r="P1042" s="89">
        <f>Rivers!T1042*'SGE density'!P1042</f>
        <v>32.65350079029804</v>
      </c>
      <c r="Q1042" s="80">
        <f t="shared" si="4"/>
        <v>38.666588962844706</v>
      </c>
    </row>
    <row r="1043" spans="1:17" ht="15.75" customHeight="1">
      <c r="A1043" s="9">
        <v>1041</v>
      </c>
      <c r="B1043" s="49" t="s">
        <v>1021</v>
      </c>
      <c r="C1043" s="9" t="s">
        <v>35</v>
      </c>
      <c r="D1043" s="3" t="s">
        <v>20</v>
      </c>
      <c r="E1043" s="88">
        <f>Rivers!I1043*'SGE density'!E1043</f>
        <v>133.75998525317357</v>
      </c>
      <c r="F1043" s="89">
        <f>Rivers!J1043*'SGE density'!F1043</f>
        <v>165.20465661907767</v>
      </c>
      <c r="G1043" s="89">
        <f>Rivers!K1043*'SGE density'!G1043</f>
        <v>208.74154948231791</v>
      </c>
      <c r="H1043" s="89">
        <f>Rivers!L1043*'SGE density'!H1043</f>
        <v>154.39341296286867</v>
      </c>
      <c r="I1043" s="89">
        <f>Rivers!M1043*'SGE density'!I1043</f>
        <v>67.978924451674928</v>
      </c>
      <c r="J1043" s="89">
        <f>Rivers!N1043*'SGE density'!J1043</f>
        <v>72.64186905259831</v>
      </c>
      <c r="K1043" s="89">
        <f>Rivers!O1043*'SGE density'!K1043</f>
        <v>84.674409666983678</v>
      </c>
      <c r="L1043" s="89">
        <f>Rivers!P1043*'SGE density'!L1043</f>
        <v>115.12863248038543</v>
      </c>
      <c r="M1043" s="89">
        <f>Rivers!Q1043*'SGE density'!M1043</f>
        <v>78.357984944194015</v>
      </c>
      <c r="N1043" s="89">
        <f>Rivers!R1043*'SGE density'!N1043</f>
        <v>54.98825584861622</v>
      </c>
      <c r="O1043" s="89">
        <f>Rivers!S1043*'SGE density'!O1043</f>
        <v>55.531287735771286</v>
      </c>
      <c r="P1043" s="89">
        <f>Rivers!T1043*'SGE density'!P1043</f>
        <v>113.08441722177444</v>
      </c>
      <c r="Q1043" s="80">
        <f t="shared" si="4"/>
        <v>108.70711547661968</v>
      </c>
    </row>
    <row r="1044" spans="1:17" ht="15.75" customHeight="1">
      <c r="A1044" s="9">
        <v>1042</v>
      </c>
      <c r="B1044" s="49" t="s">
        <v>1022</v>
      </c>
      <c r="C1044" s="9" t="s">
        <v>35</v>
      </c>
      <c r="D1044" s="3" t="s">
        <v>20</v>
      </c>
      <c r="E1044" s="88">
        <f>Rivers!I1044*'SGE density'!E1044</f>
        <v>528.30568801164964</v>
      </c>
      <c r="F1044" s="89">
        <f>Rivers!J1044*'SGE density'!F1044</f>
        <v>592.93394489105469</v>
      </c>
      <c r="G1044" s="89">
        <f>Rivers!K1044*'SGE density'!G1044</f>
        <v>666.74619672719734</v>
      </c>
      <c r="H1044" s="89">
        <f>Rivers!L1044*'SGE density'!H1044</f>
        <v>598.03971057556055</v>
      </c>
      <c r="I1044" s="89">
        <f>Rivers!M1044*'SGE density'!I1044</f>
        <v>343.84517589471187</v>
      </c>
      <c r="J1044" s="89">
        <f>Rivers!N1044*'SGE density'!J1044</f>
        <v>271.99463102544507</v>
      </c>
      <c r="K1044" s="89">
        <f>Rivers!O1044*'SGE density'!K1044</f>
        <v>296.61222146334711</v>
      </c>
      <c r="L1044" s="89">
        <f>Rivers!P1044*'SGE density'!L1044</f>
        <v>302.47660267323204</v>
      </c>
      <c r="M1044" s="89">
        <f>Rivers!Q1044*'SGE density'!M1044</f>
        <v>255.12203699000764</v>
      </c>
      <c r="N1044" s="89">
        <f>Rivers!R1044*'SGE density'!N1044</f>
        <v>245.6405247313856</v>
      </c>
      <c r="O1044" s="89">
        <f>Rivers!S1044*'SGE density'!O1044</f>
        <v>257.31386956201123</v>
      </c>
      <c r="P1044" s="89">
        <f>Rivers!T1044*'SGE density'!P1044</f>
        <v>387.61582864453209</v>
      </c>
      <c r="Q1044" s="80">
        <f t="shared" si="4"/>
        <v>395.55386926584453</v>
      </c>
    </row>
    <row r="1045" spans="1:17" ht="15.75" customHeight="1">
      <c r="A1045" s="9">
        <v>1043</v>
      </c>
      <c r="B1045" s="49" t="s">
        <v>1023</v>
      </c>
      <c r="C1045" s="9" t="s">
        <v>35</v>
      </c>
      <c r="D1045" s="3" t="s">
        <v>20</v>
      </c>
      <c r="E1045" s="88">
        <f>Rivers!I1045*'SGE density'!E1045</f>
        <v>51.999747975927669</v>
      </c>
      <c r="F1045" s="89">
        <f>Rivers!J1045*'SGE density'!F1045</f>
        <v>52.690006674940165</v>
      </c>
      <c r="G1045" s="89">
        <f>Rivers!K1045*'SGE density'!G1045</f>
        <v>58.626150357520075</v>
      </c>
      <c r="H1045" s="89">
        <f>Rivers!L1045*'SGE density'!H1045</f>
        <v>54.937801607419082</v>
      </c>
      <c r="I1045" s="89">
        <f>Rivers!M1045*'SGE density'!I1045</f>
        <v>38.659982938487289</v>
      </c>
      <c r="J1045" s="89">
        <f>Rivers!N1045*'SGE density'!J1045</f>
        <v>35.130074046709495</v>
      </c>
      <c r="K1045" s="89">
        <f>Rivers!O1045*'SGE density'!K1045</f>
        <v>36.472488770620757</v>
      </c>
      <c r="L1045" s="89">
        <f>Rivers!P1045*'SGE density'!L1045</f>
        <v>35.81352429275654</v>
      </c>
      <c r="M1045" s="89">
        <f>Rivers!Q1045*'SGE density'!M1045</f>
        <v>40.953735952015002</v>
      </c>
      <c r="N1045" s="89">
        <f>Rivers!R1045*'SGE density'!N1045</f>
        <v>29.316839610258008</v>
      </c>
      <c r="O1045" s="89">
        <f>Rivers!S1045*'SGE density'!O1045</f>
        <v>34.311597370006361</v>
      </c>
      <c r="P1045" s="89">
        <f>Rivers!T1045*'SGE density'!P1045</f>
        <v>42.42014825753494</v>
      </c>
      <c r="Q1045" s="80">
        <f t="shared" si="4"/>
        <v>42.611008154516284</v>
      </c>
    </row>
    <row r="1046" spans="1:17" ht="15.75" customHeight="1">
      <c r="A1046" s="9">
        <v>1044</v>
      </c>
      <c r="B1046" s="49" t="s">
        <v>1024</v>
      </c>
      <c r="C1046" s="9" t="s">
        <v>35</v>
      </c>
      <c r="D1046" s="3" t="s">
        <v>20</v>
      </c>
      <c r="E1046" s="88">
        <f>Rivers!I1046*'SGE density'!E1046</f>
        <v>25.498021698972458</v>
      </c>
      <c r="F1046" s="89">
        <f>Rivers!J1046*'SGE density'!F1046</f>
        <v>28.921021858113768</v>
      </c>
      <c r="G1046" s="89">
        <f>Rivers!K1046*'SGE density'!G1046</f>
        <v>30.796470729508471</v>
      </c>
      <c r="H1046" s="89">
        <f>Rivers!L1046*'SGE density'!H1046</f>
        <v>26.336749574224644</v>
      </c>
      <c r="I1046" s="89">
        <f>Rivers!M1046*'SGE density'!I1046</f>
        <v>16.809848509507717</v>
      </c>
      <c r="J1046" s="89">
        <f>Rivers!N1046*'SGE density'!J1046</f>
        <v>16.801233741581274</v>
      </c>
      <c r="K1046" s="89">
        <f>Rivers!O1046*'SGE density'!K1046</f>
        <v>13.672571928304516</v>
      </c>
      <c r="L1046" s="89">
        <f>Rivers!P1046*'SGE density'!L1046</f>
        <v>14.405366142479483</v>
      </c>
      <c r="M1046" s="89">
        <f>Rivers!Q1046*'SGE density'!M1046</f>
        <v>16.869197393081855</v>
      </c>
      <c r="N1046" s="89">
        <f>Rivers!R1046*'SGE density'!N1046</f>
        <v>12.074019674646943</v>
      </c>
      <c r="O1046" s="89">
        <f>Rivers!S1046*'SGE density'!O1046</f>
        <v>13.877243568090289</v>
      </c>
      <c r="P1046" s="89">
        <f>Rivers!T1046*'SGE density'!P1046</f>
        <v>21.594364166797259</v>
      </c>
      <c r="Q1046" s="80">
        <f t="shared" si="4"/>
        <v>19.804675748775722</v>
      </c>
    </row>
    <row r="1047" spans="1:17" ht="15.75" customHeight="1">
      <c r="A1047" s="9">
        <v>1045</v>
      </c>
      <c r="B1047" s="49" t="s">
        <v>1025</v>
      </c>
      <c r="C1047" s="9" t="s">
        <v>35</v>
      </c>
      <c r="D1047" s="3" t="s">
        <v>20</v>
      </c>
      <c r="E1047" s="88">
        <f>Rivers!I1047*'SGE density'!E1047</f>
        <v>151.66820209313286</v>
      </c>
      <c r="F1047" s="89">
        <f>Rivers!J1047*'SGE density'!F1047</f>
        <v>213.2368726100097</v>
      </c>
      <c r="G1047" s="89">
        <f>Rivers!K1047*'SGE density'!G1047</f>
        <v>166.47055924128375</v>
      </c>
      <c r="H1047" s="89">
        <f>Rivers!L1047*'SGE density'!H1047</f>
        <v>176.5302611941581</v>
      </c>
      <c r="I1047" s="89">
        <f>Rivers!M1047*'SGE density'!I1047</f>
        <v>132.90717254532524</v>
      </c>
      <c r="J1047" s="89">
        <f>Rivers!N1047*'SGE density'!J1047</f>
        <v>83.742713523668684</v>
      </c>
      <c r="K1047" s="89">
        <f>Rivers!O1047*'SGE density'!K1047</f>
        <v>76.204409232825995</v>
      </c>
      <c r="L1047" s="89">
        <f>Rivers!P1047*'SGE density'!L1047</f>
        <v>63.889451385721166</v>
      </c>
      <c r="M1047" s="89">
        <f>Rivers!Q1047*'SGE density'!M1047</f>
        <v>75.970593004270256</v>
      </c>
      <c r="N1047" s="89">
        <f>Rivers!R1047*'SGE density'!N1047</f>
        <v>79.575191220180784</v>
      </c>
      <c r="O1047" s="89">
        <f>Rivers!S1047*'SGE density'!O1047</f>
        <v>64.183841749176679</v>
      </c>
      <c r="P1047" s="89">
        <f>Rivers!T1047*'SGE density'!P1047</f>
        <v>101.08858245299879</v>
      </c>
      <c r="Q1047" s="80">
        <f t="shared" si="4"/>
        <v>115.45565418772935</v>
      </c>
    </row>
    <row r="1048" spans="1:17" ht="15.75" customHeight="1">
      <c r="A1048" s="9">
        <v>1046</v>
      </c>
      <c r="B1048" s="49" t="s">
        <v>1026</v>
      </c>
      <c r="C1048" s="9" t="s">
        <v>35</v>
      </c>
      <c r="D1048" s="3" t="s">
        <v>20</v>
      </c>
      <c r="E1048" s="88">
        <f>Rivers!I1048*'SGE density'!E1048</f>
        <v>76.191315155413903</v>
      </c>
      <c r="F1048" s="89">
        <f>Rivers!J1048*'SGE density'!F1048</f>
        <v>95.40630107018734</v>
      </c>
      <c r="G1048" s="89">
        <f>Rivers!K1048*'SGE density'!G1048</f>
        <v>93.746649099284966</v>
      </c>
      <c r="H1048" s="89">
        <f>Rivers!L1048*'SGE density'!H1048</f>
        <v>81.576052823897896</v>
      </c>
      <c r="I1048" s="89">
        <f>Rivers!M1048*'SGE density'!I1048</f>
        <v>59.252334230791234</v>
      </c>
      <c r="J1048" s="89">
        <f>Rivers!N1048*'SGE density'!J1048</f>
        <v>43.195486707282704</v>
      </c>
      <c r="K1048" s="89">
        <f>Rivers!O1048*'SGE density'!K1048</f>
        <v>41.072439373171491</v>
      </c>
      <c r="L1048" s="89">
        <f>Rivers!P1048*'SGE density'!L1048</f>
        <v>40.622782042542951</v>
      </c>
      <c r="M1048" s="89">
        <f>Rivers!Q1048*'SGE density'!M1048</f>
        <v>42.555860725898846</v>
      </c>
      <c r="N1048" s="89">
        <f>Rivers!R1048*'SGE density'!N1048</f>
        <v>34.968716520732954</v>
      </c>
      <c r="O1048" s="89">
        <f>Rivers!S1048*'SGE density'!O1048</f>
        <v>40.636862006571164</v>
      </c>
      <c r="P1048" s="89">
        <f>Rivers!T1048*'SGE density'!P1048</f>
        <v>66.926171709119387</v>
      </c>
      <c r="Q1048" s="80">
        <f t="shared" si="4"/>
        <v>59.67924762207457</v>
      </c>
    </row>
    <row r="1049" spans="1:17" ht="15.75" customHeight="1">
      <c r="A1049" s="9">
        <v>1047</v>
      </c>
      <c r="B1049" s="49" t="s">
        <v>1027</v>
      </c>
      <c r="C1049" s="9" t="s">
        <v>35</v>
      </c>
      <c r="D1049" s="3" t="s">
        <v>20</v>
      </c>
      <c r="E1049" s="88">
        <f>Rivers!I1049*'SGE density'!E1049</f>
        <v>35.743192433165845</v>
      </c>
      <c r="F1049" s="89">
        <f>Rivers!J1049*'SGE density'!F1049</f>
        <v>34.658676096095824</v>
      </c>
      <c r="G1049" s="89">
        <f>Rivers!K1049*'SGE density'!G1049</f>
        <v>24.614582772801935</v>
      </c>
      <c r="H1049" s="89">
        <f>Rivers!L1049*'SGE density'!H1049</f>
        <v>32.648430810561806</v>
      </c>
      <c r="I1049" s="89">
        <f>Rivers!M1049*'SGE density'!I1049</f>
        <v>37.380509559874874</v>
      </c>
      <c r="J1049" s="89">
        <f>Rivers!N1049*'SGE density'!J1049</f>
        <v>40.516188836106252</v>
      </c>
      <c r="K1049" s="89">
        <f>Rivers!O1049*'SGE density'!K1049</f>
        <v>22.912939121978066</v>
      </c>
      <c r="L1049" s="89">
        <f>Rivers!P1049*'SGE density'!L1049</f>
        <v>17.026676942155632</v>
      </c>
      <c r="M1049" s="89">
        <f>Rivers!Q1049*'SGE density'!M1049</f>
        <v>35.994836957356327</v>
      </c>
      <c r="N1049" s="89">
        <f>Rivers!R1049*'SGE density'!N1049</f>
        <v>36.080251203896545</v>
      </c>
      <c r="O1049" s="89">
        <f>Rivers!S1049*'SGE density'!O1049</f>
        <v>35.385786014523042</v>
      </c>
      <c r="P1049" s="89">
        <f>Rivers!T1049*'SGE density'!P1049</f>
        <v>25.228093410233797</v>
      </c>
      <c r="Q1049" s="80">
        <f t="shared" si="4"/>
        <v>31.515847013229159</v>
      </c>
    </row>
    <row r="1050" spans="1:17" ht="15.75" customHeight="1">
      <c r="A1050" s="9">
        <v>1048</v>
      </c>
      <c r="B1050" s="49" t="s">
        <v>1028</v>
      </c>
      <c r="C1050" s="9" t="s">
        <v>93</v>
      </c>
      <c r="D1050" s="3" t="s">
        <v>20</v>
      </c>
      <c r="E1050" s="88">
        <f>Rivers!I1050*'SGE density'!E1050</f>
        <v>1.1148803846337541</v>
      </c>
      <c r="F1050" s="89">
        <f>Rivers!J1050*'SGE density'!F1050</f>
        <v>0.7076192501979004</v>
      </c>
      <c r="G1050" s="89">
        <f>Rivers!K1050*'SGE density'!G1050</f>
        <v>1.1607512256786805</v>
      </c>
      <c r="H1050" s="89">
        <f>Rivers!L1050*'SGE density'!H1050</f>
        <v>1.0511925474966111</v>
      </c>
      <c r="I1050" s="89">
        <f>Rivers!M1050*'SGE density'!I1050</f>
        <v>13.394623587045315</v>
      </c>
      <c r="J1050" s="89">
        <f>Rivers!N1050*'SGE density'!J1050</f>
        <v>16.010104666063576</v>
      </c>
      <c r="K1050" s="89">
        <f>Rivers!O1050*'SGE density'!K1050</f>
        <v>5.8102395423676692</v>
      </c>
      <c r="L1050" s="89">
        <f>Rivers!P1050*'SGE density'!L1050</f>
        <v>16.19117166970641</v>
      </c>
      <c r="M1050" s="89">
        <f>Rivers!Q1050*'SGE density'!M1050</f>
        <v>31.774749571564641</v>
      </c>
      <c r="N1050" s="89">
        <f>Rivers!R1050*'SGE density'!N1050</f>
        <v>30.747761733312323</v>
      </c>
      <c r="O1050" s="89">
        <f>Rivers!S1050*'SGE density'!O1050</f>
        <v>6.7024180593680747</v>
      </c>
      <c r="P1050" s="89">
        <f>Rivers!T1050*'SGE density'!P1050</f>
        <v>2.6496819267162643</v>
      </c>
      <c r="Q1050" s="80">
        <f t="shared" si="4"/>
        <v>10.609599513679269</v>
      </c>
    </row>
    <row r="1051" spans="1:17" ht="15.75" customHeight="1">
      <c r="A1051" s="9">
        <v>1049</v>
      </c>
      <c r="B1051" s="49" t="s">
        <v>1029</v>
      </c>
      <c r="C1051" s="9" t="s">
        <v>93</v>
      </c>
      <c r="D1051" s="3" t="s">
        <v>20</v>
      </c>
      <c r="E1051" s="88">
        <f>Rivers!I1051*'SGE density'!E1051</f>
        <v>10.259777958957576</v>
      </c>
      <c r="F1051" s="89">
        <f>Rivers!J1051*'SGE density'!F1051</f>
        <v>8.161226283032315</v>
      </c>
      <c r="G1051" s="89">
        <f>Rivers!K1051*'SGE density'!G1051</f>
        <v>6.4092692054728451</v>
      </c>
      <c r="H1051" s="89">
        <f>Rivers!L1051*'SGE density'!H1051</f>
        <v>5.9613290542318786</v>
      </c>
      <c r="I1051" s="89">
        <f>Rivers!M1051*'SGE density'!I1051</f>
        <v>7.6516918495383894</v>
      </c>
      <c r="J1051" s="89">
        <f>Rivers!N1051*'SGE density'!J1051</f>
        <v>52.280014833286238</v>
      </c>
      <c r="K1051" s="89">
        <f>Rivers!O1051*'SGE density'!K1051</f>
        <v>102.98920720711558</v>
      </c>
      <c r="L1051" s="89">
        <f>Rivers!P1051*'SGE density'!L1051</f>
        <v>77.319362645321945</v>
      </c>
      <c r="M1051" s="89">
        <f>Rivers!Q1051*'SGE density'!M1051</f>
        <v>111.35338937416284</v>
      </c>
      <c r="N1051" s="89">
        <f>Rivers!R1051*'SGE density'!N1051</f>
        <v>58.551254511201314</v>
      </c>
      <c r="O1051" s="89">
        <f>Rivers!S1051*'SGE density'!O1051</f>
        <v>21.935358291582922</v>
      </c>
      <c r="P1051" s="89">
        <f>Rivers!T1051*'SGE density'!P1051</f>
        <v>12.719142903038898</v>
      </c>
      <c r="Q1051" s="80">
        <f t="shared" si="4"/>
        <v>39.63258534307856</v>
      </c>
    </row>
    <row r="1052" spans="1:17" ht="15.75" customHeight="1">
      <c r="A1052" s="9">
        <v>1050</v>
      </c>
      <c r="B1052" s="49" t="s">
        <v>1030</v>
      </c>
      <c r="C1052" s="9" t="s">
        <v>93</v>
      </c>
      <c r="D1052" s="3" t="s">
        <v>20</v>
      </c>
      <c r="E1052" s="88">
        <f>Rivers!I1052*'SGE density'!E1052</f>
        <v>17.960233852895918</v>
      </c>
      <c r="F1052" s="89">
        <f>Rivers!J1052*'SGE density'!F1052</f>
        <v>16.184781229171286</v>
      </c>
      <c r="G1052" s="89">
        <f>Rivers!K1052*'SGE density'!G1052</f>
        <v>13.037256992181726</v>
      </c>
      <c r="H1052" s="89">
        <f>Rivers!L1052*'SGE density'!H1052</f>
        <v>12.165137964532812</v>
      </c>
      <c r="I1052" s="89">
        <f>Rivers!M1052*'SGE density'!I1052</f>
        <v>13.57694258297172</v>
      </c>
      <c r="J1052" s="89">
        <f>Rivers!N1052*'SGE density'!J1052</f>
        <v>47.589766189522685</v>
      </c>
      <c r="K1052" s="89">
        <f>Rivers!O1052*'SGE density'!K1052</f>
        <v>69.828483296714339</v>
      </c>
      <c r="L1052" s="89">
        <f>Rivers!P1052*'SGE density'!L1052</f>
        <v>68.138465083789782</v>
      </c>
      <c r="M1052" s="89">
        <f>Rivers!Q1052*'SGE density'!M1052</f>
        <v>84.55292798319995</v>
      </c>
      <c r="N1052" s="89">
        <f>Rivers!R1052*'SGE density'!N1052</f>
        <v>59.057265755462943</v>
      </c>
      <c r="O1052" s="89">
        <f>Rivers!S1052*'SGE density'!O1052</f>
        <v>30.925296872917659</v>
      </c>
      <c r="P1052" s="89">
        <f>Rivers!T1052*'SGE density'!P1052</f>
        <v>21.017648990726777</v>
      </c>
      <c r="Q1052" s="80">
        <f t="shared" si="4"/>
        <v>37.836183899507304</v>
      </c>
    </row>
    <row r="1053" spans="1:17" ht="15.75" customHeight="1">
      <c r="A1053" s="9">
        <v>1051</v>
      </c>
      <c r="B1053" s="49" t="s">
        <v>1031</v>
      </c>
      <c r="C1053" s="9" t="s">
        <v>380</v>
      </c>
      <c r="D1053" s="3" t="s">
        <v>20</v>
      </c>
      <c r="E1053" s="88">
        <f>Rivers!I1053*'SGE density'!E1053</f>
        <v>46.830514272135261</v>
      </c>
      <c r="F1053" s="89">
        <f>Rivers!J1053*'SGE density'!F1053</f>
        <v>28.499985234725777</v>
      </c>
      <c r="G1053" s="89">
        <f>Rivers!K1053*'SGE density'!G1053</f>
        <v>20.892035567793219</v>
      </c>
      <c r="H1053" s="89">
        <f>Rivers!L1053*'SGE density'!H1053</f>
        <v>50.638824417915856</v>
      </c>
      <c r="I1053" s="89">
        <f>Rivers!M1053*'SGE density'!I1053</f>
        <v>63.530862332283398</v>
      </c>
      <c r="J1053" s="89">
        <f>Rivers!N1053*'SGE density'!J1053</f>
        <v>64.434923013953167</v>
      </c>
      <c r="K1053" s="89">
        <f>Rivers!O1053*'SGE density'!K1053</f>
        <v>65.76233892864191</v>
      </c>
      <c r="L1053" s="89">
        <f>Rivers!P1053*'SGE density'!L1053</f>
        <v>73.885740115455022</v>
      </c>
      <c r="M1053" s="89">
        <f>Rivers!Q1053*'SGE density'!M1053</f>
        <v>71.661756398981524</v>
      </c>
      <c r="N1053" s="89">
        <f>Rivers!R1053*'SGE density'!N1053</f>
        <v>87.333177336592826</v>
      </c>
      <c r="O1053" s="89">
        <f>Rivers!S1053*'SGE density'!O1053</f>
        <v>93.550551346465795</v>
      </c>
      <c r="P1053" s="89">
        <f>Rivers!T1053*'SGE density'!P1053</f>
        <v>92.581237888521486</v>
      </c>
      <c r="Q1053" s="80">
        <f t="shared" si="4"/>
        <v>63.300162237788776</v>
      </c>
    </row>
    <row r="1054" spans="1:17" ht="15.75" customHeight="1">
      <c r="A1054" s="9">
        <v>1052</v>
      </c>
      <c r="B1054" s="49" t="s">
        <v>1032</v>
      </c>
      <c r="C1054" s="9" t="s">
        <v>26</v>
      </c>
      <c r="D1054" s="3" t="s">
        <v>20</v>
      </c>
      <c r="E1054" s="88">
        <f>Rivers!I1054*'SGE density'!E1054</f>
        <v>22.181576836705315</v>
      </c>
      <c r="F1054" s="89">
        <f>Rivers!J1054*'SGE density'!F1054</f>
        <v>5.1529639218490457</v>
      </c>
      <c r="G1054" s="89">
        <f>Rivers!K1054*'SGE density'!G1054</f>
        <v>3.8528840616636058</v>
      </c>
      <c r="H1054" s="89">
        <f>Rivers!L1054*'SGE density'!H1054</f>
        <v>11.016418239905244</v>
      </c>
      <c r="I1054" s="89">
        <f>Rivers!M1054*'SGE density'!I1054</f>
        <v>11.494732129986314</v>
      </c>
      <c r="J1054" s="89">
        <f>Rivers!N1054*'SGE density'!J1054</f>
        <v>9.6395114946080991</v>
      </c>
      <c r="K1054" s="11" t="s">
        <v>328</v>
      </c>
      <c r="L1054" s="89">
        <f>Rivers!P1054*'SGE density'!L1054</f>
        <v>35.766915882680514</v>
      </c>
      <c r="M1054" s="89">
        <f>Rivers!Q1054*'SGE density'!M1054</f>
        <v>34.580351353167465</v>
      </c>
      <c r="N1054" s="89">
        <f>Rivers!R1054*'SGE density'!N1054</f>
        <v>34.394572515237101</v>
      </c>
      <c r="O1054" s="89">
        <f>Rivers!S1054*'SGE density'!O1054</f>
        <v>35.995530070343655</v>
      </c>
      <c r="P1054" s="89">
        <f>Rivers!T1054*'SGE density'!P1054</f>
        <v>22.106696602508709</v>
      </c>
      <c r="Q1054" s="80">
        <f t="shared" si="4"/>
        <v>20.562013918968642</v>
      </c>
    </row>
    <row r="1055" spans="1:17" ht="15.75" customHeight="1">
      <c r="A1055" s="9">
        <v>1053</v>
      </c>
      <c r="B1055" s="49" t="s">
        <v>1033</v>
      </c>
      <c r="C1055" s="9" t="s">
        <v>26</v>
      </c>
      <c r="D1055" s="3" t="s">
        <v>20</v>
      </c>
      <c r="E1055" s="88">
        <f>Rivers!I1055*'SGE density'!E1055</f>
        <v>37.790233431174904</v>
      </c>
      <c r="F1055" s="89">
        <f>Rivers!J1055*'SGE density'!F1055</f>
        <v>28.793969977808732</v>
      </c>
      <c r="G1055" s="89">
        <f>Rivers!K1055*'SGE density'!G1055</f>
        <v>21.640055199783998</v>
      </c>
      <c r="H1055" s="89">
        <f>Rivers!L1055*'SGE density'!H1055</f>
        <v>63.486891512876134</v>
      </c>
      <c r="I1055" s="89">
        <f>Rivers!M1055*'SGE density'!I1055</f>
        <v>18.766615643392274</v>
      </c>
      <c r="J1055" s="89">
        <f>Rivers!N1055*'SGE density'!J1055</f>
        <v>16.429150421869021</v>
      </c>
      <c r="K1055" s="89">
        <f>Rivers!O1055*'SGE density'!K1055</f>
        <v>31.49522833647503</v>
      </c>
      <c r="L1055" s="89">
        <f>Rivers!P1055*'SGE density'!L1055</f>
        <v>99.567812407461275</v>
      </c>
      <c r="M1055" s="89">
        <f>Rivers!Q1055*'SGE density'!M1055</f>
        <v>163.48611309152341</v>
      </c>
      <c r="N1055" s="89">
        <f>Rivers!R1055*'SGE density'!N1055</f>
        <v>172.17363514469699</v>
      </c>
      <c r="O1055" s="89">
        <f>Rivers!S1055*'SGE density'!O1055</f>
        <v>135.67889982179545</v>
      </c>
      <c r="P1055" s="89">
        <f>Rivers!T1055*'SGE density'!P1055</f>
        <v>68.852752189710387</v>
      </c>
      <c r="Q1055" s="80">
        <f t="shared" si="4"/>
        <v>71.513446431547294</v>
      </c>
    </row>
    <row r="1056" spans="1:17" ht="15.75" customHeight="1">
      <c r="A1056" s="9">
        <v>1054</v>
      </c>
      <c r="B1056" s="49" t="s">
        <v>1034</v>
      </c>
      <c r="C1056" s="9" t="s">
        <v>460</v>
      </c>
      <c r="D1056" s="3" t="s">
        <v>20</v>
      </c>
      <c r="E1056" s="88">
        <f>Rivers!I1056*'SGE density'!E1056</f>
        <v>4.8647964715964775</v>
      </c>
      <c r="F1056" s="89">
        <f>Rivers!J1056*'SGE density'!F1056</f>
        <v>4.3733052069693601</v>
      </c>
      <c r="G1056" s="89">
        <f>Rivers!K1056*'SGE density'!G1056</f>
        <v>4.39067518137694</v>
      </c>
      <c r="H1056" s="89">
        <f>Rivers!L1056*'SGE density'!H1056</f>
        <v>3.9388761513741377</v>
      </c>
      <c r="I1056" s="89">
        <f>Rivers!M1056*'SGE density'!I1056</f>
        <v>4.1988807110804336</v>
      </c>
      <c r="J1056" s="89">
        <f>Rivers!N1056*'SGE density'!J1056</f>
        <v>9.5709774114037653</v>
      </c>
      <c r="K1056" s="89">
        <f>Rivers!O1056*'SGE density'!K1056</f>
        <v>8.8554340984982005</v>
      </c>
      <c r="L1056" s="89">
        <f>Rivers!P1056*'SGE density'!L1056</f>
        <v>10.309816831226305</v>
      </c>
      <c r="M1056" s="89">
        <f>Rivers!Q1056*'SGE density'!M1056</f>
        <v>19.381724555987741</v>
      </c>
      <c r="N1056" s="89">
        <f>Rivers!R1056*'SGE density'!N1056</f>
        <v>6.4463178940555199</v>
      </c>
      <c r="O1056" s="89">
        <f>Rivers!S1056*'SGE density'!O1056</f>
        <v>5.7836439409792799</v>
      </c>
      <c r="P1056" s="89">
        <f>Rivers!T1056*'SGE density'!P1056</f>
        <v>5.7376029827949164</v>
      </c>
      <c r="Q1056" s="80">
        <f t="shared" si="4"/>
        <v>7.3210042864452562</v>
      </c>
    </row>
    <row r="1057" spans="1:17" ht="15.75" customHeight="1">
      <c r="A1057" s="9">
        <v>1055</v>
      </c>
      <c r="B1057" s="49" t="s">
        <v>1035</v>
      </c>
      <c r="C1057" s="9" t="s">
        <v>615</v>
      </c>
      <c r="D1057" s="3" t="s">
        <v>20</v>
      </c>
      <c r="E1057" s="88">
        <f>Rivers!I1057*'SGE density'!E1057</f>
        <v>4.2227950535850187</v>
      </c>
      <c r="F1057" s="89">
        <f>Rivers!J1057*'SGE density'!F1057</f>
        <v>2.8616051545645091</v>
      </c>
      <c r="G1057" s="89">
        <f>Rivers!K1057*'SGE density'!G1057</f>
        <v>4.5432410862059873</v>
      </c>
      <c r="H1057" s="89">
        <f>Rivers!L1057*'SGE density'!H1057</f>
        <v>3.3901391195041928</v>
      </c>
      <c r="I1057" s="89">
        <f>Rivers!M1057*'SGE density'!I1057</f>
        <v>28.192987548877483</v>
      </c>
      <c r="J1057" s="89">
        <f>Rivers!N1057*'SGE density'!J1057</f>
        <v>49.11729278149312</v>
      </c>
      <c r="K1057" s="89">
        <f>Rivers!O1057*'SGE density'!K1057</f>
        <v>28.836482497010717</v>
      </c>
      <c r="L1057" s="89">
        <f>Rivers!P1057*'SGE density'!L1057</f>
        <v>13.686258386725861</v>
      </c>
      <c r="M1057" s="89">
        <f>Rivers!Q1057*'SGE density'!M1057</f>
        <v>39.63284189662069</v>
      </c>
      <c r="N1057" s="89">
        <f>Rivers!R1057*'SGE density'!N1057</f>
        <v>97.958650560761527</v>
      </c>
      <c r="O1057" s="89">
        <f>Rivers!S1057*'SGE density'!O1057</f>
        <v>29.829892723513698</v>
      </c>
      <c r="P1057" s="89">
        <f>Rivers!T1057*'SGE density'!P1057</f>
        <v>7.1146490684944457</v>
      </c>
      <c r="Q1057" s="80">
        <f t="shared" si="4"/>
        <v>25.7822363231131</v>
      </c>
    </row>
    <row r="1058" spans="1:17" ht="15.75" customHeight="1">
      <c r="A1058" s="9">
        <v>1056</v>
      </c>
      <c r="B1058" s="49" t="s">
        <v>1036</v>
      </c>
      <c r="C1058" s="9" t="s">
        <v>615</v>
      </c>
      <c r="D1058" s="3" t="s">
        <v>20</v>
      </c>
      <c r="E1058" s="88">
        <f>Rivers!I1058*'SGE density'!E1058</f>
        <v>5.6187057606303332</v>
      </c>
      <c r="F1058" s="89">
        <f>Rivers!J1058*'SGE density'!F1058</f>
        <v>6.5693401273214986</v>
      </c>
      <c r="G1058" s="89">
        <f>Rivers!K1058*'SGE density'!G1058</f>
        <v>9.8530263729395013</v>
      </c>
      <c r="H1058" s="89">
        <f>Rivers!L1058*'SGE density'!H1058</f>
        <v>44.369724909958478</v>
      </c>
      <c r="I1058" s="89">
        <f>Rivers!M1058*'SGE density'!I1058</f>
        <v>24.513000982055853</v>
      </c>
      <c r="J1058" s="89">
        <f>Rivers!N1058*'SGE density'!J1058</f>
        <v>49.014712276729476</v>
      </c>
      <c r="K1058" s="89">
        <f>Rivers!O1058*'SGE density'!K1058</f>
        <v>66.608267833484689</v>
      </c>
      <c r="L1058" s="89">
        <f>Rivers!P1058*'SGE density'!L1058</f>
        <v>46.383116403947284</v>
      </c>
      <c r="M1058" s="89">
        <f>Rivers!Q1058*'SGE density'!M1058</f>
        <v>74.541154993052658</v>
      </c>
      <c r="N1058" s="89">
        <f>Rivers!R1058*'SGE density'!N1058</f>
        <v>56.474723265586427</v>
      </c>
      <c r="O1058" s="89">
        <f>Rivers!S1058*'SGE density'!O1058</f>
        <v>40.392905205685672</v>
      </c>
      <c r="P1058" s="89">
        <f>Rivers!T1058*'SGE density'!P1058</f>
        <v>6.7526581678774651</v>
      </c>
      <c r="Q1058" s="80">
        <f t="shared" si="4"/>
        <v>35.924278024939113</v>
      </c>
    </row>
    <row r="1059" spans="1:17" ht="15.75" customHeight="1">
      <c r="A1059" s="9">
        <v>1057</v>
      </c>
      <c r="B1059" s="49" t="s">
        <v>1037</v>
      </c>
      <c r="C1059" s="9" t="s">
        <v>58</v>
      </c>
      <c r="D1059" s="3" t="s">
        <v>20</v>
      </c>
      <c r="E1059" s="88">
        <f>Rivers!I1059*'SGE density'!E1059</f>
        <v>380.804867919868</v>
      </c>
      <c r="F1059" s="89">
        <f>Rivers!J1059*'SGE density'!F1059</f>
        <v>428.63836420334502</v>
      </c>
      <c r="G1059" s="89">
        <f>Rivers!K1059*'SGE density'!G1059</f>
        <v>645.37602361592042</v>
      </c>
      <c r="H1059" s="89">
        <f>Rivers!L1059*'SGE density'!H1059</f>
        <v>839.87535757230046</v>
      </c>
      <c r="I1059" s="89">
        <f>Rivers!M1059*'SGE density'!I1059</f>
        <v>1001.8282396928528</v>
      </c>
      <c r="J1059" s="89">
        <f>Rivers!N1059*'SGE density'!J1059</f>
        <v>1098.0303458485719</v>
      </c>
      <c r="K1059" s="89">
        <f>Rivers!O1059*'SGE density'!K1059</f>
        <v>1150.018439074719</v>
      </c>
      <c r="L1059" s="89">
        <f>Rivers!P1059*'SGE density'!L1059</f>
        <v>1125.1632417813062</v>
      </c>
      <c r="M1059" s="89">
        <f>Rivers!Q1059*'SGE density'!M1059</f>
        <v>1028.1675770427723</v>
      </c>
      <c r="N1059" s="89">
        <f>Rivers!R1059*'SGE density'!N1059</f>
        <v>894.22339788777572</v>
      </c>
      <c r="O1059" s="89">
        <f>Rivers!S1059*'SGE density'!O1059</f>
        <v>643.26822672357991</v>
      </c>
      <c r="P1059" s="89">
        <f>Rivers!T1059*'SGE density'!P1059</f>
        <v>476.02538754894198</v>
      </c>
      <c r="Q1059" s="80">
        <f t="shared" si="4"/>
        <v>809.28495574266265</v>
      </c>
    </row>
    <row r="1060" spans="1:17" ht="15.75" customHeight="1">
      <c r="A1060" s="9">
        <v>1058</v>
      </c>
      <c r="B1060" s="49" t="s">
        <v>1038</v>
      </c>
      <c r="C1060" s="9" t="s">
        <v>58</v>
      </c>
      <c r="D1060" s="3" t="s">
        <v>20</v>
      </c>
      <c r="E1060" s="88">
        <f>Rivers!I1060*'SGE density'!E1060</f>
        <v>88.551604429758896</v>
      </c>
      <c r="F1060" s="89">
        <f>Rivers!J1060*'SGE density'!F1060</f>
        <v>65.915503460448051</v>
      </c>
      <c r="G1060" s="89">
        <f>Rivers!K1060*'SGE density'!G1060</f>
        <v>66.74128029943914</v>
      </c>
      <c r="H1060" s="89">
        <f>Rivers!L1060*'SGE density'!H1060</f>
        <v>76.170052376008272</v>
      </c>
      <c r="I1060" s="89">
        <f>Rivers!M1060*'SGE density'!I1060</f>
        <v>87.222781946441529</v>
      </c>
      <c r="J1060" s="89">
        <f>Rivers!N1060*'SGE density'!J1060</f>
        <v>88.246997587073352</v>
      </c>
      <c r="K1060" s="89">
        <f>Rivers!O1060*'SGE density'!K1060</f>
        <v>106.83797506207856</v>
      </c>
      <c r="L1060" s="89">
        <f>Rivers!P1060*'SGE density'!L1060</f>
        <v>124.95842581798424</v>
      </c>
      <c r="M1060" s="89">
        <f>Rivers!Q1060*'SGE density'!M1060</f>
        <v>124.51022998497376</v>
      </c>
      <c r="N1060" s="89">
        <f>Rivers!R1060*'SGE density'!N1060</f>
        <v>122.40797947907613</v>
      </c>
      <c r="O1060" s="89">
        <f>Rivers!S1060*'SGE density'!O1060</f>
        <v>118.00268880151255</v>
      </c>
      <c r="P1060" s="89">
        <f>Rivers!T1060*'SGE density'!P1060</f>
        <v>104.67701361747937</v>
      </c>
      <c r="Q1060" s="80">
        <f t="shared" si="4"/>
        <v>97.853544405189481</v>
      </c>
    </row>
    <row r="1061" spans="1:17" ht="15.75" customHeight="1">
      <c r="A1061" s="9">
        <v>1059</v>
      </c>
      <c r="B1061" s="49" t="s">
        <v>1039</v>
      </c>
      <c r="C1061" s="9" t="s">
        <v>58</v>
      </c>
      <c r="D1061" s="3" t="s">
        <v>20</v>
      </c>
      <c r="E1061" s="88">
        <f>Rivers!I1061*'SGE density'!E1061</f>
        <v>34.298052017248487</v>
      </c>
      <c r="F1061" s="89">
        <f>Rivers!J1061*'SGE density'!F1061</f>
        <v>28.002490731361807</v>
      </c>
      <c r="G1061" s="89">
        <f>Rivers!K1061*'SGE density'!G1061</f>
        <v>25.383815441549256</v>
      </c>
      <c r="H1061" s="89">
        <f>Rivers!L1061*'SGE density'!H1061</f>
        <v>36.542773075668201</v>
      </c>
      <c r="I1061" s="89">
        <f>Rivers!M1061*'SGE density'!I1061</f>
        <v>52.373733630586678</v>
      </c>
      <c r="J1061" s="89">
        <f>Rivers!N1061*'SGE density'!J1061</f>
        <v>55.487760956201122</v>
      </c>
      <c r="K1061" s="89">
        <f>Rivers!O1061*'SGE density'!K1061</f>
        <v>46.21851425194307</v>
      </c>
      <c r="L1061" s="89">
        <f>Rivers!P1061*'SGE density'!L1061</f>
        <v>54.089891847069467</v>
      </c>
      <c r="M1061" s="89">
        <f>Rivers!Q1061*'SGE density'!M1061</f>
        <v>70.062954044034996</v>
      </c>
      <c r="N1061" s="89">
        <f>Rivers!R1061*'SGE density'!N1061</f>
        <v>86.424756006302189</v>
      </c>
      <c r="O1061" s="89">
        <f>Rivers!S1061*'SGE density'!O1061</f>
        <v>97.546649538419373</v>
      </c>
      <c r="P1061" s="89">
        <f>Rivers!T1061*'SGE density'!P1061</f>
        <v>60.637437876173635</v>
      </c>
      <c r="Q1061" s="80">
        <f t="shared" si="4"/>
        <v>53.92240245137986</v>
      </c>
    </row>
    <row r="1062" spans="1:17" ht="15.75" customHeight="1">
      <c r="A1062" s="9">
        <v>1060</v>
      </c>
      <c r="B1062" s="49" t="s">
        <v>1040</v>
      </c>
      <c r="C1062" s="9" t="s">
        <v>58</v>
      </c>
      <c r="D1062" s="3" t="s">
        <v>20</v>
      </c>
      <c r="E1062" s="88">
        <f>Rivers!I1062*'SGE density'!E1062</f>
        <v>70.623209468722351</v>
      </c>
      <c r="F1062" s="89">
        <f>Rivers!J1062*'SGE density'!F1062</f>
        <v>42.525321753918341</v>
      </c>
      <c r="G1062" s="89">
        <f>Rivers!K1062*'SGE density'!G1062</f>
        <v>37.392843756607427</v>
      </c>
      <c r="H1062" s="89">
        <f>Rivers!L1062*'SGE density'!H1062</f>
        <v>70.88788804880781</v>
      </c>
      <c r="I1062" s="89">
        <f>Rivers!M1062*'SGE density'!I1062</f>
        <v>167.59341367234606</v>
      </c>
      <c r="J1062" s="89">
        <f>Rivers!N1062*'SGE density'!J1062</f>
        <v>198.33782165183754</v>
      </c>
      <c r="K1062" s="89">
        <f>Rivers!O1062*'SGE density'!K1062</f>
        <v>185.63764867447264</v>
      </c>
      <c r="L1062" s="89">
        <f>Rivers!P1062*'SGE density'!L1062</f>
        <v>178.71452580347963</v>
      </c>
      <c r="M1062" s="89">
        <f>Rivers!Q1062*'SGE density'!M1062</f>
        <v>211.92101631026532</v>
      </c>
      <c r="N1062" s="89">
        <f>Rivers!R1062*'SGE density'!N1062</f>
        <v>234.22159285676983</v>
      </c>
      <c r="O1062" s="89">
        <f>Rivers!S1062*'SGE density'!O1062</f>
        <v>240.15407838088362</v>
      </c>
      <c r="P1062" s="89">
        <f>Rivers!T1062*'SGE density'!P1062</f>
        <v>159.80797557505213</v>
      </c>
      <c r="Q1062" s="80">
        <f t="shared" si="4"/>
        <v>149.81811132943022</v>
      </c>
    </row>
    <row r="1063" spans="1:17" ht="15.75" customHeight="1">
      <c r="A1063" s="9">
        <v>1061</v>
      </c>
      <c r="B1063" s="49" t="s">
        <v>1041</v>
      </c>
      <c r="C1063" s="9" t="s">
        <v>58</v>
      </c>
      <c r="D1063" s="3" t="s">
        <v>20</v>
      </c>
      <c r="E1063" s="88">
        <f>Rivers!I1063*'SGE density'!E1063</f>
        <v>4.2126679360370982</v>
      </c>
      <c r="F1063" s="89">
        <f>Rivers!J1063*'SGE density'!F1063</f>
        <v>3.3499667149334487</v>
      </c>
      <c r="G1063" s="89">
        <f>Rivers!K1063*'SGE density'!G1063</f>
        <v>3.6974639002576941</v>
      </c>
      <c r="H1063" s="89">
        <f>Rivers!L1063*'SGE density'!H1063</f>
        <v>5.8378209428369221</v>
      </c>
      <c r="I1063" s="89">
        <f>Rivers!M1063*'SGE density'!I1063</f>
        <v>8.4852659027261872</v>
      </c>
      <c r="J1063" s="89">
        <f>Rivers!N1063*'SGE density'!J1063</f>
        <v>8.992069535938306</v>
      </c>
      <c r="K1063" s="89">
        <f>Rivers!O1063*'SGE density'!K1063</f>
        <v>6.8083119158141425</v>
      </c>
      <c r="L1063" s="89">
        <f>Rivers!P1063*'SGE density'!L1063</f>
        <v>7.9390920370272529</v>
      </c>
      <c r="M1063" s="89">
        <f>Rivers!Q1063*'SGE density'!M1063</f>
        <v>8.1627631894439432</v>
      </c>
      <c r="N1063" s="89">
        <f>Rivers!R1063*'SGE density'!N1063</f>
        <v>7.720212316346867</v>
      </c>
      <c r="O1063" s="89">
        <f>Rivers!S1063*'SGE density'!O1063</f>
        <v>9.8397882077277519</v>
      </c>
      <c r="P1063" s="89">
        <f>Rivers!T1063*'SGE density'!P1063</f>
        <v>10.125146848124142</v>
      </c>
      <c r="Q1063" s="80">
        <f t="shared" si="4"/>
        <v>7.0975474539344789</v>
      </c>
    </row>
    <row r="1064" spans="1:17" ht="15.75" customHeight="1">
      <c r="A1064" s="9">
        <v>1062</v>
      </c>
      <c r="B1064" s="49" t="s">
        <v>1042</v>
      </c>
      <c r="C1064" s="9" t="s">
        <v>58</v>
      </c>
      <c r="D1064" s="3" t="s">
        <v>20</v>
      </c>
      <c r="E1064" s="88">
        <f>Rivers!I1064*'SGE density'!E1064</f>
        <v>38.038964055991656</v>
      </c>
      <c r="F1064" s="89">
        <f>Rivers!J1064*'SGE density'!F1064</f>
        <v>36.895952831534551</v>
      </c>
      <c r="G1064" s="89">
        <f>Rivers!K1064*'SGE density'!G1064</f>
        <v>36.929987157273288</v>
      </c>
      <c r="H1064" s="89">
        <f>Rivers!L1064*'SGE density'!H1064</f>
        <v>27.033210590013287</v>
      </c>
      <c r="I1064" s="89">
        <f>Rivers!M1064*'SGE density'!I1064</f>
        <v>19.298773063102761</v>
      </c>
      <c r="J1064" s="89">
        <f>Rivers!N1064*'SGE density'!J1064</f>
        <v>8.5269873268765561</v>
      </c>
      <c r="K1064" s="89">
        <f>Rivers!O1064*'SGE density'!K1064</f>
        <v>7.1261212983795561</v>
      </c>
      <c r="L1064" s="89">
        <f>Rivers!P1064*'SGE density'!L1064</f>
        <v>10.325008024057537</v>
      </c>
      <c r="M1064" s="89">
        <f>Rivers!Q1064*'SGE density'!M1064</f>
        <v>25.683319839955001</v>
      </c>
      <c r="N1064" s="89">
        <f>Rivers!R1064*'SGE density'!N1064</f>
        <v>42.835933298853789</v>
      </c>
      <c r="O1064" s="89">
        <f>Rivers!S1064*'SGE density'!O1064</f>
        <v>36.748697301419838</v>
      </c>
      <c r="P1064" s="89">
        <f>Rivers!T1064*'SGE density'!P1064</f>
        <v>31.889931139414763</v>
      </c>
      <c r="Q1064" s="80">
        <f t="shared" si="4"/>
        <v>26.777740493906052</v>
      </c>
    </row>
    <row r="1065" spans="1:17" ht="15.75" customHeight="1">
      <c r="A1065" s="9">
        <v>1063</v>
      </c>
      <c r="B1065" s="49" t="s">
        <v>1043</v>
      </c>
      <c r="C1065" s="9" t="s">
        <v>58</v>
      </c>
      <c r="D1065" s="3" t="s">
        <v>20</v>
      </c>
      <c r="E1065" s="88">
        <f>Rivers!I1065*'SGE density'!E1065</f>
        <v>8.6142254204066315</v>
      </c>
      <c r="F1065" s="89">
        <f>Rivers!J1065*'SGE density'!F1065</f>
        <v>5.9932347960180534</v>
      </c>
      <c r="G1065" s="89">
        <f>Rivers!K1065*'SGE density'!G1065</f>
        <v>4.897903715939143</v>
      </c>
      <c r="H1065" s="89">
        <f>Rivers!L1065*'SGE density'!H1065</f>
        <v>6.0599980448261563</v>
      </c>
      <c r="I1065" s="89">
        <f>Rivers!M1065*'SGE density'!I1065</f>
        <v>6.3528606062424036</v>
      </c>
      <c r="J1065" s="89">
        <f>Rivers!N1065*'SGE density'!J1065</f>
        <v>5.524586842885558</v>
      </c>
      <c r="K1065" s="89">
        <f>Rivers!O1065*'SGE density'!K1065</f>
        <v>6.0510303795090516</v>
      </c>
      <c r="L1065" s="89">
        <f>Rivers!P1065*'SGE density'!L1065</f>
        <v>7.2472516570575021</v>
      </c>
      <c r="M1065" s="89">
        <f>Rivers!Q1065*'SGE density'!M1065</f>
        <v>8.4577197784920308</v>
      </c>
      <c r="N1065" s="89">
        <f>Rivers!R1065*'SGE density'!N1065</f>
        <v>13.550379441095505</v>
      </c>
      <c r="O1065" s="89">
        <f>Rivers!S1065*'SGE density'!O1065</f>
        <v>22.185345724376884</v>
      </c>
      <c r="P1065" s="89">
        <f>Rivers!T1065*'SGE density'!P1065</f>
        <v>20.646519936846563</v>
      </c>
      <c r="Q1065" s="80">
        <f t="shared" si="4"/>
        <v>9.631754695307956</v>
      </c>
    </row>
    <row r="1066" spans="1:17" ht="15.75" customHeight="1">
      <c r="A1066" s="9">
        <v>1064</v>
      </c>
      <c r="B1066" s="49" t="s">
        <v>1044</v>
      </c>
      <c r="C1066" s="9" t="s">
        <v>58</v>
      </c>
      <c r="D1066" s="3" t="s">
        <v>20</v>
      </c>
      <c r="E1066" s="88">
        <f>Rivers!I1066*'SGE density'!E1066</f>
        <v>24.386450667427891</v>
      </c>
      <c r="F1066" s="89">
        <f>Rivers!J1066*'SGE density'!F1066</f>
        <v>20.72751180887575</v>
      </c>
      <c r="G1066" s="89">
        <f>Rivers!K1066*'SGE density'!G1066</f>
        <v>18.515861834408867</v>
      </c>
      <c r="H1066" s="89">
        <f>Rivers!L1066*'SGE density'!H1066</f>
        <v>20.466802284838902</v>
      </c>
      <c r="I1066" s="89">
        <f>Rivers!M1066*'SGE density'!I1066</f>
        <v>25.45920068273033</v>
      </c>
      <c r="J1066" s="89">
        <f>Rivers!N1066*'SGE density'!J1066</f>
        <v>28.361689513563967</v>
      </c>
      <c r="K1066" s="89">
        <f>Rivers!O1066*'SGE density'!K1066</f>
        <v>32.351362691521729</v>
      </c>
      <c r="L1066" s="89">
        <f>Rivers!P1066*'SGE density'!L1066</f>
        <v>37.056067570462595</v>
      </c>
      <c r="M1066" s="89">
        <f>Rivers!Q1066*'SGE density'!M1066</f>
        <v>37.094191008209279</v>
      </c>
      <c r="N1066" s="89">
        <f>Rivers!R1066*'SGE density'!N1066</f>
        <v>47.795983275517294</v>
      </c>
      <c r="O1066" s="89">
        <f>Rivers!S1066*'SGE density'!O1066</f>
        <v>58.412719675160282</v>
      </c>
      <c r="P1066" s="89">
        <f>Rivers!T1066*'SGE density'!P1066</f>
        <v>48.786029024965899</v>
      </c>
      <c r="Q1066" s="80">
        <f t="shared" si="4"/>
        <v>33.284489169806903</v>
      </c>
    </row>
    <row r="1067" spans="1:17" ht="15.75" customHeight="1">
      <c r="A1067" s="9">
        <v>1065</v>
      </c>
      <c r="B1067" s="49" t="s">
        <v>1045</v>
      </c>
      <c r="C1067" s="9" t="s">
        <v>58</v>
      </c>
      <c r="D1067" s="3" t="s">
        <v>20</v>
      </c>
      <c r="E1067" s="88">
        <f>Rivers!I1067*'SGE density'!E1067</f>
        <v>50.565274008496871</v>
      </c>
      <c r="F1067" s="89">
        <f>Rivers!J1067*'SGE density'!F1067</f>
        <v>40.000386181172026</v>
      </c>
      <c r="G1067" s="89">
        <f>Rivers!K1067*'SGE density'!G1067</f>
        <v>35.242158478766484</v>
      </c>
      <c r="H1067" s="89">
        <f>Rivers!L1067*'SGE density'!H1067</f>
        <v>46.457715874618337</v>
      </c>
      <c r="I1067" s="89">
        <f>Rivers!M1067*'SGE density'!I1067</f>
        <v>63.70772968193377</v>
      </c>
      <c r="J1067" s="89">
        <f>Rivers!N1067*'SGE density'!J1067</f>
        <v>78.643127858286064</v>
      </c>
      <c r="K1067" s="89">
        <f>Rivers!O1067*'SGE density'!K1067</f>
        <v>78.354015872056166</v>
      </c>
      <c r="L1067" s="89">
        <f>Rivers!P1067*'SGE density'!L1067</f>
        <v>94.685145755468824</v>
      </c>
      <c r="M1067" s="89">
        <f>Rivers!Q1067*'SGE density'!M1067</f>
        <v>110.83980635458768</v>
      </c>
      <c r="N1067" s="89">
        <f>Rivers!R1067*'SGE density'!N1067</f>
        <v>128.05420898787546</v>
      </c>
      <c r="O1067" s="89">
        <f>Rivers!S1067*'SGE density'!O1067</f>
        <v>144.07544859025984</v>
      </c>
      <c r="P1067" s="89">
        <f>Rivers!T1067*'SGE density'!P1067</f>
        <v>95.115308373317092</v>
      </c>
      <c r="Q1067" s="80">
        <f t="shared" si="4"/>
        <v>80.478360501403216</v>
      </c>
    </row>
    <row r="1068" spans="1:17" ht="15.75" customHeight="1">
      <c r="A1068" s="9">
        <v>1066</v>
      </c>
      <c r="B1068" s="49" t="s">
        <v>1046</v>
      </c>
      <c r="C1068" s="9" t="s">
        <v>58</v>
      </c>
      <c r="D1068" s="3" t="s">
        <v>20</v>
      </c>
      <c r="E1068" s="88">
        <f>Rivers!I1068*'SGE density'!E1068</f>
        <v>9.9975364412135317</v>
      </c>
      <c r="F1068" s="89">
        <f>Rivers!J1068*'SGE density'!F1068</f>
        <v>6.8358459737222299</v>
      </c>
      <c r="G1068" s="89">
        <f>Rivers!K1068*'SGE density'!G1068</f>
        <v>7.4252786968997642</v>
      </c>
      <c r="H1068" s="89">
        <f>Rivers!L1068*'SGE density'!H1068</f>
        <v>14.923275208371226</v>
      </c>
      <c r="I1068" s="89">
        <f>Rivers!M1068*'SGE density'!I1068</f>
        <v>20.243582513740531</v>
      </c>
      <c r="J1068" s="89">
        <f>Rivers!N1068*'SGE density'!J1068</f>
        <v>20.048382183667641</v>
      </c>
      <c r="K1068" s="89">
        <f>Rivers!O1068*'SGE density'!K1068</f>
        <v>11.173167643557624</v>
      </c>
      <c r="L1068" s="89">
        <f>Rivers!P1068*'SGE density'!L1068</f>
        <v>11.099962912313421</v>
      </c>
      <c r="M1068" s="89">
        <f>Rivers!Q1068*'SGE density'!M1068</f>
        <v>22.002975263928157</v>
      </c>
      <c r="N1068" s="89">
        <f>Rivers!R1068*'SGE density'!N1068</f>
        <v>35.74905365548603</v>
      </c>
      <c r="O1068" s="89">
        <f>Rivers!S1068*'SGE density'!O1068</f>
        <v>41.075451138770255</v>
      </c>
      <c r="P1068" s="89">
        <f>Rivers!T1068*'SGE density'!P1068</f>
        <v>11.954968473895354</v>
      </c>
      <c r="Q1068" s="80">
        <f t="shared" si="4"/>
        <v>17.710790008797144</v>
      </c>
    </row>
    <row r="1069" spans="1:17" ht="15.75" customHeight="1">
      <c r="A1069" s="9">
        <v>1067</v>
      </c>
      <c r="B1069" s="49" t="s">
        <v>1047</v>
      </c>
      <c r="C1069" s="9" t="s">
        <v>58</v>
      </c>
      <c r="D1069" s="3" t="s">
        <v>20</v>
      </c>
      <c r="E1069" s="88">
        <f>Rivers!I1069*'SGE density'!E1069</f>
        <v>24.365490996597028</v>
      </c>
      <c r="F1069" s="89">
        <f>Rivers!J1069*'SGE density'!F1069</f>
        <v>20.71646445995971</v>
      </c>
      <c r="G1069" s="89">
        <f>Rivers!K1069*'SGE density'!G1069</f>
        <v>18.505841623211296</v>
      </c>
      <c r="H1069" s="89">
        <f>Rivers!L1069*'SGE density'!H1069</f>
        <v>20.477774237940999</v>
      </c>
      <c r="I1069" s="89">
        <f>Rivers!M1069*'SGE density'!I1069</f>
        <v>25.506828634110587</v>
      </c>
      <c r="J1069" s="89">
        <f>Rivers!N1069*'SGE density'!J1069</f>
        <v>28.268592796427484</v>
      </c>
      <c r="K1069" s="89">
        <f>Rivers!O1069*'SGE density'!K1069</f>
        <v>32.267946289199799</v>
      </c>
      <c r="L1069" s="89">
        <f>Rivers!P1069*'SGE density'!L1069</f>
        <v>37.062629844548169</v>
      </c>
      <c r="M1069" s="89">
        <f>Rivers!Q1069*'SGE density'!M1069</f>
        <v>36.997441332308497</v>
      </c>
      <c r="N1069" s="89">
        <f>Rivers!R1069*'SGE density'!N1069</f>
        <v>47.858213836022557</v>
      </c>
      <c r="O1069" s="89">
        <f>Rivers!S1069*'SGE density'!O1069</f>
        <v>58.270194400706693</v>
      </c>
      <c r="P1069" s="89">
        <f>Rivers!T1069*'SGE density'!P1069</f>
        <v>48.780775205099957</v>
      </c>
      <c r="Q1069" s="80">
        <f t="shared" si="4"/>
        <v>33.256516138011072</v>
      </c>
    </row>
    <row r="1070" spans="1:17" ht="15.75" customHeight="1">
      <c r="A1070" s="9">
        <v>1068</v>
      </c>
      <c r="B1070" s="49" t="s">
        <v>1048</v>
      </c>
      <c r="C1070" s="9" t="s">
        <v>660</v>
      </c>
      <c r="D1070" s="3" t="s">
        <v>20</v>
      </c>
      <c r="E1070" s="88">
        <f>Rivers!I1070*'SGE density'!E1070</f>
        <v>1.943617293691025</v>
      </c>
      <c r="F1070" s="89">
        <f>Rivers!J1070*'SGE density'!F1070</f>
        <v>1.6930590539697452</v>
      </c>
      <c r="G1070" s="89">
        <f>Rivers!K1070*'SGE density'!G1070</f>
        <v>1.654415618850781</v>
      </c>
      <c r="H1070" s="89">
        <f>Rivers!L1070*'SGE density'!H1070</f>
        <v>1.7895871228259046</v>
      </c>
      <c r="I1070" s="89">
        <f>Rivers!M1070*'SGE density'!I1070</f>
        <v>5.350717866899048</v>
      </c>
      <c r="J1070" s="89">
        <f>Rivers!N1070*'SGE density'!J1070</f>
        <v>4.0903391901448733</v>
      </c>
      <c r="K1070" s="89">
        <f>Rivers!O1070*'SGE density'!K1070</f>
        <v>1.6190504502102574</v>
      </c>
      <c r="L1070" s="89">
        <f>Rivers!P1070*'SGE density'!L1070</f>
        <v>2.0144545316699505</v>
      </c>
      <c r="M1070" s="89">
        <f>Rivers!Q1070*'SGE density'!M1070</f>
        <v>4.0046311914128019</v>
      </c>
      <c r="N1070" s="89">
        <f>Rivers!R1070*'SGE density'!N1070</f>
        <v>5.5158624350900816</v>
      </c>
      <c r="O1070" s="89">
        <f>Rivers!S1070*'SGE density'!O1070</f>
        <v>5.2852324302783797</v>
      </c>
      <c r="P1070" s="89">
        <f>Rivers!T1070*'SGE density'!P1070</f>
        <v>2.0415148337800191</v>
      </c>
      <c r="Q1070" s="80">
        <f t="shared" si="4"/>
        <v>3.0835401682352388</v>
      </c>
    </row>
    <row r="1071" spans="1:17" ht="15.75" customHeight="1">
      <c r="A1071" s="9">
        <v>1069</v>
      </c>
      <c r="B1071" s="49" t="s">
        <v>1049</v>
      </c>
      <c r="C1071" s="9" t="s">
        <v>660</v>
      </c>
      <c r="D1071" s="3" t="s">
        <v>20</v>
      </c>
      <c r="E1071" s="88">
        <f>Rivers!I1071*'SGE density'!E1071</f>
        <v>26.023035303230031</v>
      </c>
      <c r="F1071" s="89">
        <f>Rivers!J1071*'SGE density'!F1071</f>
        <v>22.130249855735329</v>
      </c>
      <c r="G1071" s="89">
        <f>Rivers!K1071*'SGE density'!G1071</f>
        <v>21.710905020596613</v>
      </c>
      <c r="H1071" s="89">
        <f>Rivers!L1071*'SGE density'!H1071</f>
        <v>32.483384018602685</v>
      </c>
      <c r="I1071" s="89">
        <f>Rivers!M1071*'SGE density'!I1071</f>
        <v>54.396367578086512</v>
      </c>
      <c r="J1071" s="89">
        <f>Rivers!N1071*'SGE density'!J1071</f>
        <v>48.337092184084412</v>
      </c>
      <c r="K1071" s="89">
        <f>Rivers!O1071*'SGE density'!K1071</f>
        <v>36.510465150997732</v>
      </c>
      <c r="L1071" s="89">
        <f>Rivers!P1071*'SGE density'!L1071</f>
        <v>41.45906770784638</v>
      </c>
      <c r="M1071" s="89">
        <f>Rivers!Q1071*'SGE density'!M1071</f>
        <v>57.584159280255385</v>
      </c>
      <c r="N1071" s="89">
        <f>Rivers!R1071*'SGE density'!N1071</f>
        <v>74.550965713233168</v>
      </c>
      <c r="O1071" s="89">
        <f>Rivers!S1071*'SGE density'!O1071</f>
        <v>63.129192625971399</v>
      </c>
      <c r="P1071" s="89">
        <f>Rivers!T1071*'SGE density'!P1071</f>
        <v>36.833062156860677</v>
      </c>
      <c r="Q1071" s="80">
        <f t="shared" si="4"/>
        <v>42.928995549625029</v>
      </c>
    </row>
    <row r="1072" spans="1:17" ht="15.75" customHeight="1">
      <c r="A1072" s="9">
        <v>1070</v>
      </c>
      <c r="B1072" s="49" t="s">
        <v>1050</v>
      </c>
      <c r="C1072" s="9" t="s">
        <v>660</v>
      </c>
      <c r="D1072" s="3" t="s">
        <v>20</v>
      </c>
      <c r="E1072" s="88">
        <f>Rivers!I1072*'SGE density'!E1072</f>
        <v>17.357812817759825</v>
      </c>
      <c r="F1072" s="89">
        <f>Rivers!J1072*'SGE density'!F1072</f>
        <v>14.17443742076065</v>
      </c>
      <c r="G1072" s="89">
        <f>Rivers!K1072*'SGE density'!G1072</f>
        <v>12.156627431640263</v>
      </c>
      <c r="H1072" s="89">
        <f>Rivers!L1072*'SGE density'!H1072</f>
        <v>14.392272530311642</v>
      </c>
      <c r="I1072" s="89">
        <f>Rivers!M1072*'SGE density'!I1072</f>
        <v>28.840285533228226</v>
      </c>
      <c r="J1072" s="89">
        <f>Rivers!N1072*'SGE density'!J1072</f>
        <v>35.820878412817009</v>
      </c>
      <c r="K1072" s="89">
        <f>Rivers!O1072*'SGE density'!K1072</f>
        <v>29.26896560698637</v>
      </c>
      <c r="L1072" s="89">
        <f>Rivers!P1072*'SGE density'!L1072</f>
        <v>31.260154802772202</v>
      </c>
      <c r="M1072" s="89">
        <f>Rivers!Q1072*'SGE density'!M1072</f>
        <v>40.393229420937722</v>
      </c>
      <c r="N1072" s="89">
        <f>Rivers!R1072*'SGE density'!N1072</f>
        <v>50.938929595274523</v>
      </c>
      <c r="O1072" s="89">
        <f>Rivers!S1072*'SGE density'!O1072</f>
        <v>41.120251728847663</v>
      </c>
      <c r="P1072" s="89">
        <f>Rivers!T1072*'SGE density'!P1072</f>
        <v>23.466836237833704</v>
      </c>
      <c r="Q1072" s="80">
        <f t="shared" si="4"/>
        <v>28.26589012826415</v>
      </c>
    </row>
    <row r="1073" spans="1:17" ht="15.75" customHeight="1">
      <c r="A1073" s="9">
        <v>1071</v>
      </c>
      <c r="B1073" s="49" t="s">
        <v>1051</v>
      </c>
      <c r="C1073" s="9" t="s">
        <v>761</v>
      </c>
      <c r="D1073" s="3" t="s">
        <v>20</v>
      </c>
      <c r="E1073" s="88">
        <f>Rivers!I1073*'SGE density'!E1073</f>
        <v>3.4022966287256491</v>
      </c>
      <c r="F1073" s="89">
        <f>Rivers!J1073*'SGE density'!F1073</f>
        <v>2.8302540556901321</v>
      </c>
      <c r="G1073" s="89">
        <f>Rivers!K1073*'SGE density'!G1073</f>
        <v>2.5886649397620403</v>
      </c>
      <c r="H1073" s="89">
        <f>Rivers!L1073*'SGE density'!H1073</f>
        <v>2.8721815389268484</v>
      </c>
      <c r="I1073" s="89">
        <f>Rivers!M1073*'SGE density'!I1073</f>
        <v>6.1764229331902829</v>
      </c>
      <c r="J1073" s="89">
        <f>Rivers!N1073*'SGE density'!J1073</f>
        <v>7.0517268252544802</v>
      </c>
      <c r="K1073" s="89">
        <f>Rivers!O1073*'SGE density'!K1073</f>
        <v>6.0801484370577361</v>
      </c>
      <c r="L1073" s="89">
        <f>Rivers!P1073*'SGE density'!L1073</f>
        <v>6.5924260529236491</v>
      </c>
      <c r="M1073" s="89">
        <f>Rivers!Q1073*'SGE density'!M1073</f>
        <v>10.024827773179174</v>
      </c>
      <c r="N1073" s="89">
        <f>Rivers!R1073*'SGE density'!N1073</f>
        <v>10.562035403419911</v>
      </c>
      <c r="O1073" s="89">
        <f>Rivers!S1073*'SGE density'!O1073</f>
        <v>8.7378226944402844</v>
      </c>
      <c r="P1073" s="89">
        <f>Rivers!T1073*'SGE density'!P1073</f>
        <v>4.9045255927973539</v>
      </c>
      <c r="Q1073" s="80">
        <f t="shared" si="4"/>
        <v>5.9852777396139629</v>
      </c>
    </row>
    <row r="1074" spans="1:17" ht="15.75" customHeight="1">
      <c r="A1074" s="9">
        <v>1072</v>
      </c>
      <c r="B1074" s="49" t="s">
        <v>1052</v>
      </c>
      <c r="C1074" s="9" t="s">
        <v>761</v>
      </c>
      <c r="D1074" s="3" t="s">
        <v>20</v>
      </c>
      <c r="E1074" s="88">
        <f>Rivers!I1074*'SGE density'!E1074</f>
        <v>3.912077769844466</v>
      </c>
      <c r="F1074" s="89">
        <f>Rivers!J1074*'SGE density'!F1074</f>
        <v>3.0774145669822488</v>
      </c>
      <c r="G1074" s="89">
        <f>Rivers!K1074*'SGE density'!G1074</f>
        <v>3.0720256402569666</v>
      </c>
      <c r="H1074" s="89">
        <f>Rivers!L1074*'SGE density'!H1074</f>
        <v>4.9442389475435018</v>
      </c>
      <c r="I1074" s="89">
        <f>Rivers!M1074*'SGE density'!I1074</f>
        <v>11.069624519870594</v>
      </c>
      <c r="J1074" s="89">
        <f>Rivers!N1074*'SGE density'!J1074</f>
        <v>6.6186489100983907</v>
      </c>
      <c r="K1074" s="89">
        <f>Rivers!O1074*'SGE density'!K1074</f>
        <v>7.3525960863943531</v>
      </c>
      <c r="L1074" s="89">
        <f>Rivers!P1074*'SGE density'!L1074</f>
        <v>13.394686571858205</v>
      </c>
      <c r="M1074" s="89">
        <f>Rivers!Q1074*'SGE density'!M1074</f>
        <v>25.701883375873106</v>
      </c>
      <c r="N1074" s="89">
        <f>Rivers!R1074*'SGE density'!N1074</f>
        <v>27.729002027737327</v>
      </c>
      <c r="O1074" s="89">
        <f>Rivers!S1074*'SGE density'!O1074</f>
        <v>21.377544180946291</v>
      </c>
      <c r="P1074" s="89">
        <f>Rivers!T1074*'SGE density'!P1074</f>
        <v>7.6990186174048141</v>
      </c>
      <c r="Q1074" s="80">
        <f t="shared" si="4"/>
        <v>11.329063434567523</v>
      </c>
    </row>
    <row r="1075" spans="1:17" ht="15.75" customHeight="1">
      <c r="A1075" s="9">
        <v>1073</v>
      </c>
      <c r="B1075" s="49" t="s">
        <v>1053</v>
      </c>
      <c r="C1075" s="9" t="s">
        <v>761</v>
      </c>
      <c r="D1075" s="3" t="s">
        <v>20</v>
      </c>
      <c r="E1075" s="88">
        <f>Rivers!I1075*'SGE density'!E1075</f>
        <v>7.3454074855209202</v>
      </c>
      <c r="F1075" s="89">
        <f>Rivers!J1075*'SGE density'!F1075</f>
        <v>5.6077178080017971</v>
      </c>
      <c r="G1075" s="89">
        <f>Rivers!K1075*'SGE density'!G1075</f>
        <v>6.0649082743258322</v>
      </c>
      <c r="H1075" s="89">
        <f>Rivers!L1075*'SGE density'!H1075</f>
        <v>8.9723043740559607</v>
      </c>
      <c r="I1075" s="89">
        <f>Rivers!M1075*'SGE density'!I1075</f>
        <v>12.33939118584078</v>
      </c>
      <c r="J1075" s="89">
        <f>Rivers!N1075*'SGE density'!J1075</f>
        <v>5.8653657943404038</v>
      </c>
      <c r="K1075" s="89">
        <f>Rivers!O1075*'SGE density'!K1075</f>
        <v>5.0716565504912401</v>
      </c>
      <c r="L1075" s="89">
        <f>Rivers!P1075*'SGE density'!L1075</f>
        <v>5.9382097264347182</v>
      </c>
      <c r="M1075" s="89">
        <f>Rivers!Q1075*'SGE density'!M1075</f>
        <v>11.013129793515224</v>
      </c>
      <c r="N1075" s="89">
        <f>Rivers!R1075*'SGE density'!N1075</f>
        <v>10.435378954902626</v>
      </c>
      <c r="O1075" s="89">
        <f>Rivers!S1075*'SGE density'!O1075</f>
        <v>13.352025616692046</v>
      </c>
      <c r="P1075" s="89">
        <f>Rivers!T1075*'SGE density'!P1075</f>
        <v>11.913530337223687</v>
      </c>
      <c r="Q1075" s="80">
        <f t="shared" si="4"/>
        <v>8.6599188251121042</v>
      </c>
    </row>
    <row r="1076" spans="1:17" ht="15.75" customHeight="1">
      <c r="A1076" s="9">
        <v>1074</v>
      </c>
      <c r="B1076" s="49" t="s">
        <v>1054</v>
      </c>
      <c r="C1076" s="9" t="s">
        <v>454</v>
      </c>
      <c r="D1076" s="3" t="s">
        <v>20</v>
      </c>
      <c r="E1076" s="88">
        <f>Rivers!I1076*'SGE density'!E1076</f>
        <v>238.05872985625129</v>
      </c>
      <c r="F1076" s="89">
        <f>Rivers!J1076*'SGE density'!F1076</f>
        <v>177.55252665853894</v>
      </c>
      <c r="G1076" s="89">
        <f>Rivers!K1076*'SGE density'!G1076</f>
        <v>117.33836241346575</v>
      </c>
      <c r="H1076" s="89">
        <f>Rivers!L1076*'SGE density'!H1076</f>
        <v>97.390722709937222</v>
      </c>
      <c r="I1076" s="89">
        <f>Rivers!M1076*'SGE density'!I1076</f>
        <v>313.69712505238067</v>
      </c>
      <c r="J1076" s="89">
        <f>Rivers!N1076*'SGE density'!J1076</f>
        <v>427.5443481750961</v>
      </c>
      <c r="K1076" s="89">
        <f>Rivers!O1076*'SGE density'!K1076</f>
        <v>447.35446841176145</v>
      </c>
      <c r="L1076" s="89">
        <f>Rivers!P1076*'SGE density'!L1076</f>
        <v>352.19287841749752</v>
      </c>
      <c r="M1076" s="89">
        <f>Rivers!Q1076*'SGE density'!M1076</f>
        <v>442.1068058816038</v>
      </c>
      <c r="N1076" s="89">
        <f>Rivers!R1076*'SGE density'!N1076</f>
        <v>421.1803442865355</v>
      </c>
      <c r="O1076" s="89">
        <f>Rivers!S1076*'SGE density'!O1076</f>
        <v>273.9396459186562</v>
      </c>
      <c r="P1076" s="89">
        <f>Rivers!T1076*'SGE density'!P1076</f>
        <v>316.36581571333153</v>
      </c>
      <c r="Q1076" s="80">
        <f t="shared" si="4"/>
        <v>302.06014779125468</v>
      </c>
    </row>
    <row r="1077" spans="1:17" ht="15.75" customHeight="1">
      <c r="A1077" s="9">
        <v>1075</v>
      </c>
      <c r="B1077" s="49" t="s">
        <v>1055</v>
      </c>
      <c r="C1077" s="9" t="s">
        <v>311</v>
      </c>
      <c r="D1077" s="3" t="s">
        <v>20</v>
      </c>
      <c r="E1077" s="88">
        <f>Rivers!I1077*'SGE density'!E1077</f>
        <v>91.665814226744118</v>
      </c>
      <c r="F1077" s="89">
        <f>Rivers!J1077*'SGE density'!F1077</f>
        <v>72.050385609017937</v>
      </c>
      <c r="G1077" s="89">
        <f>Rivers!K1077*'SGE density'!G1077</f>
        <v>68.434244985278838</v>
      </c>
      <c r="H1077" s="89">
        <f>Rivers!L1077*'SGE density'!H1077</f>
        <v>82.692504783587253</v>
      </c>
      <c r="I1077" s="89">
        <f>Rivers!M1077*'SGE density'!I1077</f>
        <v>90.689195653567197</v>
      </c>
      <c r="J1077" s="89">
        <f>Rivers!N1077*'SGE density'!J1077</f>
        <v>129.22042442405817</v>
      </c>
      <c r="K1077" s="89">
        <f>Rivers!O1077*'SGE density'!K1077</f>
        <v>108.39056286764416</v>
      </c>
      <c r="L1077" s="89">
        <f>Rivers!P1077*'SGE density'!L1077</f>
        <v>129.5767523669094</v>
      </c>
      <c r="M1077" s="89">
        <f>Rivers!Q1077*'SGE density'!M1077</f>
        <v>128.14292161013958</v>
      </c>
      <c r="N1077" s="89">
        <f>Rivers!R1077*'SGE density'!N1077</f>
        <v>155.26871199416817</v>
      </c>
      <c r="O1077" s="89">
        <f>Rivers!S1077*'SGE density'!O1077</f>
        <v>140.51064688204343</v>
      </c>
      <c r="P1077" s="89">
        <f>Rivers!T1077*'SGE density'!P1077</f>
        <v>176.79161666512047</v>
      </c>
      <c r="Q1077" s="80">
        <f t="shared" si="4"/>
        <v>114.45281517235655</v>
      </c>
    </row>
    <row r="1078" spans="1:17" ht="15.75" customHeight="1">
      <c r="A1078" s="9">
        <v>1076</v>
      </c>
      <c r="B1078" s="49" t="s">
        <v>1056</v>
      </c>
      <c r="C1078" s="9" t="s">
        <v>311</v>
      </c>
      <c r="D1078" s="3" t="s">
        <v>20</v>
      </c>
      <c r="E1078" s="88">
        <f>Rivers!I1078*'SGE density'!E1078</f>
        <v>29.449274080107614</v>
      </c>
      <c r="F1078" s="89">
        <f>Rivers!J1078*'SGE density'!F1078</f>
        <v>17.535042420377867</v>
      </c>
      <c r="G1078" s="89">
        <f>Rivers!K1078*'SGE density'!G1078</f>
        <v>14.201558326075219</v>
      </c>
      <c r="H1078" s="89">
        <f>Rivers!L1078*'SGE density'!H1078</f>
        <v>24.499654448111549</v>
      </c>
      <c r="I1078" s="89">
        <f>Rivers!M1078*'SGE density'!I1078</f>
        <v>20.765455541071031</v>
      </c>
      <c r="J1078" s="89">
        <f>Rivers!N1078*'SGE density'!J1078</f>
        <v>30.092393445319132</v>
      </c>
      <c r="K1078" s="89">
        <f>Rivers!O1078*'SGE density'!K1078</f>
        <v>29.950625136933745</v>
      </c>
      <c r="L1078" s="89">
        <f>Rivers!P1078*'SGE density'!L1078</f>
        <v>34.060021197931484</v>
      </c>
      <c r="M1078" s="89">
        <f>Rivers!Q1078*'SGE density'!M1078</f>
        <v>25.007025777889044</v>
      </c>
      <c r="N1078" s="89">
        <f>Rivers!R1078*'SGE density'!N1078</f>
        <v>24.326994655751115</v>
      </c>
      <c r="O1078" s="89">
        <f>Rivers!S1078*'SGE density'!O1078</f>
        <v>35.551856309677049</v>
      </c>
      <c r="P1078" s="89">
        <f>Rivers!T1078*'SGE density'!P1078</f>
        <v>37.409417162122836</v>
      </c>
      <c r="Q1078" s="80">
        <f t="shared" si="4"/>
        <v>26.904109875113978</v>
      </c>
    </row>
    <row r="1079" spans="1:17" ht="15.75" customHeight="1">
      <c r="A1079" s="9">
        <v>1077</v>
      </c>
      <c r="B1079" s="49" t="s">
        <v>1057</v>
      </c>
      <c r="C1079" s="9" t="s">
        <v>311</v>
      </c>
      <c r="D1079" s="3" t="s">
        <v>20</v>
      </c>
      <c r="E1079" s="88">
        <f>Rivers!I1079*'SGE density'!E1079</f>
        <v>90.547287630913033</v>
      </c>
      <c r="F1079" s="89">
        <f>Rivers!J1079*'SGE density'!F1079</f>
        <v>73.047826341623391</v>
      </c>
      <c r="G1079" s="89">
        <f>Rivers!K1079*'SGE density'!G1079</f>
        <v>76.363041311264595</v>
      </c>
      <c r="H1079" s="89">
        <f>Rivers!L1079*'SGE density'!H1079</f>
        <v>96.816068189635516</v>
      </c>
      <c r="I1079" s="89">
        <f>Rivers!M1079*'SGE density'!I1079</f>
        <v>132.86217352217406</v>
      </c>
      <c r="J1079" s="89">
        <f>Rivers!N1079*'SGE density'!J1079</f>
        <v>166.63894977101532</v>
      </c>
      <c r="K1079" s="89">
        <f>Rivers!O1079*'SGE density'!K1079</f>
        <v>131.60512887293839</v>
      </c>
      <c r="L1079" s="89">
        <f>Rivers!P1079*'SGE density'!L1079</f>
        <v>148.40887510702149</v>
      </c>
      <c r="M1079" s="89">
        <f>Rivers!Q1079*'SGE density'!M1079</f>
        <v>147.69528386769508</v>
      </c>
      <c r="N1079" s="89">
        <f>Rivers!R1079*'SGE density'!N1079</f>
        <v>187.01868630886796</v>
      </c>
      <c r="O1079" s="89">
        <f>Rivers!S1079*'SGE density'!O1079</f>
        <v>161.90079854279136</v>
      </c>
      <c r="P1079" s="89">
        <f>Rivers!T1079*'SGE density'!P1079</f>
        <v>162.92183458651016</v>
      </c>
      <c r="Q1079" s="80">
        <f t="shared" si="4"/>
        <v>131.31882950437085</v>
      </c>
    </row>
    <row r="1080" spans="1:17" ht="15.75" customHeight="1" thickBot="1">
      <c r="A1080" s="9">
        <v>1078</v>
      </c>
      <c r="B1080" s="49" t="s">
        <v>1058</v>
      </c>
      <c r="C1080" s="9" t="s">
        <v>1000</v>
      </c>
      <c r="D1080" s="3" t="s">
        <v>20</v>
      </c>
      <c r="E1080" s="88">
        <f>Rivers!I1080*'SGE density'!E1080</f>
        <v>10.121334281648883</v>
      </c>
      <c r="F1080" s="89">
        <f>Rivers!J1080*'SGE density'!F1080</f>
        <v>6.9454222714443716</v>
      </c>
      <c r="G1080" s="89">
        <f>Rivers!K1080*'SGE density'!G1080</f>
        <v>3.4181385948756509</v>
      </c>
      <c r="H1080" s="89">
        <f>Rivers!L1080*'SGE density'!H1080</f>
        <v>8.1244064060348222</v>
      </c>
      <c r="I1080" s="89">
        <f>Rivers!M1080*'SGE density'!I1080</f>
        <v>11.371833329860941</v>
      </c>
      <c r="J1080" s="89">
        <f>Rivers!N1080*'SGE density'!J1080</f>
        <v>24.436202706500129</v>
      </c>
      <c r="K1080" s="89">
        <f>Rivers!O1080*'SGE density'!K1080</f>
        <v>36.156940553276954</v>
      </c>
      <c r="L1080" s="89">
        <f>Rivers!P1080*'SGE density'!L1080</f>
        <v>39.056714706582369</v>
      </c>
      <c r="M1080" s="89">
        <f>Rivers!Q1080*'SGE density'!M1080</f>
        <v>29.980979248111595</v>
      </c>
      <c r="N1080" s="89">
        <f>Rivers!R1080*'SGE density'!N1080</f>
        <v>38.659761118912272</v>
      </c>
      <c r="O1080" s="89">
        <f>Rivers!S1080*'SGE density'!O1080</f>
        <v>42.541505067502044</v>
      </c>
      <c r="P1080" s="89">
        <f>Rivers!T1080*'SGE density'!P1080</f>
        <v>42.82489841469836</v>
      </c>
      <c r="Q1080" s="81">
        <f t="shared" si="4"/>
        <v>24.469844724954029</v>
      </c>
    </row>
    <row r="1081" spans="1:17" ht="15" customHeight="1" thickTop="1">
      <c r="A1081" s="18"/>
      <c r="B1081" s="18"/>
      <c r="C1081" s="18"/>
      <c r="D1081" s="18"/>
      <c r="E1081" s="90"/>
      <c r="F1081" s="90"/>
      <c r="G1081" s="90"/>
      <c r="H1081" s="90"/>
      <c r="I1081" s="90"/>
      <c r="J1081" s="90"/>
      <c r="K1081" s="90"/>
      <c r="L1081" s="90"/>
      <c r="M1081" s="90"/>
      <c r="N1081" s="90"/>
      <c r="O1081" s="90"/>
      <c r="P1081" s="90"/>
      <c r="Q1081" s="18"/>
    </row>
  </sheetData>
  <mergeCells count="5">
    <mergeCell ref="A1:A2"/>
    <mergeCell ref="B1:B2"/>
    <mergeCell ref="C1:C2"/>
    <mergeCell ref="D1:D2"/>
    <mergeCell ref="E1:Q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81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baseColWidth="10" defaultColWidth="14.453125" defaultRowHeight="15" customHeight="1"/>
  <cols>
    <col min="1" max="1" width="6.1796875" customWidth="1"/>
    <col min="2" max="2" width="17" customWidth="1"/>
    <col min="3" max="3" width="22.81640625" customWidth="1"/>
    <col min="4" max="4" width="23.453125" customWidth="1"/>
    <col min="5" max="5" width="9" bestFit="1" customWidth="1"/>
    <col min="6" max="6" width="10.08984375" bestFit="1" customWidth="1"/>
    <col min="7" max="8" width="9" bestFit="1" customWidth="1"/>
    <col min="9" max="12" width="10.08984375" bestFit="1" customWidth="1"/>
    <col min="13" max="13" width="10.90625" bestFit="1" customWidth="1"/>
    <col min="14" max="14" width="10.08984375" bestFit="1" customWidth="1"/>
    <col min="15" max="15" width="10.453125" bestFit="1" customWidth="1"/>
    <col min="16" max="16" width="10.1796875" bestFit="1" customWidth="1"/>
    <col min="17" max="17" width="12.453125" customWidth="1"/>
  </cols>
  <sheetData>
    <row r="1" spans="1:17" ht="36" customHeight="1" thickTop="1" thickBot="1">
      <c r="A1" s="125" t="s">
        <v>1012</v>
      </c>
      <c r="B1" s="127" t="s">
        <v>0</v>
      </c>
      <c r="C1" s="103" t="s">
        <v>1</v>
      </c>
      <c r="D1" s="105" t="s">
        <v>1013</v>
      </c>
      <c r="E1" s="131" t="s">
        <v>1248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132"/>
    </row>
    <row r="2" spans="1:17" ht="15" customHeight="1" thickTop="1" thickBot="1">
      <c r="A2" s="126"/>
      <c r="B2" s="128"/>
      <c r="C2" s="129"/>
      <c r="D2" s="130"/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29" t="s">
        <v>16</v>
      </c>
      <c r="Q2" s="29" t="s">
        <v>1001</v>
      </c>
    </row>
    <row r="3" spans="1:17" thickTop="1">
      <c r="A3" s="19">
        <v>1</v>
      </c>
      <c r="B3" s="50" t="s">
        <v>17</v>
      </c>
      <c r="C3" s="19" t="s">
        <v>18</v>
      </c>
      <c r="D3" s="20" t="s">
        <v>20</v>
      </c>
      <c r="E3" s="82">
        <v>99815.383000000002</v>
      </c>
      <c r="F3" s="83">
        <v>99593.233999999997</v>
      </c>
      <c r="G3" s="83">
        <v>99538.156000000003</v>
      </c>
      <c r="H3" s="83">
        <v>98559.108999999997</v>
      </c>
      <c r="I3" s="83">
        <v>101014.23</v>
      </c>
      <c r="J3" s="83">
        <v>109174.48</v>
      </c>
      <c r="K3" s="83">
        <v>115449.53</v>
      </c>
      <c r="L3" s="83">
        <v>120146.66</v>
      </c>
      <c r="M3" s="83">
        <v>121303.78</v>
      </c>
      <c r="N3" s="83">
        <v>121493.89</v>
      </c>
      <c r="O3" s="83">
        <v>121368.98</v>
      </c>
      <c r="P3" s="84">
        <v>120282.73</v>
      </c>
      <c r="Q3" s="80">
        <f>AVERAGE(E3:P3)</f>
        <v>110645.0135</v>
      </c>
    </row>
    <row r="4" spans="1:17" ht="14.5">
      <c r="A4" s="9">
        <v>2</v>
      </c>
      <c r="B4" s="50" t="s">
        <v>21</v>
      </c>
      <c r="C4" s="9" t="s">
        <v>22</v>
      </c>
      <c r="D4" s="3" t="s">
        <v>24</v>
      </c>
      <c r="E4" s="85">
        <v>32996.866999999998</v>
      </c>
      <c r="F4" s="86">
        <v>33764.82</v>
      </c>
      <c r="G4" s="86">
        <v>35225.667999999998</v>
      </c>
      <c r="H4" s="86">
        <v>36603.688000000002</v>
      </c>
      <c r="I4" s="86">
        <v>39544.902000000002</v>
      </c>
      <c r="J4" s="86">
        <v>40607.296999999999</v>
      </c>
      <c r="K4" s="86">
        <v>40962.949000000001</v>
      </c>
      <c r="L4" s="86">
        <v>40386.656000000003</v>
      </c>
      <c r="M4" s="86">
        <v>38791.559000000001</v>
      </c>
      <c r="N4" s="86">
        <v>37928.667999999998</v>
      </c>
      <c r="O4" s="86">
        <v>38563.82</v>
      </c>
      <c r="P4" s="87">
        <v>37971.218999999997</v>
      </c>
      <c r="Q4" s="80">
        <f t="shared" ref="Q4:Q257" si="0">AVERAGE(E4:P4)</f>
        <v>37779.009416666668</v>
      </c>
    </row>
    <row r="5" spans="1:17" ht="14.5">
      <c r="A5" s="9">
        <v>3</v>
      </c>
      <c r="B5" s="50" t="s">
        <v>25</v>
      </c>
      <c r="C5" s="9" t="s">
        <v>26</v>
      </c>
      <c r="D5" s="3" t="s">
        <v>20</v>
      </c>
      <c r="E5" s="85">
        <v>6881.4326000000001</v>
      </c>
      <c r="F5" s="86">
        <v>0</v>
      </c>
      <c r="G5" s="86">
        <v>0</v>
      </c>
      <c r="H5" s="86">
        <v>0</v>
      </c>
      <c r="I5" s="86">
        <v>20256.771000000001</v>
      </c>
      <c r="J5" s="86">
        <v>40958</v>
      </c>
      <c r="K5" s="86">
        <v>42385.34</v>
      </c>
      <c r="L5" s="86">
        <v>40201.355000000003</v>
      </c>
      <c r="M5" s="86">
        <v>43472.046999999999</v>
      </c>
      <c r="N5" s="86">
        <v>47145.656000000003</v>
      </c>
      <c r="O5" s="86">
        <v>47209.866999999998</v>
      </c>
      <c r="P5" s="87">
        <v>25633.611000000001</v>
      </c>
      <c r="Q5" s="80">
        <f t="shared" si="0"/>
        <v>26178.673299999999</v>
      </c>
    </row>
    <row r="6" spans="1:17" ht="14.5">
      <c r="A6" s="9">
        <v>4</v>
      </c>
      <c r="B6" s="50" t="s">
        <v>27</v>
      </c>
      <c r="C6" s="9" t="s">
        <v>28</v>
      </c>
      <c r="D6" s="3" t="s">
        <v>30</v>
      </c>
      <c r="E6" s="85">
        <v>2311.8463999999999</v>
      </c>
      <c r="F6" s="86">
        <v>2351.0776000000001</v>
      </c>
      <c r="G6" s="86">
        <v>2352.6181999999999</v>
      </c>
      <c r="H6" s="86">
        <v>2406.7379999999998</v>
      </c>
      <c r="I6" s="86">
        <v>2504.0374000000002</v>
      </c>
      <c r="J6" s="86">
        <v>2542.5585999999998</v>
      </c>
      <c r="K6" s="86">
        <v>2583.5805999999998</v>
      </c>
      <c r="L6" s="86">
        <v>2760.3258999999998</v>
      </c>
      <c r="M6" s="86">
        <v>2584.7287999999999</v>
      </c>
      <c r="N6" s="86">
        <v>2533.9596999999999</v>
      </c>
      <c r="O6" s="86">
        <v>2491.9630999999999</v>
      </c>
      <c r="P6" s="87">
        <v>2415.2458000000001</v>
      </c>
      <c r="Q6" s="80">
        <f t="shared" si="0"/>
        <v>2486.5566750000003</v>
      </c>
    </row>
    <row r="7" spans="1:17" ht="14.5">
      <c r="A7" s="9">
        <v>5</v>
      </c>
      <c r="B7" s="50" t="s">
        <v>31</v>
      </c>
      <c r="C7" s="9" t="s">
        <v>32</v>
      </c>
      <c r="D7" s="3" t="s">
        <v>33</v>
      </c>
      <c r="E7" s="85">
        <v>139.37646000000001</v>
      </c>
      <c r="F7" s="86">
        <v>0</v>
      </c>
      <c r="G7" s="86">
        <v>0</v>
      </c>
      <c r="H7" s="86">
        <v>0</v>
      </c>
      <c r="I7" s="86">
        <v>7577.0562</v>
      </c>
      <c r="J7" s="86">
        <v>24994.061000000002</v>
      </c>
      <c r="K7" s="86">
        <v>24041.824000000001</v>
      </c>
      <c r="L7" s="86">
        <v>24238.041000000001</v>
      </c>
      <c r="M7" s="86">
        <v>24126.476999999999</v>
      </c>
      <c r="N7" s="86">
        <v>24277.205000000002</v>
      </c>
      <c r="O7" s="86">
        <v>23779.91</v>
      </c>
      <c r="P7" s="87">
        <v>7482.1543000000001</v>
      </c>
      <c r="Q7" s="80">
        <f t="shared" si="0"/>
        <v>13388.008746666666</v>
      </c>
    </row>
    <row r="8" spans="1:17" ht="14.5">
      <c r="A8" s="9">
        <v>6</v>
      </c>
      <c r="B8" s="50" t="s">
        <v>34</v>
      </c>
      <c r="C8" s="9" t="s">
        <v>35</v>
      </c>
      <c r="D8" s="3" t="s">
        <v>20</v>
      </c>
      <c r="E8" s="85">
        <v>6538.7012000000004</v>
      </c>
      <c r="F8" s="86">
        <v>6380.5532000000003</v>
      </c>
      <c r="G8" s="86">
        <v>6050.8594000000003</v>
      </c>
      <c r="H8" s="86">
        <v>6455.0312999999996</v>
      </c>
      <c r="I8" s="86">
        <v>6750.7861000000003</v>
      </c>
      <c r="J8" s="86">
        <v>6225.7475999999997</v>
      </c>
      <c r="K8" s="86">
        <v>6274.9326000000001</v>
      </c>
      <c r="L8" s="86">
        <v>6190.2035999999998</v>
      </c>
      <c r="M8" s="86">
        <v>6887.8173999999999</v>
      </c>
      <c r="N8" s="86">
        <v>7093.6283999999996</v>
      </c>
      <c r="O8" s="86">
        <v>7044.7768999999998</v>
      </c>
      <c r="P8" s="87">
        <v>6915.8104999999996</v>
      </c>
      <c r="Q8" s="80">
        <f t="shared" si="0"/>
        <v>6567.4040166666673</v>
      </c>
    </row>
    <row r="9" spans="1:17" ht="14.5">
      <c r="A9" s="9">
        <v>7</v>
      </c>
      <c r="B9" s="50" t="s">
        <v>37</v>
      </c>
      <c r="C9" s="9" t="s">
        <v>38</v>
      </c>
      <c r="D9" s="3" t="s">
        <v>39</v>
      </c>
      <c r="E9" s="85">
        <v>1835.7026000000001</v>
      </c>
      <c r="F9" s="86">
        <v>1631.0707</v>
      </c>
      <c r="G9" s="86">
        <v>1693.5371</v>
      </c>
      <c r="H9" s="86">
        <v>1643.5396000000001</v>
      </c>
      <c r="I9" s="86">
        <v>1686.5273</v>
      </c>
      <c r="J9" s="86">
        <v>1556.0890999999999</v>
      </c>
      <c r="K9" s="86">
        <v>1847.9384</v>
      </c>
      <c r="L9" s="86">
        <v>1817.5781999999999</v>
      </c>
      <c r="M9" s="86">
        <v>1810.8607</v>
      </c>
      <c r="N9" s="86">
        <v>1795.5598</v>
      </c>
      <c r="O9" s="86">
        <v>1635.3816999999999</v>
      </c>
      <c r="P9" s="87">
        <v>1601.7212999999999</v>
      </c>
      <c r="Q9" s="80">
        <f t="shared" si="0"/>
        <v>1712.958875</v>
      </c>
    </row>
    <row r="10" spans="1:17" ht="14.5">
      <c r="A10" s="9">
        <v>8</v>
      </c>
      <c r="B10" s="50" t="s">
        <v>40</v>
      </c>
      <c r="C10" s="9" t="s">
        <v>41</v>
      </c>
      <c r="D10" s="3" t="s">
        <v>24</v>
      </c>
      <c r="E10" s="85">
        <v>15768.696</v>
      </c>
      <c r="F10" s="86">
        <v>16121.1</v>
      </c>
      <c r="G10" s="86">
        <v>16117.852999999999</v>
      </c>
      <c r="H10" s="86">
        <v>15133.57</v>
      </c>
      <c r="I10" s="86">
        <v>16023.813</v>
      </c>
      <c r="J10" s="86">
        <v>16951.848000000002</v>
      </c>
      <c r="K10" s="86">
        <v>17292.888999999999</v>
      </c>
      <c r="L10" s="86">
        <v>17076.723000000002</v>
      </c>
      <c r="M10" s="86">
        <v>17108.062999999998</v>
      </c>
      <c r="N10" s="86">
        <v>16915.365000000002</v>
      </c>
      <c r="O10" s="86">
        <v>15529.19</v>
      </c>
      <c r="P10" s="87">
        <v>16572.5</v>
      </c>
      <c r="Q10" s="80">
        <f t="shared" si="0"/>
        <v>16384.300833333331</v>
      </c>
    </row>
    <row r="11" spans="1:17" ht="14.5">
      <c r="A11" s="9">
        <v>9</v>
      </c>
      <c r="B11" s="50" t="s">
        <v>42</v>
      </c>
      <c r="C11" s="9" t="s">
        <v>38</v>
      </c>
      <c r="D11" s="3" t="s">
        <v>39</v>
      </c>
      <c r="E11" s="85">
        <v>0</v>
      </c>
      <c r="F11" s="86">
        <v>0</v>
      </c>
      <c r="G11" s="86">
        <v>0</v>
      </c>
      <c r="H11" s="86">
        <v>0</v>
      </c>
      <c r="I11" s="86">
        <v>4288.5234</v>
      </c>
      <c r="J11" s="86">
        <v>32062.598000000002</v>
      </c>
      <c r="K11" s="86">
        <v>31529.188999999998</v>
      </c>
      <c r="L11" s="86">
        <v>30884.609</v>
      </c>
      <c r="M11" s="86">
        <v>30550.504000000001</v>
      </c>
      <c r="N11" s="86">
        <v>17503.866999999998</v>
      </c>
      <c r="O11" s="86">
        <v>0</v>
      </c>
      <c r="P11" s="87">
        <v>0</v>
      </c>
      <c r="Q11" s="80">
        <f t="shared" si="0"/>
        <v>12234.940866666666</v>
      </c>
    </row>
    <row r="12" spans="1:17" ht="28">
      <c r="A12" s="9">
        <v>10</v>
      </c>
      <c r="B12" s="50" t="s">
        <v>43</v>
      </c>
      <c r="C12" s="9" t="s">
        <v>44</v>
      </c>
      <c r="D12" s="3" t="s">
        <v>45</v>
      </c>
      <c r="E12" s="85">
        <v>0</v>
      </c>
      <c r="F12" s="86">
        <v>0</v>
      </c>
      <c r="G12" s="86">
        <v>0</v>
      </c>
      <c r="H12" s="86">
        <v>0</v>
      </c>
      <c r="I12" s="86">
        <v>0</v>
      </c>
      <c r="J12" s="86">
        <v>11498.063</v>
      </c>
      <c r="K12" s="86">
        <v>10627.569</v>
      </c>
      <c r="L12" s="86">
        <v>10631.779</v>
      </c>
      <c r="M12" s="86">
        <v>10759.588</v>
      </c>
      <c r="N12" s="86">
        <v>10713.424000000001</v>
      </c>
      <c r="O12" s="86">
        <v>9832.3086000000003</v>
      </c>
      <c r="P12" s="87">
        <v>2443.9904999999999</v>
      </c>
      <c r="Q12" s="80">
        <f t="shared" si="0"/>
        <v>5542.2268416666666</v>
      </c>
    </row>
    <row r="13" spans="1:17" ht="14.5">
      <c r="A13" s="9">
        <v>11</v>
      </c>
      <c r="B13" s="50" t="s">
        <v>46</v>
      </c>
      <c r="C13" s="9" t="s">
        <v>18</v>
      </c>
      <c r="D13" s="3" t="s">
        <v>24</v>
      </c>
      <c r="E13" s="85">
        <v>391.77578999999997</v>
      </c>
      <c r="F13" s="86">
        <v>389.87374999999997</v>
      </c>
      <c r="G13" s="86">
        <v>396.31988999999999</v>
      </c>
      <c r="H13" s="86">
        <v>385.62353999999999</v>
      </c>
      <c r="I13" s="86">
        <v>453.24243000000001</v>
      </c>
      <c r="J13" s="86">
        <v>465.81421</v>
      </c>
      <c r="K13" s="86">
        <v>471.47906</v>
      </c>
      <c r="L13" s="86">
        <v>473.47928000000002</v>
      </c>
      <c r="M13" s="86">
        <v>473.24660999999998</v>
      </c>
      <c r="N13" s="86">
        <v>471.67462</v>
      </c>
      <c r="O13" s="86">
        <v>472.34973000000002</v>
      </c>
      <c r="P13" s="87">
        <v>471.04791</v>
      </c>
      <c r="Q13" s="80">
        <f t="shared" si="0"/>
        <v>442.99390166666672</v>
      </c>
    </row>
    <row r="14" spans="1:17" ht="14.5">
      <c r="A14" s="9">
        <v>12</v>
      </c>
      <c r="B14" s="50" t="s">
        <v>47</v>
      </c>
      <c r="C14" s="9" t="s">
        <v>38</v>
      </c>
      <c r="D14" s="3" t="s">
        <v>39</v>
      </c>
      <c r="E14" s="85">
        <v>1684.0786000000001</v>
      </c>
      <c r="F14" s="86">
        <v>532.42980999999997</v>
      </c>
      <c r="G14" s="86">
        <v>0</v>
      </c>
      <c r="H14" s="86">
        <v>0</v>
      </c>
      <c r="I14" s="86">
        <v>3188.73</v>
      </c>
      <c r="J14" s="86">
        <v>3142.3879000000002</v>
      </c>
      <c r="K14" s="86">
        <v>2993.2912999999999</v>
      </c>
      <c r="L14" s="86">
        <v>2972.1511</v>
      </c>
      <c r="M14" s="86">
        <v>3017.0491000000002</v>
      </c>
      <c r="N14" s="86">
        <v>3035.3090999999999</v>
      </c>
      <c r="O14" s="86">
        <v>3015.6478999999999</v>
      </c>
      <c r="P14" s="87">
        <v>3011.6496999999999</v>
      </c>
      <c r="Q14" s="80">
        <f t="shared" si="0"/>
        <v>2216.0603758333332</v>
      </c>
    </row>
    <row r="15" spans="1:17" ht="14.5">
      <c r="A15" s="9">
        <v>13</v>
      </c>
      <c r="B15" s="50" t="s">
        <v>48</v>
      </c>
      <c r="C15" s="9" t="s">
        <v>32</v>
      </c>
      <c r="D15" s="3" t="s">
        <v>33</v>
      </c>
      <c r="E15" s="85">
        <v>0</v>
      </c>
      <c r="F15" s="86">
        <v>0</v>
      </c>
      <c r="G15" s="86">
        <v>0</v>
      </c>
      <c r="H15" s="86">
        <v>0</v>
      </c>
      <c r="I15" s="86">
        <v>0</v>
      </c>
      <c r="J15" s="86">
        <v>473.04626000000002</v>
      </c>
      <c r="K15" s="86">
        <v>5698.3188</v>
      </c>
      <c r="L15" s="86">
        <v>5506.8091000000004</v>
      </c>
      <c r="M15" s="86">
        <v>5517.1758</v>
      </c>
      <c r="N15" s="86">
        <v>5731.3275999999996</v>
      </c>
      <c r="O15" s="86">
        <v>5766.9551000000001</v>
      </c>
      <c r="P15" s="87">
        <v>591.29816000000005</v>
      </c>
      <c r="Q15" s="80">
        <f t="shared" si="0"/>
        <v>2440.4109016666666</v>
      </c>
    </row>
    <row r="16" spans="1:17" ht="14.5">
      <c r="A16" s="9">
        <v>14</v>
      </c>
      <c r="B16" s="50" t="s">
        <v>49</v>
      </c>
      <c r="C16" s="9" t="s">
        <v>50</v>
      </c>
      <c r="D16" s="3" t="s">
        <v>33</v>
      </c>
      <c r="E16" s="85">
        <v>150.23248000000001</v>
      </c>
      <c r="F16" s="86">
        <v>0</v>
      </c>
      <c r="G16" s="86">
        <v>0</v>
      </c>
      <c r="H16" s="86">
        <v>2075.6383999999998</v>
      </c>
      <c r="I16" s="86">
        <v>2082.8159000000001</v>
      </c>
      <c r="J16" s="86">
        <v>2027.3977</v>
      </c>
      <c r="K16" s="86">
        <v>1932.9037000000001</v>
      </c>
      <c r="L16" s="86">
        <v>1896.4875</v>
      </c>
      <c r="M16" s="86">
        <v>1897.7113999999999</v>
      </c>
      <c r="N16" s="86">
        <v>1909.6641999999999</v>
      </c>
      <c r="O16" s="86">
        <v>1928.0166999999999</v>
      </c>
      <c r="P16" s="87">
        <v>1756.2686000000001</v>
      </c>
      <c r="Q16" s="80">
        <f t="shared" si="0"/>
        <v>1471.4280483333332</v>
      </c>
    </row>
    <row r="17" spans="1:18" ht="14.5">
      <c r="A17" s="9">
        <v>15</v>
      </c>
      <c r="B17" s="50" t="s">
        <v>51</v>
      </c>
      <c r="C17" s="9" t="s">
        <v>52</v>
      </c>
      <c r="D17" s="3" t="s">
        <v>20</v>
      </c>
      <c r="E17" s="85">
        <v>9293.7695000000003</v>
      </c>
      <c r="F17" s="86">
        <v>9536.2363000000005</v>
      </c>
      <c r="G17" s="86">
        <v>8854.0116999999991</v>
      </c>
      <c r="H17" s="86">
        <v>8835.0663999999997</v>
      </c>
      <c r="I17" s="86">
        <v>9118.5879000000004</v>
      </c>
      <c r="J17" s="86">
        <v>8597.8192999999992</v>
      </c>
      <c r="K17" s="86">
        <v>8441.9794999999995</v>
      </c>
      <c r="L17" s="86">
        <v>8516.3574000000008</v>
      </c>
      <c r="M17" s="86">
        <v>8561.9110999999994</v>
      </c>
      <c r="N17" s="86">
        <v>8720.2675999999992</v>
      </c>
      <c r="O17" s="86">
        <v>8641.1864999999998</v>
      </c>
      <c r="P17" s="87">
        <v>8604.6738000000005</v>
      </c>
      <c r="Q17" s="80">
        <f t="shared" si="0"/>
        <v>8810.1555833333332</v>
      </c>
    </row>
    <row r="18" spans="1:18" ht="14.5">
      <c r="A18" s="9">
        <v>16</v>
      </c>
      <c r="B18" s="50" t="s">
        <v>53</v>
      </c>
      <c r="C18" s="9" t="s">
        <v>38</v>
      </c>
      <c r="D18" s="3" t="s">
        <v>30</v>
      </c>
      <c r="E18" s="85">
        <v>0</v>
      </c>
      <c r="F18" s="86">
        <v>0</v>
      </c>
      <c r="G18" s="86">
        <v>0</v>
      </c>
      <c r="H18" s="86">
        <v>2206.5347000000002</v>
      </c>
      <c r="I18" s="86">
        <v>19060.282999999999</v>
      </c>
      <c r="J18" s="86">
        <v>18791.039000000001</v>
      </c>
      <c r="K18" s="86">
        <v>18312.673999999999</v>
      </c>
      <c r="L18" s="86">
        <v>17730.865000000002</v>
      </c>
      <c r="M18" s="86">
        <v>17678.508000000002</v>
      </c>
      <c r="N18" s="86">
        <v>17898.726999999999</v>
      </c>
      <c r="O18" s="86">
        <v>4483.9946</v>
      </c>
      <c r="P18" s="87">
        <v>0</v>
      </c>
      <c r="Q18" s="80">
        <f t="shared" si="0"/>
        <v>9680.2187750000012</v>
      </c>
    </row>
    <row r="19" spans="1:18" ht="14.5">
      <c r="A19" s="9">
        <v>17</v>
      </c>
      <c r="B19" s="50" t="s">
        <v>54</v>
      </c>
      <c r="C19" s="9" t="s">
        <v>52</v>
      </c>
      <c r="D19" s="3" t="s">
        <v>39</v>
      </c>
      <c r="E19" s="85">
        <v>1107.21</v>
      </c>
      <c r="F19" s="86">
        <v>1078.4632999999999</v>
      </c>
      <c r="G19" s="86">
        <v>1091.0663999999999</v>
      </c>
      <c r="H19" s="86">
        <v>1068.6977999999999</v>
      </c>
      <c r="I19" s="86">
        <v>1065.1371999999999</v>
      </c>
      <c r="J19" s="86">
        <v>998.73334</v>
      </c>
      <c r="K19" s="86">
        <v>969.11114999999995</v>
      </c>
      <c r="L19" s="86">
        <v>932.89777000000004</v>
      </c>
      <c r="M19" s="86">
        <v>942.42138999999997</v>
      </c>
      <c r="N19" s="86">
        <v>967.245</v>
      </c>
      <c r="O19" s="86">
        <v>999.67327999999998</v>
      </c>
      <c r="P19" s="87">
        <v>1038.9831999999999</v>
      </c>
      <c r="Q19" s="80">
        <f t="shared" si="0"/>
        <v>1021.6366525000002</v>
      </c>
    </row>
    <row r="20" spans="1:18" ht="28">
      <c r="A20" s="9">
        <v>18</v>
      </c>
      <c r="B20" s="50" t="s">
        <v>55</v>
      </c>
      <c r="C20" s="9" t="s">
        <v>28</v>
      </c>
      <c r="D20" s="3" t="s">
        <v>45</v>
      </c>
      <c r="E20" s="85">
        <v>0</v>
      </c>
      <c r="F20" s="86">
        <v>0</v>
      </c>
      <c r="G20" s="86">
        <v>213.18382</v>
      </c>
      <c r="H20" s="86">
        <v>2799.8791999999999</v>
      </c>
      <c r="I20" s="86">
        <v>2672.8577</v>
      </c>
      <c r="J20" s="86">
        <v>2686.5630000000001</v>
      </c>
      <c r="K20" s="86">
        <v>2852.6970000000001</v>
      </c>
      <c r="L20" s="86">
        <v>2816.8928000000001</v>
      </c>
      <c r="M20" s="86">
        <v>2797.9250000000002</v>
      </c>
      <c r="N20" s="86">
        <v>2951.5846999999999</v>
      </c>
      <c r="O20" s="86">
        <v>2945.76</v>
      </c>
      <c r="P20" s="87">
        <v>293.86804000000001</v>
      </c>
      <c r="Q20" s="80">
        <f t="shared" si="0"/>
        <v>1919.2676050000002</v>
      </c>
    </row>
    <row r="21" spans="1:18" ht="15.75" customHeight="1">
      <c r="A21" s="9">
        <v>19</v>
      </c>
      <c r="B21" s="50" t="s">
        <v>56</v>
      </c>
      <c r="C21" s="9" t="s">
        <v>35</v>
      </c>
      <c r="D21" s="3" t="s">
        <v>30</v>
      </c>
      <c r="E21" s="85">
        <v>2718.1316000000002</v>
      </c>
      <c r="F21" s="86">
        <v>2619.2168000000001</v>
      </c>
      <c r="G21" s="86">
        <v>2654.9099000000001</v>
      </c>
      <c r="H21" s="86">
        <v>2642.6226000000001</v>
      </c>
      <c r="I21" s="86">
        <v>2650.1594</v>
      </c>
      <c r="J21" s="86">
        <v>2735.0203000000001</v>
      </c>
      <c r="K21" s="86">
        <v>2849.8813</v>
      </c>
      <c r="L21" s="86">
        <v>2841.1786999999999</v>
      </c>
      <c r="M21" s="86">
        <v>2869.0054</v>
      </c>
      <c r="N21" s="86">
        <v>2809.4004</v>
      </c>
      <c r="O21" s="86">
        <v>2757.8717999999999</v>
      </c>
      <c r="P21" s="87">
        <v>2722.0374000000002</v>
      </c>
      <c r="Q21" s="80">
        <f t="shared" si="0"/>
        <v>2739.1196333333337</v>
      </c>
    </row>
    <row r="22" spans="1:18" ht="15.75" customHeight="1">
      <c r="A22" s="9">
        <v>20</v>
      </c>
      <c r="B22" s="50" t="s">
        <v>57</v>
      </c>
      <c r="C22" s="9" t="s">
        <v>58</v>
      </c>
      <c r="D22" s="3" t="s">
        <v>20</v>
      </c>
      <c r="E22" s="85">
        <v>4227.6089000000002</v>
      </c>
      <c r="F22" s="86">
        <v>4323.8940000000002</v>
      </c>
      <c r="G22" s="86">
        <v>4348.6040000000003</v>
      </c>
      <c r="H22" s="86">
        <v>4322.6313</v>
      </c>
      <c r="I22" s="86">
        <v>4125.2808000000005</v>
      </c>
      <c r="J22" s="86">
        <v>4054.0149000000001</v>
      </c>
      <c r="K22" s="86">
        <v>4239.3793999999998</v>
      </c>
      <c r="L22" s="86">
        <v>4226.7446</v>
      </c>
      <c r="M22" s="86">
        <v>4048.6212999999998</v>
      </c>
      <c r="N22" s="86">
        <v>3998.2134000000001</v>
      </c>
      <c r="O22" s="86">
        <v>4093.6565000000001</v>
      </c>
      <c r="P22" s="87">
        <v>4266.0820000000003</v>
      </c>
      <c r="Q22" s="80">
        <f t="shared" si="0"/>
        <v>4189.5609249999998</v>
      </c>
      <c r="R22" s="79"/>
    </row>
    <row r="23" spans="1:18" ht="15.75" customHeight="1">
      <c r="A23" s="9">
        <v>21</v>
      </c>
      <c r="B23" s="50" t="s">
        <v>59</v>
      </c>
      <c r="C23" s="9" t="s">
        <v>41</v>
      </c>
      <c r="D23" s="3" t="s">
        <v>24</v>
      </c>
      <c r="E23" s="85">
        <v>3845.9196999999999</v>
      </c>
      <c r="F23" s="86">
        <v>3947.1428000000001</v>
      </c>
      <c r="G23" s="86">
        <v>3729.1044999999999</v>
      </c>
      <c r="H23" s="86">
        <v>3848.2876000000001</v>
      </c>
      <c r="I23" s="86">
        <v>3693.4308999999998</v>
      </c>
      <c r="J23" s="86">
        <v>3576.5956999999999</v>
      </c>
      <c r="K23" s="86">
        <v>3653.7073</v>
      </c>
      <c r="L23" s="86">
        <v>3932.1228000000001</v>
      </c>
      <c r="M23" s="86">
        <v>4037.0587999999998</v>
      </c>
      <c r="N23" s="86">
        <v>4118.3208000000004</v>
      </c>
      <c r="O23" s="86">
        <v>3778.8164000000002</v>
      </c>
      <c r="P23" s="87">
        <v>4025.7177999999999</v>
      </c>
      <c r="Q23" s="80">
        <f t="shared" si="0"/>
        <v>3848.8520916666675</v>
      </c>
    </row>
    <row r="24" spans="1:18" ht="15.75" customHeight="1">
      <c r="A24" s="9">
        <v>22</v>
      </c>
      <c r="B24" s="50" t="s">
        <v>60</v>
      </c>
      <c r="C24" s="9" t="s">
        <v>35</v>
      </c>
      <c r="D24" s="3" t="s">
        <v>30</v>
      </c>
      <c r="E24" s="85">
        <v>0</v>
      </c>
      <c r="F24" s="86">
        <v>0</v>
      </c>
      <c r="G24" s="86">
        <v>0</v>
      </c>
      <c r="H24" s="86">
        <v>0</v>
      </c>
      <c r="I24" s="86">
        <v>11482.832</v>
      </c>
      <c r="J24" s="86">
        <v>12281.636</v>
      </c>
      <c r="K24" s="86">
        <v>11829.409</v>
      </c>
      <c r="L24" s="86">
        <v>11660.755999999999</v>
      </c>
      <c r="M24" s="86">
        <v>11315.231</v>
      </c>
      <c r="N24" s="86">
        <v>9236.4696999999996</v>
      </c>
      <c r="O24" s="86">
        <v>2983.1300999999999</v>
      </c>
      <c r="P24" s="87">
        <v>403.91482999999999</v>
      </c>
      <c r="Q24" s="80">
        <f t="shared" si="0"/>
        <v>5932.7815524999996</v>
      </c>
    </row>
    <row r="25" spans="1:18" ht="15.75" customHeight="1">
      <c r="A25" s="9">
        <v>23</v>
      </c>
      <c r="B25" s="50" t="s">
        <v>61</v>
      </c>
      <c r="C25" s="9" t="s">
        <v>58</v>
      </c>
      <c r="D25" s="3" t="s">
        <v>20</v>
      </c>
      <c r="E25" s="85">
        <v>1425.3081</v>
      </c>
      <c r="F25" s="86">
        <v>1541.8992000000001</v>
      </c>
      <c r="G25" s="86">
        <v>1481.5352</v>
      </c>
      <c r="H25" s="86">
        <v>1421.5336</v>
      </c>
      <c r="I25" s="86">
        <v>1411.8911000000001</v>
      </c>
      <c r="J25" s="86">
        <v>1403.7064</v>
      </c>
      <c r="K25" s="86">
        <v>1389.5453</v>
      </c>
      <c r="L25" s="86">
        <v>1375.0471</v>
      </c>
      <c r="M25" s="86">
        <v>1425.7886000000001</v>
      </c>
      <c r="N25" s="86">
        <v>1439.6599000000001</v>
      </c>
      <c r="O25" s="86">
        <v>1458.2385999999999</v>
      </c>
      <c r="P25" s="87">
        <v>1427.0708</v>
      </c>
      <c r="Q25" s="80">
        <f t="shared" si="0"/>
        <v>1433.4353250000001</v>
      </c>
    </row>
    <row r="26" spans="1:18" ht="15.75" customHeight="1">
      <c r="A26" s="9">
        <v>24</v>
      </c>
      <c r="B26" s="50" t="s">
        <v>62</v>
      </c>
      <c r="C26" s="9" t="s">
        <v>63</v>
      </c>
      <c r="D26" s="3" t="s">
        <v>65</v>
      </c>
      <c r="E26" s="85">
        <v>4604.5478999999996</v>
      </c>
      <c r="F26" s="86">
        <v>4596.3681999999999</v>
      </c>
      <c r="G26" s="86">
        <v>4895.8477000000003</v>
      </c>
      <c r="H26" s="86">
        <v>5074.8999000000003</v>
      </c>
      <c r="I26" s="86">
        <v>5367.1127999999999</v>
      </c>
      <c r="J26" s="86">
        <v>5483.8231999999998</v>
      </c>
      <c r="K26" s="86">
        <v>6008.5415000000003</v>
      </c>
      <c r="L26" s="86">
        <v>5896.0405000000001</v>
      </c>
      <c r="M26" s="86">
        <v>5686.2260999999999</v>
      </c>
      <c r="N26" s="86">
        <v>5366.4462999999996</v>
      </c>
      <c r="O26" s="86">
        <v>5152.4188999999997</v>
      </c>
      <c r="P26" s="87">
        <v>4846.1719000000003</v>
      </c>
      <c r="Q26" s="80">
        <f t="shared" si="0"/>
        <v>5248.2037416666662</v>
      </c>
    </row>
    <row r="27" spans="1:18" ht="15.75" customHeight="1">
      <c r="A27" s="9">
        <v>25</v>
      </c>
      <c r="B27" s="50" t="s">
        <v>66</v>
      </c>
      <c r="C27" s="9" t="s">
        <v>67</v>
      </c>
      <c r="D27" s="3" t="s">
        <v>20</v>
      </c>
      <c r="E27" s="85">
        <v>122.77229</v>
      </c>
      <c r="F27" s="86">
        <v>127.07607</v>
      </c>
      <c r="G27" s="86">
        <v>131.28704999999999</v>
      </c>
      <c r="H27" s="86">
        <v>134.22864000000001</v>
      </c>
      <c r="I27" s="86">
        <v>133.55199999999999</v>
      </c>
      <c r="J27" s="86">
        <v>133.24945</v>
      </c>
      <c r="K27" s="86">
        <v>133.72824</v>
      </c>
      <c r="L27" s="86">
        <v>133.07911999999999</v>
      </c>
      <c r="M27" s="86">
        <v>127.88500999999999</v>
      </c>
      <c r="N27" s="86">
        <v>124.40262</v>
      </c>
      <c r="O27" s="86">
        <v>123.70381999999999</v>
      </c>
      <c r="P27" s="87">
        <v>122.42471</v>
      </c>
      <c r="Q27" s="80">
        <f t="shared" si="0"/>
        <v>128.949085</v>
      </c>
    </row>
    <row r="28" spans="1:18" ht="15.75" customHeight="1">
      <c r="A28" s="9">
        <v>26</v>
      </c>
      <c r="B28" s="50" t="s">
        <v>68</v>
      </c>
      <c r="C28" s="9" t="s">
        <v>69</v>
      </c>
      <c r="D28" s="3" t="s">
        <v>24</v>
      </c>
      <c r="E28" s="85">
        <v>938.45087000000001</v>
      </c>
      <c r="F28" s="86">
        <v>967.31555000000003</v>
      </c>
      <c r="G28" s="86">
        <v>982.23193000000003</v>
      </c>
      <c r="H28" s="86">
        <v>990.41765999999996</v>
      </c>
      <c r="I28" s="86">
        <v>1042.1795999999999</v>
      </c>
      <c r="J28" s="86">
        <v>1053.183</v>
      </c>
      <c r="K28" s="86">
        <v>1049.4884999999999</v>
      </c>
      <c r="L28" s="86">
        <v>1038.4336000000001</v>
      </c>
      <c r="M28" s="86">
        <v>1046.6061999999999</v>
      </c>
      <c r="N28" s="86">
        <v>1045.8267000000001</v>
      </c>
      <c r="O28" s="86">
        <v>1011.5538</v>
      </c>
      <c r="P28" s="87">
        <v>979.04674999999997</v>
      </c>
      <c r="Q28" s="80">
        <f t="shared" si="0"/>
        <v>1012.06118</v>
      </c>
    </row>
    <row r="29" spans="1:18" ht="15.75" customHeight="1">
      <c r="A29" s="9">
        <v>27</v>
      </c>
      <c r="B29" s="50" t="s">
        <v>70</v>
      </c>
      <c r="C29" s="9" t="s">
        <v>71</v>
      </c>
      <c r="D29" s="3" t="s">
        <v>20</v>
      </c>
      <c r="E29" s="85">
        <v>556.93944999999997</v>
      </c>
      <c r="F29" s="86">
        <v>575.94561999999996</v>
      </c>
      <c r="G29" s="86">
        <v>591.68915000000004</v>
      </c>
      <c r="H29" s="86">
        <v>575.93622000000005</v>
      </c>
      <c r="I29" s="86">
        <v>550.54016000000001</v>
      </c>
      <c r="J29" s="86">
        <v>560.76013</v>
      </c>
      <c r="K29" s="86">
        <v>556.66278</v>
      </c>
      <c r="L29" s="86">
        <v>579.11554000000001</v>
      </c>
      <c r="M29" s="86">
        <v>601.94482000000005</v>
      </c>
      <c r="N29" s="86">
        <v>624.02655000000004</v>
      </c>
      <c r="O29" s="86">
        <v>627.17169000000001</v>
      </c>
      <c r="P29" s="87">
        <v>623.02295000000004</v>
      </c>
      <c r="Q29" s="80">
        <f t="shared" si="0"/>
        <v>585.31292166666663</v>
      </c>
    </row>
    <row r="30" spans="1:18" ht="15.75" customHeight="1">
      <c r="A30" s="9">
        <v>28</v>
      </c>
      <c r="B30" s="50" t="s">
        <v>72</v>
      </c>
      <c r="C30" s="9" t="s">
        <v>52</v>
      </c>
      <c r="D30" s="3" t="s">
        <v>30</v>
      </c>
      <c r="E30" s="85">
        <v>91.504158000000004</v>
      </c>
      <c r="F30" s="86">
        <v>88.067290999999997</v>
      </c>
      <c r="G30" s="86">
        <v>92.182036999999994</v>
      </c>
      <c r="H30" s="86">
        <v>96.307288999999997</v>
      </c>
      <c r="I30" s="86">
        <v>95.900008999999997</v>
      </c>
      <c r="J30" s="86">
        <v>100.74424</v>
      </c>
      <c r="K30" s="86">
        <v>101.58392000000001</v>
      </c>
      <c r="L30" s="86">
        <v>105.48383</v>
      </c>
      <c r="M30" s="86">
        <v>100.24674</v>
      </c>
      <c r="N30" s="86">
        <v>97.799377000000007</v>
      </c>
      <c r="O30" s="86">
        <v>92.914444000000003</v>
      </c>
      <c r="P30" s="87">
        <v>88.954712000000001</v>
      </c>
      <c r="Q30" s="80">
        <f t="shared" si="0"/>
        <v>95.974003916666689</v>
      </c>
    </row>
    <row r="31" spans="1:18" ht="15.75" customHeight="1">
      <c r="A31" s="9">
        <v>29</v>
      </c>
      <c r="B31" s="50" t="s">
        <v>73</v>
      </c>
      <c r="C31" s="9" t="s">
        <v>38</v>
      </c>
      <c r="D31" s="3" t="s">
        <v>39</v>
      </c>
      <c r="E31" s="85">
        <v>0</v>
      </c>
      <c r="F31" s="86">
        <v>2706.3939999999998</v>
      </c>
      <c r="G31" s="86">
        <v>2729.0068000000001</v>
      </c>
      <c r="H31" s="86">
        <v>2584.5347000000002</v>
      </c>
      <c r="I31" s="86">
        <v>2995.0891000000001</v>
      </c>
      <c r="J31" s="86">
        <v>3119.7334000000001</v>
      </c>
      <c r="K31" s="86">
        <v>3000.5852</v>
      </c>
      <c r="L31" s="86">
        <v>2980.9421000000002</v>
      </c>
      <c r="M31" s="86">
        <v>3018.6824000000001</v>
      </c>
      <c r="N31" s="86">
        <v>3042.6077</v>
      </c>
      <c r="O31" s="86">
        <v>828.67840999999999</v>
      </c>
      <c r="P31" s="87">
        <v>0</v>
      </c>
      <c r="Q31" s="80">
        <f t="shared" si="0"/>
        <v>2250.5211508333336</v>
      </c>
    </row>
    <row r="32" spans="1:18" ht="15.75" customHeight="1">
      <c r="A32" s="9">
        <v>30</v>
      </c>
      <c r="B32" s="50" t="s">
        <v>74</v>
      </c>
      <c r="C32" s="9" t="s">
        <v>52</v>
      </c>
      <c r="D32" s="3" t="s">
        <v>39</v>
      </c>
      <c r="E32" s="85">
        <v>2259.6532999999999</v>
      </c>
      <c r="F32" s="86">
        <v>2313.4616999999998</v>
      </c>
      <c r="G32" s="86">
        <v>2300.2156</v>
      </c>
      <c r="H32" s="86">
        <v>2146.5464000000002</v>
      </c>
      <c r="I32" s="86">
        <v>1988.7769000000001</v>
      </c>
      <c r="J32" s="86">
        <v>1781.5458000000001</v>
      </c>
      <c r="K32" s="86">
        <v>1657.5929000000001</v>
      </c>
      <c r="L32" s="86">
        <v>1624.2511999999999</v>
      </c>
      <c r="M32" s="86">
        <v>1723.2047</v>
      </c>
      <c r="N32" s="86">
        <v>1841.8208999999999</v>
      </c>
      <c r="O32" s="86">
        <v>2022.5725</v>
      </c>
      <c r="P32" s="87">
        <v>2187.9548</v>
      </c>
      <c r="Q32" s="80">
        <f t="shared" si="0"/>
        <v>1987.2997249999999</v>
      </c>
    </row>
    <row r="33" spans="1:17" ht="15.75" customHeight="1">
      <c r="A33" s="9">
        <v>31</v>
      </c>
      <c r="B33" s="50" t="s">
        <v>75</v>
      </c>
      <c r="C33" s="9" t="s">
        <v>38</v>
      </c>
      <c r="D33" s="3" t="s">
        <v>39</v>
      </c>
      <c r="E33" s="85">
        <v>0</v>
      </c>
      <c r="F33" s="86">
        <v>0</v>
      </c>
      <c r="G33" s="86">
        <v>0</v>
      </c>
      <c r="H33" s="86">
        <v>0</v>
      </c>
      <c r="I33" s="86">
        <v>0</v>
      </c>
      <c r="J33" s="86">
        <v>0</v>
      </c>
      <c r="K33" s="86">
        <v>0</v>
      </c>
      <c r="L33" s="86">
        <v>0</v>
      </c>
      <c r="M33" s="86">
        <v>0</v>
      </c>
      <c r="N33" s="86">
        <v>0</v>
      </c>
      <c r="O33" s="86">
        <v>0</v>
      </c>
      <c r="P33" s="87">
        <v>0</v>
      </c>
      <c r="Q33" s="80">
        <f t="shared" si="0"/>
        <v>0</v>
      </c>
    </row>
    <row r="34" spans="1:17" ht="15.75" customHeight="1">
      <c r="A34" s="9">
        <v>32</v>
      </c>
      <c r="B34" s="50" t="s">
        <v>76</v>
      </c>
      <c r="C34" s="9" t="s">
        <v>77</v>
      </c>
      <c r="D34" s="3" t="s">
        <v>78</v>
      </c>
      <c r="E34" s="85">
        <v>3362.8687</v>
      </c>
      <c r="F34" s="86">
        <v>3455.2471</v>
      </c>
      <c r="G34" s="86">
        <v>3390.0722999999998</v>
      </c>
      <c r="H34" s="86">
        <v>3141.5160999999998</v>
      </c>
      <c r="I34" s="86">
        <v>3408.5871999999999</v>
      </c>
      <c r="J34" s="86">
        <v>3466.0817999999999</v>
      </c>
      <c r="K34" s="86">
        <v>3468.5432000000001</v>
      </c>
      <c r="L34" s="86">
        <v>3460.6021000000001</v>
      </c>
      <c r="M34" s="86">
        <v>3491.2970999999998</v>
      </c>
      <c r="N34" s="86">
        <v>3550.9114</v>
      </c>
      <c r="O34" s="86">
        <v>3385.8044</v>
      </c>
      <c r="P34" s="87">
        <v>3202.8552</v>
      </c>
      <c r="Q34" s="80">
        <f t="shared" si="0"/>
        <v>3398.698883333333</v>
      </c>
    </row>
    <row r="35" spans="1:17" ht="15.75" customHeight="1">
      <c r="A35" s="9">
        <v>33</v>
      </c>
      <c r="B35" s="50" t="s">
        <v>79</v>
      </c>
      <c r="C35" s="9" t="s">
        <v>38</v>
      </c>
      <c r="D35" s="3" t="s">
        <v>39</v>
      </c>
      <c r="E35" s="85">
        <v>0</v>
      </c>
      <c r="F35" s="86">
        <v>0</v>
      </c>
      <c r="G35" s="86">
        <v>0</v>
      </c>
      <c r="H35" s="86">
        <v>0</v>
      </c>
      <c r="I35" s="86">
        <v>2578.7973999999999</v>
      </c>
      <c r="J35" s="86">
        <v>6089.6298999999999</v>
      </c>
      <c r="K35" s="86">
        <v>5609.1504000000004</v>
      </c>
      <c r="L35" s="86">
        <v>5452.5308000000005</v>
      </c>
      <c r="M35" s="86">
        <v>5483.5146000000004</v>
      </c>
      <c r="N35" s="86">
        <v>1169.8712</v>
      </c>
      <c r="O35" s="86">
        <v>0</v>
      </c>
      <c r="P35" s="87">
        <v>0</v>
      </c>
      <c r="Q35" s="80">
        <f t="shared" si="0"/>
        <v>2198.6245250000006</v>
      </c>
    </row>
    <row r="36" spans="1:17" ht="15.75" customHeight="1">
      <c r="A36" s="9">
        <v>34</v>
      </c>
      <c r="B36" s="50" t="s">
        <v>80</v>
      </c>
      <c r="C36" s="9" t="s">
        <v>81</v>
      </c>
      <c r="D36" s="3" t="s">
        <v>33</v>
      </c>
      <c r="E36" s="85">
        <v>1949.6461999999999</v>
      </c>
      <c r="F36" s="86">
        <v>1913.4358</v>
      </c>
      <c r="G36" s="86">
        <v>1901.501</v>
      </c>
      <c r="H36" s="86">
        <v>1893.7431999999999</v>
      </c>
      <c r="I36" s="86">
        <v>1926.5684000000001</v>
      </c>
      <c r="J36" s="86">
        <v>1881.277</v>
      </c>
      <c r="K36" s="86">
        <v>1890.9099000000001</v>
      </c>
      <c r="L36" s="86">
        <v>1927.8992000000001</v>
      </c>
      <c r="M36" s="86">
        <v>1898.5646999999999</v>
      </c>
      <c r="N36" s="86">
        <v>1920.2262000000001</v>
      </c>
      <c r="O36" s="86">
        <v>1931.0003999999999</v>
      </c>
      <c r="P36" s="87">
        <v>1931.1475</v>
      </c>
      <c r="Q36" s="80">
        <f t="shared" si="0"/>
        <v>1913.8266249999999</v>
      </c>
    </row>
    <row r="37" spans="1:17" ht="15.75" customHeight="1">
      <c r="A37" s="9">
        <v>35</v>
      </c>
      <c r="B37" s="50" t="s">
        <v>82</v>
      </c>
      <c r="C37" s="9" t="s">
        <v>38</v>
      </c>
      <c r="D37" s="3" t="s">
        <v>39</v>
      </c>
      <c r="E37" s="85">
        <v>90.333931000000007</v>
      </c>
      <c r="F37" s="86">
        <v>0</v>
      </c>
      <c r="G37" s="86">
        <v>0</v>
      </c>
      <c r="H37" s="86">
        <v>1904.6261999999999</v>
      </c>
      <c r="I37" s="86">
        <v>2142.4490000000001</v>
      </c>
      <c r="J37" s="86">
        <v>2364.0419999999999</v>
      </c>
      <c r="K37" s="86">
        <v>2458.835</v>
      </c>
      <c r="L37" s="86">
        <v>2417.0497999999998</v>
      </c>
      <c r="M37" s="86">
        <v>2311.7383</v>
      </c>
      <c r="N37" s="86">
        <v>2167.0942</v>
      </c>
      <c r="O37" s="86">
        <v>2097.6606000000002</v>
      </c>
      <c r="P37" s="87">
        <v>761.27863000000002</v>
      </c>
      <c r="Q37" s="80">
        <f t="shared" si="0"/>
        <v>1559.5923050833335</v>
      </c>
    </row>
    <row r="38" spans="1:17" ht="15.75" customHeight="1">
      <c r="A38" s="9">
        <v>36</v>
      </c>
      <c r="B38" s="50" t="s">
        <v>83</v>
      </c>
      <c r="C38" s="9" t="s">
        <v>84</v>
      </c>
      <c r="D38" s="3" t="s">
        <v>33</v>
      </c>
      <c r="E38" s="85">
        <v>0</v>
      </c>
      <c r="F38" s="86">
        <v>0</v>
      </c>
      <c r="G38" s="86">
        <v>0</v>
      </c>
      <c r="H38" s="86">
        <v>0</v>
      </c>
      <c r="I38" s="86">
        <v>608.21918000000005</v>
      </c>
      <c r="J38" s="86">
        <v>2685.2694999999999</v>
      </c>
      <c r="K38" s="86">
        <v>5420.8095999999996</v>
      </c>
      <c r="L38" s="86">
        <v>5340.2763999999997</v>
      </c>
      <c r="M38" s="86">
        <v>5372.0258999999996</v>
      </c>
      <c r="N38" s="86">
        <v>5372.3516</v>
      </c>
      <c r="O38" s="86">
        <v>5331.6333000000004</v>
      </c>
      <c r="P38" s="87">
        <v>5248.9893000000002</v>
      </c>
      <c r="Q38" s="80">
        <f t="shared" si="0"/>
        <v>2948.2978983333337</v>
      </c>
    </row>
    <row r="39" spans="1:17" ht="15.75" customHeight="1">
      <c r="A39" s="9">
        <v>37</v>
      </c>
      <c r="B39" s="50" t="s">
        <v>85</v>
      </c>
      <c r="C39" s="9" t="s">
        <v>86</v>
      </c>
      <c r="D39" s="3" t="s">
        <v>78</v>
      </c>
      <c r="E39" s="85">
        <v>473.93921</v>
      </c>
      <c r="F39" s="86">
        <v>0</v>
      </c>
      <c r="G39" s="86">
        <v>0</v>
      </c>
      <c r="H39" s="86">
        <v>88.745041000000001</v>
      </c>
      <c r="I39" s="86">
        <v>619.95587</v>
      </c>
      <c r="J39" s="86">
        <v>614.45288000000005</v>
      </c>
      <c r="K39" s="86">
        <v>617.02788999999996</v>
      </c>
      <c r="L39" s="86">
        <v>612.55127000000005</v>
      </c>
      <c r="M39" s="86">
        <v>611.26958999999999</v>
      </c>
      <c r="N39" s="86">
        <v>607.88135</v>
      </c>
      <c r="O39" s="86">
        <v>612.26775999999995</v>
      </c>
      <c r="P39" s="87">
        <v>610.12456999999995</v>
      </c>
      <c r="Q39" s="80">
        <f t="shared" si="0"/>
        <v>455.68461924999997</v>
      </c>
    </row>
    <row r="40" spans="1:17" ht="15.75" customHeight="1">
      <c r="A40" s="9">
        <v>38</v>
      </c>
      <c r="B40" s="50" t="s">
        <v>87</v>
      </c>
      <c r="C40" s="9" t="s">
        <v>88</v>
      </c>
      <c r="D40" s="3" t="s">
        <v>33</v>
      </c>
      <c r="E40" s="85">
        <v>0</v>
      </c>
      <c r="F40" s="86">
        <v>0</v>
      </c>
      <c r="G40" s="86">
        <v>0</v>
      </c>
      <c r="H40" s="86">
        <v>0</v>
      </c>
      <c r="I40" s="86">
        <v>0</v>
      </c>
      <c r="J40" s="86">
        <v>122.91637</v>
      </c>
      <c r="K40" s="86">
        <v>5902.1436000000003</v>
      </c>
      <c r="L40" s="86">
        <v>5739.0254000000004</v>
      </c>
      <c r="M40" s="86">
        <v>5577.5864000000001</v>
      </c>
      <c r="N40" s="86">
        <v>5286.1450000000004</v>
      </c>
      <c r="O40" s="86">
        <v>286.18759</v>
      </c>
      <c r="P40" s="87">
        <v>0</v>
      </c>
      <c r="Q40" s="80">
        <f t="shared" si="0"/>
        <v>1909.5003633333336</v>
      </c>
    </row>
    <row r="41" spans="1:17" ht="15.75" customHeight="1">
      <c r="A41" s="9">
        <v>39</v>
      </c>
      <c r="B41" s="50" t="s">
        <v>89</v>
      </c>
      <c r="C41" s="9" t="s">
        <v>90</v>
      </c>
      <c r="D41" s="3" t="s">
        <v>45</v>
      </c>
      <c r="E41" s="85">
        <v>1530.2474</v>
      </c>
      <c r="F41" s="86">
        <v>1494.7360000000001</v>
      </c>
      <c r="G41" s="86">
        <v>1549.8866</v>
      </c>
      <c r="H41" s="86">
        <v>1555.9354000000001</v>
      </c>
      <c r="I41" s="86">
        <v>1567.2050999999999</v>
      </c>
      <c r="J41" s="86">
        <v>1556.2563</v>
      </c>
      <c r="K41" s="86">
        <v>1588.0399</v>
      </c>
      <c r="L41" s="86">
        <v>1598.5487000000001</v>
      </c>
      <c r="M41" s="86">
        <v>1556.8511000000001</v>
      </c>
      <c r="N41" s="86">
        <v>1556.9539</v>
      </c>
      <c r="O41" s="86">
        <v>1544.8375000000001</v>
      </c>
      <c r="P41" s="87">
        <v>1531.991</v>
      </c>
      <c r="Q41" s="80">
        <f t="shared" si="0"/>
        <v>1552.6240750000004</v>
      </c>
    </row>
    <row r="42" spans="1:17" ht="15.75" customHeight="1">
      <c r="A42" s="9">
        <v>40</v>
      </c>
      <c r="B42" s="50" t="s">
        <v>91</v>
      </c>
      <c r="C42" s="9" t="s">
        <v>18</v>
      </c>
      <c r="D42" s="3" t="s">
        <v>24</v>
      </c>
      <c r="E42" s="85">
        <v>1577.229</v>
      </c>
      <c r="F42" s="86">
        <v>1578.9418000000001</v>
      </c>
      <c r="G42" s="86">
        <v>1582.4498000000001</v>
      </c>
      <c r="H42" s="86">
        <v>1584.04</v>
      </c>
      <c r="I42" s="86">
        <v>1572.0409999999999</v>
      </c>
      <c r="J42" s="86">
        <v>1577.6635000000001</v>
      </c>
      <c r="K42" s="86">
        <v>1570.7754</v>
      </c>
      <c r="L42" s="86">
        <v>1554.0804000000001</v>
      </c>
      <c r="M42" s="86">
        <v>1566.9078</v>
      </c>
      <c r="N42" s="86">
        <v>1571.2682</v>
      </c>
      <c r="O42" s="86">
        <v>1570.1081999999999</v>
      </c>
      <c r="P42" s="87">
        <v>1565.8396</v>
      </c>
      <c r="Q42" s="80">
        <f t="shared" si="0"/>
        <v>1572.6120583333334</v>
      </c>
    </row>
    <row r="43" spans="1:17" ht="15.75" customHeight="1">
      <c r="A43" s="9">
        <v>41</v>
      </c>
      <c r="B43" s="50" t="s">
        <v>92</v>
      </c>
      <c r="C43" s="9" t="s">
        <v>93</v>
      </c>
      <c r="D43" s="3" t="s">
        <v>20</v>
      </c>
      <c r="E43" s="85">
        <v>71.798903999999993</v>
      </c>
      <c r="F43" s="86">
        <v>73.025611999999995</v>
      </c>
      <c r="G43" s="86">
        <v>72.996384000000006</v>
      </c>
      <c r="H43" s="86">
        <v>75.845566000000005</v>
      </c>
      <c r="I43" s="86">
        <v>68.301177999999993</v>
      </c>
      <c r="J43" s="86">
        <v>71.915595999999994</v>
      </c>
      <c r="K43" s="86">
        <v>72.642548000000005</v>
      </c>
      <c r="L43" s="86">
        <v>73.651450999999994</v>
      </c>
      <c r="M43" s="86">
        <v>71.736855000000006</v>
      </c>
      <c r="N43" s="86">
        <v>72.600571000000002</v>
      </c>
      <c r="O43" s="86">
        <v>68.723006999999996</v>
      </c>
      <c r="P43" s="87">
        <v>67.658271999999997</v>
      </c>
      <c r="Q43" s="80">
        <f t="shared" si="0"/>
        <v>71.741328666666661</v>
      </c>
    </row>
    <row r="44" spans="1:17" ht="15.75" customHeight="1">
      <c r="A44" s="9">
        <v>42</v>
      </c>
      <c r="B44" s="50" t="s">
        <v>94</v>
      </c>
      <c r="C44" s="9" t="s">
        <v>95</v>
      </c>
      <c r="D44" s="3" t="s">
        <v>20</v>
      </c>
      <c r="E44" s="85">
        <v>1509.3096</v>
      </c>
      <c r="F44" s="86">
        <v>1487.5908999999999</v>
      </c>
      <c r="G44" s="86">
        <v>1429.6862000000001</v>
      </c>
      <c r="H44" s="86">
        <v>1407.1072999999999</v>
      </c>
      <c r="I44" s="86">
        <v>1383.848</v>
      </c>
      <c r="J44" s="86">
        <v>1494.4539</v>
      </c>
      <c r="K44" s="86">
        <v>1529.3462</v>
      </c>
      <c r="L44" s="86">
        <v>1617.4752000000001</v>
      </c>
      <c r="M44" s="86">
        <v>567.81946000000005</v>
      </c>
      <c r="N44" s="86">
        <v>0</v>
      </c>
      <c r="O44" s="86">
        <v>0</v>
      </c>
      <c r="P44" s="87">
        <v>394.95477</v>
      </c>
      <c r="Q44" s="80">
        <f t="shared" si="0"/>
        <v>1068.4659608333334</v>
      </c>
    </row>
    <row r="45" spans="1:17" ht="15.75" customHeight="1">
      <c r="A45" s="9">
        <v>43</v>
      </c>
      <c r="B45" s="50" t="s">
        <v>96</v>
      </c>
      <c r="C45" s="9" t="s">
        <v>97</v>
      </c>
      <c r="D45" s="3" t="s">
        <v>20</v>
      </c>
      <c r="E45" s="85">
        <v>1831.8655000000001</v>
      </c>
      <c r="F45" s="86">
        <v>1851.4781</v>
      </c>
      <c r="G45" s="86">
        <v>1780.8015</v>
      </c>
      <c r="H45" s="86">
        <v>1840.8797999999999</v>
      </c>
      <c r="I45" s="86">
        <v>1879.2119</v>
      </c>
      <c r="J45" s="86">
        <v>1894.9170999999999</v>
      </c>
      <c r="K45" s="86">
        <v>1912.5062</v>
      </c>
      <c r="L45" s="86">
        <v>1913.4004</v>
      </c>
      <c r="M45" s="86">
        <v>1925.425</v>
      </c>
      <c r="N45" s="86">
        <v>1919.5780999999999</v>
      </c>
      <c r="O45" s="86">
        <v>1880.2190000000001</v>
      </c>
      <c r="P45" s="87">
        <v>1897.181</v>
      </c>
      <c r="Q45" s="80">
        <f t="shared" si="0"/>
        <v>1877.2886333333333</v>
      </c>
    </row>
    <row r="46" spans="1:17" ht="15.75" customHeight="1">
      <c r="A46" s="9">
        <v>44</v>
      </c>
      <c r="B46" s="50" t="s">
        <v>98</v>
      </c>
      <c r="C46" s="9" t="s">
        <v>77</v>
      </c>
      <c r="D46" s="3" t="s">
        <v>78</v>
      </c>
      <c r="E46" s="85">
        <v>1818.7642000000001</v>
      </c>
      <c r="F46" s="86">
        <v>1825.6442</v>
      </c>
      <c r="G46" s="86">
        <v>1794.9338</v>
      </c>
      <c r="H46" s="86">
        <v>1784.3317</v>
      </c>
      <c r="I46" s="86">
        <v>1772.7094</v>
      </c>
      <c r="J46" s="86">
        <v>1828.6287</v>
      </c>
      <c r="K46" s="86">
        <v>1821.7757999999999</v>
      </c>
      <c r="L46" s="86">
        <v>1809.3173999999999</v>
      </c>
      <c r="M46" s="86">
        <v>1787.5210999999999</v>
      </c>
      <c r="N46" s="86">
        <v>1784.4060999999999</v>
      </c>
      <c r="O46" s="86">
        <v>1762.0522000000001</v>
      </c>
      <c r="P46" s="87">
        <v>1815.0648000000001</v>
      </c>
      <c r="Q46" s="80">
        <f t="shared" si="0"/>
        <v>1800.4291166666662</v>
      </c>
    </row>
    <row r="47" spans="1:17" ht="15.75" customHeight="1">
      <c r="A47" s="9">
        <v>45</v>
      </c>
      <c r="B47" s="50" t="s">
        <v>99</v>
      </c>
      <c r="C47" s="9" t="s">
        <v>52</v>
      </c>
      <c r="D47" s="3" t="s">
        <v>39</v>
      </c>
      <c r="E47" s="85">
        <v>0</v>
      </c>
      <c r="F47" s="86">
        <v>0</v>
      </c>
      <c r="G47" s="86">
        <v>0</v>
      </c>
      <c r="H47" s="86">
        <v>0</v>
      </c>
      <c r="I47" s="86">
        <v>1931.5</v>
      </c>
      <c r="J47" s="86">
        <v>2112.0178000000001</v>
      </c>
      <c r="K47" s="86">
        <v>2076.8696</v>
      </c>
      <c r="L47" s="86">
        <v>2026.9676999999999</v>
      </c>
      <c r="M47" s="86">
        <v>1933.0772999999999</v>
      </c>
      <c r="N47" s="86">
        <v>2014.9849999999999</v>
      </c>
      <c r="O47" s="86">
        <v>1211.0374999999999</v>
      </c>
      <c r="P47" s="87">
        <v>371.39931999999999</v>
      </c>
      <c r="Q47" s="80">
        <f t="shared" si="0"/>
        <v>1139.821185</v>
      </c>
    </row>
    <row r="48" spans="1:17" ht="15.75" customHeight="1">
      <c r="A48" s="9">
        <v>46</v>
      </c>
      <c r="B48" s="50" t="s">
        <v>100</v>
      </c>
      <c r="C48" s="9" t="s">
        <v>88</v>
      </c>
      <c r="D48" s="3" t="s">
        <v>33</v>
      </c>
      <c r="E48" s="85">
        <v>102.01174</v>
      </c>
      <c r="F48" s="86">
        <v>103.76116</v>
      </c>
      <c r="G48" s="86">
        <v>106.00015</v>
      </c>
      <c r="H48" s="86">
        <v>110.63506</v>
      </c>
      <c r="I48" s="86">
        <v>111.96944000000001</v>
      </c>
      <c r="J48" s="86">
        <v>108.52055</v>
      </c>
      <c r="K48" s="86">
        <v>103.4892</v>
      </c>
      <c r="L48" s="86">
        <v>103.02334999999999</v>
      </c>
      <c r="M48" s="86">
        <v>101.35548</v>
      </c>
      <c r="N48" s="86">
        <v>103.33578</v>
      </c>
      <c r="O48" s="86">
        <v>105.96234</v>
      </c>
      <c r="P48" s="87">
        <v>106.24415</v>
      </c>
      <c r="Q48" s="80">
        <f t="shared" si="0"/>
        <v>105.52569999999999</v>
      </c>
    </row>
    <row r="49" spans="1:17" ht="15.75" customHeight="1">
      <c r="A49" s="9">
        <v>47</v>
      </c>
      <c r="B49" s="50" t="s">
        <v>101</v>
      </c>
      <c r="C49" s="9" t="s">
        <v>35</v>
      </c>
      <c r="D49" s="3" t="s">
        <v>30</v>
      </c>
      <c r="E49" s="85">
        <v>262.79320999999999</v>
      </c>
      <c r="F49" s="86">
        <v>256.53994999999998</v>
      </c>
      <c r="G49" s="86">
        <v>262.72555999999997</v>
      </c>
      <c r="H49" s="86">
        <v>280.23032000000001</v>
      </c>
      <c r="I49" s="86">
        <v>297.48284999999998</v>
      </c>
      <c r="J49" s="86">
        <v>289.74002000000002</v>
      </c>
      <c r="K49" s="86">
        <v>298.29433999999998</v>
      </c>
      <c r="L49" s="86">
        <v>290.67264</v>
      </c>
      <c r="M49" s="86">
        <v>289.96557999999999</v>
      </c>
      <c r="N49" s="86">
        <v>297.30306999999999</v>
      </c>
      <c r="O49" s="86">
        <v>284.22723000000002</v>
      </c>
      <c r="P49" s="87">
        <v>251.95456999999999</v>
      </c>
      <c r="Q49" s="80">
        <f t="shared" si="0"/>
        <v>280.16077833333333</v>
      </c>
    </row>
    <row r="50" spans="1:17" ht="15.75" customHeight="1">
      <c r="A50" s="9">
        <v>48</v>
      </c>
      <c r="B50" s="50" t="s">
        <v>102</v>
      </c>
      <c r="C50" s="9" t="s">
        <v>18</v>
      </c>
      <c r="D50" s="3" t="s">
        <v>24</v>
      </c>
      <c r="E50" s="85">
        <v>1120.2003999999999</v>
      </c>
      <c r="F50" s="86">
        <v>1109.4458</v>
      </c>
      <c r="G50" s="86">
        <v>1116.8471999999999</v>
      </c>
      <c r="H50" s="86">
        <v>1106.8453</v>
      </c>
      <c r="I50" s="86">
        <v>1084.2012</v>
      </c>
      <c r="J50" s="86">
        <v>1007.7742</v>
      </c>
      <c r="K50" s="86">
        <v>938.85645</v>
      </c>
      <c r="L50" s="86">
        <v>927.66174000000001</v>
      </c>
      <c r="M50" s="86">
        <v>968.59540000000004</v>
      </c>
      <c r="N50" s="86">
        <v>1014.7242</v>
      </c>
      <c r="O50" s="86">
        <v>1011.3154</v>
      </c>
      <c r="P50" s="87">
        <v>993.05791999999997</v>
      </c>
      <c r="Q50" s="80">
        <f t="shared" si="0"/>
        <v>1033.2937675000001</v>
      </c>
    </row>
    <row r="51" spans="1:17" ht="15.75" customHeight="1">
      <c r="A51" s="9">
        <v>49</v>
      </c>
      <c r="B51" s="50" t="s">
        <v>103</v>
      </c>
      <c r="C51" s="9" t="s">
        <v>58</v>
      </c>
      <c r="D51" s="3" t="s">
        <v>30</v>
      </c>
      <c r="E51" s="85">
        <v>1652.7385999999999</v>
      </c>
      <c r="F51" s="86">
        <v>1707.5887</v>
      </c>
      <c r="G51" s="86">
        <v>1781.1448</v>
      </c>
      <c r="H51" s="86">
        <v>1827.0425</v>
      </c>
      <c r="I51" s="86">
        <v>1741.3342</v>
      </c>
      <c r="J51" s="86">
        <v>1638.6174000000001</v>
      </c>
      <c r="K51" s="86">
        <v>1691.7910999999999</v>
      </c>
      <c r="L51" s="86">
        <v>1654.8634999999999</v>
      </c>
      <c r="M51" s="86">
        <v>1629.7670000000001</v>
      </c>
      <c r="N51" s="86">
        <v>1621.4149</v>
      </c>
      <c r="O51" s="86">
        <v>1633.1682000000001</v>
      </c>
      <c r="P51" s="87">
        <v>1640.9219000000001</v>
      </c>
      <c r="Q51" s="80">
        <f t="shared" si="0"/>
        <v>1685.0327333333335</v>
      </c>
    </row>
    <row r="52" spans="1:17" ht="15.75" customHeight="1">
      <c r="A52" s="9">
        <v>50</v>
      </c>
      <c r="B52" s="50" t="s">
        <v>104</v>
      </c>
      <c r="C52" s="9" t="s">
        <v>35</v>
      </c>
      <c r="D52" s="3" t="s">
        <v>30</v>
      </c>
      <c r="E52" s="85">
        <v>26.735596000000001</v>
      </c>
      <c r="F52" s="86">
        <v>0</v>
      </c>
      <c r="G52" s="86">
        <v>0</v>
      </c>
      <c r="H52" s="86">
        <v>186.55391</v>
      </c>
      <c r="I52" s="86">
        <v>196.00612000000001</v>
      </c>
      <c r="J52" s="86">
        <v>202.54921999999999</v>
      </c>
      <c r="K52" s="86">
        <v>196.69998000000001</v>
      </c>
      <c r="L52" s="86">
        <v>187.94524000000001</v>
      </c>
      <c r="M52" s="86">
        <v>185.07928000000001</v>
      </c>
      <c r="N52" s="86">
        <v>177.25621000000001</v>
      </c>
      <c r="O52" s="86">
        <v>174.51776000000001</v>
      </c>
      <c r="P52" s="87">
        <v>145.92230000000001</v>
      </c>
      <c r="Q52" s="80">
        <f t="shared" si="0"/>
        <v>139.93880133333332</v>
      </c>
    </row>
    <row r="53" spans="1:17" ht="15.75" customHeight="1">
      <c r="A53" s="9">
        <v>51</v>
      </c>
      <c r="B53" s="50" t="s">
        <v>105</v>
      </c>
      <c r="C53" s="9" t="s">
        <v>52</v>
      </c>
      <c r="D53" s="3" t="s">
        <v>39</v>
      </c>
      <c r="E53" s="85">
        <v>0</v>
      </c>
      <c r="F53" s="86">
        <v>0</v>
      </c>
      <c r="G53" s="86">
        <v>0</v>
      </c>
      <c r="H53" s="86">
        <v>1177.9625000000001</v>
      </c>
      <c r="I53" s="86">
        <v>1238.2362000000001</v>
      </c>
      <c r="J53" s="86">
        <v>1283.2267999999999</v>
      </c>
      <c r="K53" s="86">
        <v>1177.8255999999999</v>
      </c>
      <c r="L53" s="86">
        <v>1209.4768999999999</v>
      </c>
      <c r="M53" s="86">
        <v>1397.0621000000001</v>
      </c>
      <c r="N53" s="86">
        <v>1255.5926999999999</v>
      </c>
      <c r="O53" s="86">
        <v>1326.8477</v>
      </c>
      <c r="P53" s="87">
        <v>362.36944999999997</v>
      </c>
      <c r="Q53" s="80">
        <f t="shared" si="0"/>
        <v>869.04999583333336</v>
      </c>
    </row>
    <row r="54" spans="1:17" ht="15.75" customHeight="1">
      <c r="A54" s="9">
        <v>52</v>
      </c>
      <c r="B54" s="50" t="s">
        <v>106</v>
      </c>
      <c r="C54" s="9" t="s">
        <v>28</v>
      </c>
      <c r="D54" s="3" t="s">
        <v>30</v>
      </c>
      <c r="E54" s="85">
        <v>0</v>
      </c>
      <c r="F54" s="86">
        <v>75.533516000000006</v>
      </c>
      <c r="G54" s="86">
        <v>88.454841999999999</v>
      </c>
      <c r="H54" s="86">
        <v>91.909767000000002</v>
      </c>
      <c r="I54" s="86">
        <v>91.253235000000004</v>
      </c>
      <c r="J54" s="86">
        <v>93.759865000000005</v>
      </c>
      <c r="K54" s="86">
        <v>93.357437000000004</v>
      </c>
      <c r="L54" s="86">
        <v>99.149772999999996</v>
      </c>
      <c r="M54" s="86">
        <v>98.547454999999999</v>
      </c>
      <c r="N54" s="86">
        <v>99.149117000000004</v>
      </c>
      <c r="O54" s="86">
        <v>98.972487999999998</v>
      </c>
      <c r="P54" s="87">
        <v>97.353622000000001</v>
      </c>
      <c r="Q54" s="80">
        <f t="shared" si="0"/>
        <v>85.620093083333344</v>
      </c>
    </row>
    <row r="55" spans="1:17" ht="15.75" customHeight="1">
      <c r="A55" s="9">
        <v>53</v>
      </c>
      <c r="B55" s="50" t="s">
        <v>107</v>
      </c>
      <c r="C55" s="9" t="s">
        <v>52</v>
      </c>
      <c r="D55" s="3" t="s">
        <v>39</v>
      </c>
      <c r="E55" s="85">
        <v>606.36945000000003</v>
      </c>
      <c r="F55" s="86">
        <v>149.17368999999999</v>
      </c>
      <c r="G55" s="86">
        <v>0</v>
      </c>
      <c r="H55" s="86">
        <v>0</v>
      </c>
      <c r="I55" s="86">
        <v>1535.3753999999999</v>
      </c>
      <c r="J55" s="86">
        <v>1492.3871999999999</v>
      </c>
      <c r="K55" s="86">
        <v>1658.8638000000001</v>
      </c>
      <c r="L55" s="86">
        <v>1597.2336</v>
      </c>
      <c r="M55" s="86">
        <v>1628.6086</v>
      </c>
      <c r="N55" s="86">
        <v>1581.4929</v>
      </c>
      <c r="O55" s="86">
        <v>1560.4708000000001</v>
      </c>
      <c r="P55" s="87">
        <v>1488.2031999999999</v>
      </c>
      <c r="Q55" s="80">
        <f t="shared" si="0"/>
        <v>1108.1815533333331</v>
      </c>
    </row>
    <row r="56" spans="1:17" ht="15.75" customHeight="1">
      <c r="A56" s="9">
        <v>54</v>
      </c>
      <c r="B56" s="50" t="s">
        <v>108</v>
      </c>
      <c r="C56" s="9" t="s">
        <v>109</v>
      </c>
      <c r="D56" s="3" t="s">
        <v>33</v>
      </c>
      <c r="E56" s="85">
        <v>182.60805999999999</v>
      </c>
      <c r="F56" s="86">
        <v>193.80856</v>
      </c>
      <c r="G56" s="86">
        <v>196.40886</v>
      </c>
      <c r="H56" s="86">
        <v>176.87411</v>
      </c>
      <c r="I56" s="86">
        <v>176.52448999999999</v>
      </c>
      <c r="J56" s="86">
        <v>199.45755</v>
      </c>
      <c r="K56" s="86">
        <v>202.65096</v>
      </c>
      <c r="L56" s="86">
        <v>193.35748000000001</v>
      </c>
      <c r="M56" s="86">
        <v>202.98433</v>
      </c>
      <c r="N56" s="86">
        <v>194.99025</v>
      </c>
      <c r="O56" s="86">
        <v>194.82634999999999</v>
      </c>
      <c r="P56" s="87">
        <v>198.25525999999999</v>
      </c>
      <c r="Q56" s="80">
        <f t="shared" si="0"/>
        <v>192.72885499999998</v>
      </c>
    </row>
    <row r="57" spans="1:17" ht="15.75" customHeight="1">
      <c r="A57" s="9">
        <v>55</v>
      </c>
      <c r="B57" s="50" t="s">
        <v>110</v>
      </c>
      <c r="C57" s="9" t="s">
        <v>88</v>
      </c>
      <c r="D57" s="3" t="s">
        <v>33</v>
      </c>
      <c r="E57" s="85">
        <v>0</v>
      </c>
      <c r="F57" s="86">
        <v>0</v>
      </c>
      <c r="G57" s="86">
        <v>0</v>
      </c>
      <c r="H57" s="86">
        <v>0</v>
      </c>
      <c r="I57" s="86">
        <v>0</v>
      </c>
      <c r="J57" s="86">
        <v>5.8259033999999996</v>
      </c>
      <c r="K57" s="86">
        <v>3339.0309999999999</v>
      </c>
      <c r="L57" s="86">
        <v>3312.2719999999999</v>
      </c>
      <c r="M57" s="86">
        <v>3260.3687</v>
      </c>
      <c r="N57" s="86">
        <v>2996.9391999999998</v>
      </c>
      <c r="O57" s="86">
        <v>803.40783999999996</v>
      </c>
      <c r="P57" s="87">
        <v>0</v>
      </c>
      <c r="Q57" s="80">
        <f t="shared" si="0"/>
        <v>1143.1537202833333</v>
      </c>
    </row>
    <row r="58" spans="1:17" ht="15.75" customHeight="1">
      <c r="A58" s="9">
        <v>56</v>
      </c>
      <c r="B58" s="50" t="s">
        <v>111</v>
      </c>
      <c r="C58" s="9" t="s">
        <v>38</v>
      </c>
      <c r="D58" s="3" t="s">
        <v>39</v>
      </c>
      <c r="E58" s="85">
        <v>93.583579999999998</v>
      </c>
      <c r="F58" s="86">
        <v>211.89142000000001</v>
      </c>
      <c r="G58" s="86">
        <v>201.64243999999999</v>
      </c>
      <c r="H58" s="86">
        <v>151.95274000000001</v>
      </c>
      <c r="I58" s="86">
        <v>174.41245000000001</v>
      </c>
      <c r="J58" s="86">
        <v>181.1165</v>
      </c>
      <c r="K58" s="86">
        <v>186.95993000000001</v>
      </c>
      <c r="L58" s="86">
        <v>185.84936999999999</v>
      </c>
      <c r="M58" s="86">
        <v>185.05678</v>
      </c>
      <c r="N58" s="86">
        <v>183.2148</v>
      </c>
      <c r="O58" s="86">
        <v>0</v>
      </c>
      <c r="P58" s="87">
        <v>0</v>
      </c>
      <c r="Q58" s="80">
        <f t="shared" si="0"/>
        <v>146.30666749999997</v>
      </c>
    </row>
    <row r="59" spans="1:17" ht="15.75" customHeight="1">
      <c r="A59" s="9">
        <v>57</v>
      </c>
      <c r="B59" s="50" t="s">
        <v>112</v>
      </c>
      <c r="C59" s="9" t="s">
        <v>113</v>
      </c>
      <c r="D59" s="3" t="s">
        <v>65</v>
      </c>
      <c r="E59" s="85">
        <v>1018.8353</v>
      </c>
      <c r="F59" s="86">
        <v>1017.0342000000001</v>
      </c>
      <c r="G59" s="86">
        <v>1029.7349999999999</v>
      </c>
      <c r="H59" s="86">
        <v>1036.1188</v>
      </c>
      <c r="I59" s="86">
        <v>1005.325</v>
      </c>
      <c r="J59" s="86">
        <v>1004.1976</v>
      </c>
      <c r="K59" s="86">
        <v>1030.3702000000001</v>
      </c>
      <c r="L59" s="86">
        <v>1040.1737000000001</v>
      </c>
      <c r="M59" s="86">
        <v>1025.3684000000001</v>
      </c>
      <c r="N59" s="86">
        <v>1026.3345999999999</v>
      </c>
      <c r="O59" s="86">
        <v>1035.8116</v>
      </c>
      <c r="P59" s="87">
        <v>1038.2746999999999</v>
      </c>
      <c r="Q59" s="80">
        <f t="shared" si="0"/>
        <v>1025.6315916666667</v>
      </c>
    </row>
    <row r="60" spans="1:17" ht="15.75" customHeight="1">
      <c r="A60" s="9">
        <v>58</v>
      </c>
      <c r="B60" s="50" t="s">
        <v>114</v>
      </c>
      <c r="C60" s="9" t="s">
        <v>71</v>
      </c>
      <c r="D60" s="3" t="s">
        <v>20</v>
      </c>
      <c r="E60" s="85">
        <v>135.35011</v>
      </c>
      <c r="F60" s="86">
        <v>132.32543999999999</v>
      </c>
      <c r="G60" s="86">
        <v>132.09526</v>
      </c>
      <c r="H60" s="86">
        <v>132.43468999999999</v>
      </c>
      <c r="I60" s="86">
        <v>131.87551999999999</v>
      </c>
      <c r="J60" s="86">
        <v>134.69414</v>
      </c>
      <c r="K60" s="86">
        <v>130.68548999999999</v>
      </c>
      <c r="L60" s="86">
        <v>135.51559</v>
      </c>
      <c r="M60" s="86">
        <v>136.63557</v>
      </c>
      <c r="N60" s="86">
        <v>138.27979999999999</v>
      </c>
      <c r="O60" s="86">
        <v>0</v>
      </c>
      <c r="P60" s="87">
        <v>54.53931</v>
      </c>
      <c r="Q60" s="80">
        <f t="shared" si="0"/>
        <v>116.20257666666669</v>
      </c>
    </row>
    <row r="61" spans="1:17" ht="15.75" customHeight="1">
      <c r="A61" s="9">
        <v>59</v>
      </c>
      <c r="B61" s="50" t="s">
        <v>115</v>
      </c>
      <c r="C61" s="9" t="s">
        <v>38</v>
      </c>
      <c r="D61" s="3" t="s">
        <v>39</v>
      </c>
      <c r="E61" s="85">
        <v>0</v>
      </c>
      <c r="F61" s="86">
        <v>0</v>
      </c>
      <c r="G61" s="86">
        <v>0</v>
      </c>
      <c r="H61" s="86">
        <v>0</v>
      </c>
      <c r="I61" s="86">
        <v>0</v>
      </c>
      <c r="J61" s="86">
        <v>2911.1086</v>
      </c>
      <c r="K61" s="86">
        <v>2794.2514999999999</v>
      </c>
      <c r="L61" s="86">
        <v>2660.6469999999999</v>
      </c>
      <c r="M61" s="86">
        <v>2615.0693000000001</v>
      </c>
      <c r="N61" s="86">
        <v>81.801392000000007</v>
      </c>
      <c r="O61" s="86">
        <v>0</v>
      </c>
      <c r="P61" s="87">
        <v>0</v>
      </c>
      <c r="Q61" s="80">
        <f t="shared" si="0"/>
        <v>921.90648266666642</v>
      </c>
    </row>
    <row r="62" spans="1:17" ht="15.75" customHeight="1">
      <c r="A62" s="9">
        <v>60</v>
      </c>
      <c r="B62" s="50" t="s">
        <v>116</v>
      </c>
      <c r="C62" s="9" t="s">
        <v>117</v>
      </c>
      <c r="D62" s="3" t="s">
        <v>65</v>
      </c>
      <c r="E62" s="85">
        <v>1135.9556</v>
      </c>
      <c r="F62" s="86">
        <v>1156.7208000000001</v>
      </c>
      <c r="G62" s="86">
        <v>1194.6866</v>
      </c>
      <c r="H62" s="86">
        <v>1223.2747999999999</v>
      </c>
      <c r="I62" s="86">
        <v>1223.6405999999999</v>
      </c>
      <c r="J62" s="86">
        <v>1218.1206999999999</v>
      </c>
      <c r="K62" s="86">
        <v>1238.7284</v>
      </c>
      <c r="L62" s="86">
        <v>1239.6415999999999</v>
      </c>
      <c r="M62" s="86">
        <v>1215.8090999999999</v>
      </c>
      <c r="N62" s="86">
        <v>1229.6505999999999</v>
      </c>
      <c r="O62" s="86">
        <v>1190.2446</v>
      </c>
      <c r="P62" s="87">
        <v>1184.3452</v>
      </c>
      <c r="Q62" s="80">
        <f t="shared" si="0"/>
        <v>1204.2348833333333</v>
      </c>
    </row>
    <row r="63" spans="1:17" ht="15.75" customHeight="1">
      <c r="A63" s="9">
        <v>61</v>
      </c>
      <c r="B63" s="50" t="s">
        <v>118</v>
      </c>
      <c r="C63" s="9" t="s">
        <v>52</v>
      </c>
      <c r="D63" s="3" t="s">
        <v>20</v>
      </c>
      <c r="E63" s="85">
        <v>943.18206999999995</v>
      </c>
      <c r="F63" s="86">
        <v>936.55237</v>
      </c>
      <c r="G63" s="86">
        <v>885.18413999999996</v>
      </c>
      <c r="H63" s="86">
        <v>922.18420000000003</v>
      </c>
      <c r="I63" s="86">
        <v>925.39648</v>
      </c>
      <c r="J63" s="86">
        <v>916.20421999999996</v>
      </c>
      <c r="K63" s="86">
        <v>911.04729999999995</v>
      </c>
      <c r="L63" s="86">
        <v>884.42534999999998</v>
      </c>
      <c r="M63" s="86">
        <v>910.09851000000003</v>
      </c>
      <c r="N63" s="86">
        <v>902.87334999999996</v>
      </c>
      <c r="O63" s="86">
        <v>910.60229000000004</v>
      </c>
      <c r="P63" s="87">
        <v>916.12219000000005</v>
      </c>
      <c r="Q63" s="80">
        <f t="shared" si="0"/>
        <v>913.65603916666669</v>
      </c>
    </row>
    <row r="64" spans="1:17" ht="15.75" customHeight="1">
      <c r="A64" s="9">
        <v>62</v>
      </c>
      <c r="B64" s="50" t="s">
        <v>119</v>
      </c>
      <c r="C64" s="9" t="s">
        <v>35</v>
      </c>
      <c r="D64" s="3" t="s">
        <v>20</v>
      </c>
      <c r="E64" s="85">
        <v>195.04812999999999</v>
      </c>
      <c r="F64" s="86">
        <v>194.78629000000001</v>
      </c>
      <c r="G64" s="86">
        <v>197.03438</v>
      </c>
      <c r="H64" s="86">
        <v>196.95912000000001</v>
      </c>
      <c r="I64" s="86">
        <v>189.90512000000001</v>
      </c>
      <c r="J64" s="86">
        <v>175.78287</v>
      </c>
      <c r="K64" s="86">
        <v>180.66918999999999</v>
      </c>
      <c r="L64" s="86">
        <v>182.05338</v>
      </c>
      <c r="M64" s="86">
        <v>186.54317</v>
      </c>
      <c r="N64" s="86">
        <v>197.95248000000001</v>
      </c>
      <c r="O64" s="86">
        <v>199.71019000000001</v>
      </c>
      <c r="P64" s="87">
        <v>199.51703000000001</v>
      </c>
      <c r="Q64" s="80">
        <f t="shared" si="0"/>
        <v>191.33011250000001</v>
      </c>
    </row>
    <row r="65" spans="1:17" ht="15.75" customHeight="1">
      <c r="A65" s="9">
        <v>63</v>
      </c>
      <c r="B65" s="50" t="s">
        <v>120</v>
      </c>
      <c r="C65" s="9" t="s">
        <v>35</v>
      </c>
      <c r="D65" s="3" t="s">
        <v>30</v>
      </c>
      <c r="E65" s="85">
        <v>0</v>
      </c>
      <c r="F65" s="86">
        <v>0</v>
      </c>
      <c r="G65" s="86">
        <v>0</v>
      </c>
      <c r="H65" s="86">
        <v>6.8580588999999996</v>
      </c>
      <c r="I65" s="86">
        <v>2672.1156999999998</v>
      </c>
      <c r="J65" s="86">
        <v>2852.6979999999999</v>
      </c>
      <c r="K65" s="86">
        <v>2804.085</v>
      </c>
      <c r="L65" s="86">
        <v>2688.9250000000002</v>
      </c>
      <c r="M65" s="86">
        <v>2653.2991000000002</v>
      </c>
      <c r="N65" s="86">
        <v>1810.8308</v>
      </c>
      <c r="O65" s="86">
        <v>347.10507000000001</v>
      </c>
      <c r="P65" s="87">
        <v>0</v>
      </c>
      <c r="Q65" s="80">
        <f t="shared" si="0"/>
        <v>1319.6597274083331</v>
      </c>
    </row>
    <row r="66" spans="1:17" ht="15.75" customHeight="1">
      <c r="A66" s="9">
        <v>64</v>
      </c>
      <c r="B66" s="50" t="s">
        <v>121</v>
      </c>
      <c r="C66" s="9" t="s">
        <v>52</v>
      </c>
      <c r="D66" s="3" t="s">
        <v>39</v>
      </c>
      <c r="E66" s="85">
        <v>189.81505999999999</v>
      </c>
      <c r="F66" s="86">
        <v>0</v>
      </c>
      <c r="G66" s="86">
        <v>0</v>
      </c>
      <c r="H66" s="86">
        <v>25.575410999999999</v>
      </c>
      <c r="I66" s="86">
        <v>626.84869000000003</v>
      </c>
      <c r="J66" s="86">
        <v>609.29785000000004</v>
      </c>
      <c r="K66" s="86">
        <v>677.26538000000005</v>
      </c>
      <c r="L66" s="86">
        <v>652.10357999999997</v>
      </c>
      <c r="M66" s="86">
        <v>664.91301999999996</v>
      </c>
      <c r="N66" s="86">
        <v>645.67705999999998</v>
      </c>
      <c r="O66" s="86">
        <v>637.09442000000001</v>
      </c>
      <c r="P66" s="87">
        <v>607.58965999999998</v>
      </c>
      <c r="Q66" s="80">
        <f t="shared" si="0"/>
        <v>444.68167758333334</v>
      </c>
    </row>
    <row r="67" spans="1:17" ht="15.75" customHeight="1">
      <c r="A67" s="9">
        <v>65</v>
      </c>
      <c r="B67" s="50" t="s">
        <v>122</v>
      </c>
      <c r="C67" s="9" t="s">
        <v>88</v>
      </c>
      <c r="D67" s="3" t="s">
        <v>33</v>
      </c>
      <c r="E67" s="85">
        <v>0</v>
      </c>
      <c r="F67" s="86">
        <v>0</v>
      </c>
      <c r="G67" s="86">
        <v>0</v>
      </c>
      <c r="H67" s="86">
        <v>0</v>
      </c>
      <c r="I67" s="86">
        <v>0</v>
      </c>
      <c r="J67" s="86">
        <v>1305.3356000000001</v>
      </c>
      <c r="K67" s="86">
        <v>1224.8325</v>
      </c>
      <c r="L67" s="86">
        <v>1234.0128</v>
      </c>
      <c r="M67" s="86">
        <v>1203.7333000000001</v>
      </c>
      <c r="N67" s="86">
        <v>425.80090000000001</v>
      </c>
      <c r="O67" s="86">
        <v>0</v>
      </c>
      <c r="P67" s="87">
        <v>0</v>
      </c>
      <c r="Q67" s="80">
        <f t="shared" si="0"/>
        <v>449.47625833333336</v>
      </c>
    </row>
    <row r="68" spans="1:17" ht="15.75" customHeight="1">
      <c r="A68" s="9">
        <v>66</v>
      </c>
      <c r="B68" s="50" t="s">
        <v>123</v>
      </c>
      <c r="C68" s="9" t="s">
        <v>63</v>
      </c>
      <c r="D68" s="3" t="s">
        <v>65</v>
      </c>
      <c r="E68" s="85">
        <v>667.39751999999999</v>
      </c>
      <c r="F68" s="86">
        <v>667.86865</v>
      </c>
      <c r="G68" s="86">
        <v>698.73181</v>
      </c>
      <c r="H68" s="86">
        <v>727.18384000000003</v>
      </c>
      <c r="I68" s="86">
        <v>782.47069999999997</v>
      </c>
      <c r="J68" s="86">
        <v>817.05205999999998</v>
      </c>
      <c r="K68" s="86">
        <v>894.80353000000002</v>
      </c>
      <c r="L68" s="86">
        <v>871.56042000000002</v>
      </c>
      <c r="M68" s="86">
        <v>834.81042000000002</v>
      </c>
      <c r="N68" s="86">
        <v>776.56218999999999</v>
      </c>
      <c r="O68" s="86">
        <v>742.60229000000004</v>
      </c>
      <c r="P68" s="87">
        <v>691.37896999999998</v>
      </c>
      <c r="Q68" s="80">
        <f t="shared" si="0"/>
        <v>764.36853333333329</v>
      </c>
    </row>
    <row r="69" spans="1:17" ht="15.75" customHeight="1">
      <c r="A69" s="9">
        <v>67</v>
      </c>
      <c r="B69" s="50" t="s">
        <v>124</v>
      </c>
      <c r="C69" s="9" t="s">
        <v>28</v>
      </c>
      <c r="D69" s="3" t="s">
        <v>30</v>
      </c>
      <c r="E69" s="85">
        <v>159.42740000000001</v>
      </c>
      <c r="F69" s="86">
        <v>162.30444</v>
      </c>
      <c r="G69" s="86">
        <v>174.37379000000001</v>
      </c>
      <c r="H69" s="86">
        <v>172.75722999999999</v>
      </c>
      <c r="I69" s="86">
        <v>166.8175</v>
      </c>
      <c r="J69" s="86">
        <v>174.80051</v>
      </c>
      <c r="K69" s="86">
        <v>173.44981000000001</v>
      </c>
      <c r="L69" s="86">
        <v>174.05528000000001</v>
      </c>
      <c r="M69" s="86">
        <v>173.83284</v>
      </c>
      <c r="N69" s="86">
        <v>171.39574999999999</v>
      </c>
      <c r="O69" s="86">
        <v>168.40115</v>
      </c>
      <c r="P69" s="87">
        <v>165.33153999999999</v>
      </c>
      <c r="Q69" s="80">
        <f t="shared" si="0"/>
        <v>169.74560333333332</v>
      </c>
    </row>
    <row r="70" spans="1:17" ht="15.75" customHeight="1">
      <c r="A70" s="9">
        <v>68</v>
      </c>
      <c r="B70" s="50" t="s">
        <v>125</v>
      </c>
      <c r="C70" s="9" t="s">
        <v>35</v>
      </c>
      <c r="D70" s="3" t="s">
        <v>20</v>
      </c>
      <c r="E70" s="85">
        <v>96.464989000000003</v>
      </c>
      <c r="F70" s="86">
        <v>106.22645</v>
      </c>
      <c r="G70" s="86">
        <v>105.66298999999999</v>
      </c>
      <c r="H70" s="86">
        <v>102.98634</v>
      </c>
      <c r="I70" s="86">
        <v>106.45438</v>
      </c>
      <c r="J70" s="86">
        <v>96.654953000000006</v>
      </c>
      <c r="K70" s="86">
        <v>103.07525</v>
      </c>
      <c r="L70" s="86">
        <v>93.207267999999999</v>
      </c>
      <c r="M70" s="86">
        <v>94.308220000000006</v>
      </c>
      <c r="N70" s="86">
        <v>105.07902</v>
      </c>
      <c r="O70" s="86">
        <v>95.695106999999993</v>
      </c>
      <c r="P70" s="87">
        <v>97.793152000000006</v>
      </c>
      <c r="Q70" s="80">
        <f t="shared" si="0"/>
        <v>100.30067658333331</v>
      </c>
    </row>
    <row r="71" spans="1:17" ht="15.75" customHeight="1">
      <c r="A71" s="9">
        <v>69</v>
      </c>
      <c r="B71" s="50" t="s">
        <v>126</v>
      </c>
      <c r="C71" s="9" t="s">
        <v>28</v>
      </c>
      <c r="D71" s="3" t="s">
        <v>45</v>
      </c>
      <c r="E71" s="85">
        <v>24.190149000000002</v>
      </c>
      <c r="F71" s="86">
        <v>24.489681000000001</v>
      </c>
      <c r="G71" s="86">
        <v>24.835825</v>
      </c>
      <c r="H71" s="86">
        <v>24.838894</v>
      </c>
      <c r="I71" s="86">
        <v>24.427101</v>
      </c>
      <c r="J71" s="86">
        <v>23.191267</v>
      </c>
      <c r="K71" s="86">
        <v>24.997430999999999</v>
      </c>
      <c r="L71" s="86">
        <v>25.356482</v>
      </c>
      <c r="M71" s="86">
        <v>25.605761000000001</v>
      </c>
      <c r="N71" s="86">
        <v>25.700199000000001</v>
      </c>
      <c r="O71" s="86">
        <v>25.499483000000001</v>
      </c>
      <c r="P71" s="87">
        <v>24.781143</v>
      </c>
      <c r="Q71" s="80">
        <f t="shared" si="0"/>
        <v>24.826118000000005</v>
      </c>
    </row>
    <row r="72" spans="1:17" ht="15.75" customHeight="1">
      <c r="A72" s="9">
        <v>70</v>
      </c>
      <c r="B72" s="50" t="s">
        <v>127</v>
      </c>
      <c r="C72" s="9" t="s">
        <v>38</v>
      </c>
      <c r="D72" s="3" t="s">
        <v>65</v>
      </c>
      <c r="E72" s="85">
        <v>253.94295</v>
      </c>
      <c r="F72" s="86">
        <v>256.91367000000002</v>
      </c>
      <c r="G72" s="86">
        <v>264.81344999999999</v>
      </c>
      <c r="H72" s="86">
        <v>282.76843000000002</v>
      </c>
      <c r="I72" s="86">
        <v>311.61761000000001</v>
      </c>
      <c r="J72" s="86">
        <v>327.21143000000001</v>
      </c>
      <c r="K72" s="86">
        <v>337.36282</v>
      </c>
      <c r="L72" s="86">
        <v>320.03674000000001</v>
      </c>
      <c r="M72" s="86">
        <v>312.53931</v>
      </c>
      <c r="N72" s="86">
        <v>284.59267999999997</v>
      </c>
      <c r="O72" s="86">
        <v>267.64168999999998</v>
      </c>
      <c r="P72" s="87">
        <v>264.14368000000002</v>
      </c>
      <c r="Q72" s="80">
        <f t="shared" si="0"/>
        <v>290.29870500000004</v>
      </c>
    </row>
    <row r="73" spans="1:17" ht="15.75" customHeight="1">
      <c r="A73" s="9">
        <v>71</v>
      </c>
      <c r="B73" s="50" t="s">
        <v>128</v>
      </c>
      <c r="C73" s="9" t="s">
        <v>35</v>
      </c>
      <c r="D73" s="3" t="s">
        <v>30</v>
      </c>
      <c r="E73" s="85">
        <v>287.72350999999998</v>
      </c>
      <c r="F73" s="86">
        <v>0</v>
      </c>
      <c r="G73" s="86">
        <v>0</v>
      </c>
      <c r="H73" s="86">
        <v>0</v>
      </c>
      <c r="I73" s="86">
        <v>1277.0170000000001</v>
      </c>
      <c r="J73" s="86">
        <v>1326.9834000000001</v>
      </c>
      <c r="K73" s="86">
        <v>1327.2125000000001</v>
      </c>
      <c r="L73" s="86">
        <v>1233.7732000000001</v>
      </c>
      <c r="M73" s="86">
        <v>1235.3168000000001</v>
      </c>
      <c r="N73" s="86">
        <v>1245.307</v>
      </c>
      <c r="O73" s="86">
        <v>20.065418000000001</v>
      </c>
      <c r="P73" s="87">
        <v>0</v>
      </c>
      <c r="Q73" s="80">
        <f t="shared" si="0"/>
        <v>662.78323566666666</v>
      </c>
    </row>
    <row r="74" spans="1:17" ht="15.75" customHeight="1">
      <c r="A74" s="9">
        <v>72</v>
      </c>
      <c r="B74" s="50" t="s">
        <v>129</v>
      </c>
      <c r="C74" s="9" t="s">
        <v>88</v>
      </c>
      <c r="D74" s="3" t="s">
        <v>33</v>
      </c>
      <c r="E74" s="85">
        <v>0</v>
      </c>
      <c r="F74" s="86">
        <v>0</v>
      </c>
      <c r="G74" s="86">
        <v>0</v>
      </c>
      <c r="H74" s="86">
        <v>0</v>
      </c>
      <c r="I74" s="86">
        <v>0</v>
      </c>
      <c r="J74" s="86">
        <v>0</v>
      </c>
      <c r="K74" s="86">
        <v>2457.3411000000001</v>
      </c>
      <c r="L74" s="86">
        <v>2349.7521999999999</v>
      </c>
      <c r="M74" s="86">
        <v>2224.2478000000001</v>
      </c>
      <c r="N74" s="86">
        <v>1387.0450000000001</v>
      </c>
      <c r="O74" s="86">
        <v>0</v>
      </c>
      <c r="P74" s="87">
        <v>0</v>
      </c>
      <c r="Q74" s="80">
        <f t="shared" si="0"/>
        <v>701.53217499999994</v>
      </c>
    </row>
    <row r="75" spans="1:17" ht="15.75" customHeight="1">
      <c r="A75" s="9">
        <v>73</v>
      </c>
      <c r="B75" s="50" t="s">
        <v>130</v>
      </c>
      <c r="C75" s="9" t="s">
        <v>41</v>
      </c>
      <c r="D75" s="3" t="s">
        <v>24</v>
      </c>
      <c r="E75" s="85">
        <v>109.55312000000001</v>
      </c>
      <c r="F75" s="86">
        <v>107.69568</v>
      </c>
      <c r="G75" s="86">
        <v>108.22660999999999</v>
      </c>
      <c r="H75" s="86">
        <v>106.49084999999999</v>
      </c>
      <c r="I75" s="86">
        <v>106.62947</v>
      </c>
      <c r="J75" s="86">
        <v>108.93635</v>
      </c>
      <c r="K75" s="86">
        <v>104.57349000000001</v>
      </c>
      <c r="L75" s="86">
        <v>116.06404000000001</v>
      </c>
      <c r="M75" s="86">
        <v>108.10911</v>
      </c>
      <c r="N75" s="86">
        <v>107.77737</v>
      </c>
      <c r="O75" s="86">
        <v>104.47638999999999</v>
      </c>
      <c r="P75" s="87">
        <v>103.76701</v>
      </c>
      <c r="Q75" s="80">
        <f t="shared" si="0"/>
        <v>107.69162416666666</v>
      </c>
    </row>
    <row r="76" spans="1:17" ht="15.75" customHeight="1">
      <c r="A76" s="9">
        <v>74</v>
      </c>
      <c r="B76" s="50" t="s">
        <v>131</v>
      </c>
      <c r="C76" s="9" t="s">
        <v>132</v>
      </c>
      <c r="D76" s="3" t="s">
        <v>20</v>
      </c>
      <c r="E76" s="85">
        <v>160.99411000000001</v>
      </c>
      <c r="F76" s="86">
        <v>164.40637000000001</v>
      </c>
      <c r="G76" s="86">
        <v>163.55860999999999</v>
      </c>
      <c r="H76" s="86">
        <v>160.46952999999999</v>
      </c>
      <c r="I76" s="86">
        <v>161.32979</v>
      </c>
      <c r="J76" s="86">
        <v>160.83421000000001</v>
      </c>
      <c r="K76" s="86">
        <v>170.94774000000001</v>
      </c>
      <c r="L76" s="86">
        <v>177.0616</v>
      </c>
      <c r="M76" s="86">
        <v>183.66887</v>
      </c>
      <c r="N76" s="86">
        <v>45.398113000000002</v>
      </c>
      <c r="O76" s="86">
        <v>0</v>
      </c>
      <c r="P76" s="87">
        <v>196.74992</v>
      </c>
      <c r="Q76" s="80">
        <f t="shared" si="0"/>
        <v>145.45157191666667</v>
      </c>
    </row>
    <row r="77" spans="1:17" ht="15.75" customHeight="1">
      <c r="A77" s="9">
        <v>75</v>
      </c>
      <c r="B77" s="50" t="s">
        <v>133</v>
      </c>
      <c r="C77" s="9" t="s">
        <v>52</v>
      </c>
      <c r="D77" s="3" t="s">
        <v>39</v>
      </c>
      <c r="E77" s="85">
        <v>0</v>
      </c>
      <c r="F77" s="86">
        <v>0</v>
      </c>
      <c r="G77" s="86">
        <v>0</v>
      </c>
      <c r="H77" s="86">
        <v>0</v>
      </c>
      <c r="I77" s="86">
        <v>1104.0542</v>
      </c>
      <c r="J77" s="86">
        <v>1226.3384000000001</v>
      </c>
      <c r="K77" s="86">
        <v>1253.9983</v>
      </c>
      <c r="L77" s="86">
        <v>1249.9037000000001</v>
      </c>
      <c r="M77" s="86">
        <v>1085.3191999999999</v>
      </c>
      <c r="N77" s="86">
        <v>981.16350999999997</v>
      </c>
      <c r="O77" s="86">
        <v>415.04244999999997</v>
      </c>
      <c r="P77" s="87">
        <v>27.074919000000001</v>
      </c>
      <c r="Q77" s="80">
        <f t="shared" si="0"/>
        <v>611.9078899166667</v>
      </c>
    </row>
    <row r="78" spans="1:17" ht="15.75" customHeight="1">
      <c r="A78" s="9">
        <v>76</v>
      </c>
      <c r="B78" s="50" t="s">
        <v>134</v>
      </c>
      <c r="C78" s="9" t="s">
        <v>135</v>
      </c>
      <c r="D78" s="3" t="s">
        <v>33</v>
      </c>
      <c r="E78" s="85">
        <v>337.99880999999999</v>
      </c>
      <c r="F78" s="86">
        <v>324.49704000000003</v>
      </c>
      <c r="G78" s="86">
        <v>347.33828999999997</v>
      </c>
      <c r="H78" s="86">
        <v>329.06857000000002</v>
      </c>
      <c r="I78" s="86">
        <v>343.33301</v>
      </c>
      <c r="J78" s="86">
        <v>319.39913999999999</v>
      </c>
      <c r="K78" s="86">
        <v>328.52148</v>
      </c>
      <c r="L78" s="86">
        <v>192.79666</v>
      </c>
      <c r="M78" s="86">
        <v>56.203879999999998</v>
      </c>
      <c r="N78" s="86">
        <v>0</v>
      </c>
      <c r="O78" s="86">
        <v>0</v>
      </c>
      <c r="P78" s="87">
        <v>338.21667000000002</v>
      </c>
      <c r="Q78" s="80">
        <f t="shared" si="0"/>
        <v>243.11446250000003</v>
      </c>
    </row>
    <row r="79" spans="1:17" ht="15.75" customHeight="1">
      <c r="A79" s="9">
        <v>77</v>
      </c>
      <c r="B79" s="50" t="s">
        <v>136</v>
      </c>
      <c r="C79" s="9" t="s">
        <v>137</v>
      </c>
      <c r="D79" s="3" t="s">
        <v>65</v>
      </c>
      <c r="E79" s="85">
        <v>1435.1687999999999</v>
      </c>
      <c r="F79" s="86">
        <v>1424.6735000000001</v>
      </c>
      <c r="G79" s="86">
        <v>1456.0518</v>
      </c>
      <c r="H79" s="86">
        <v>1466.7216000000001</v>
      </c>
      <c r="I79" s="86">
        <v>1495.8218999999999</v>
      </c>
      <c r="J79" s="86">
        <v>1513.7849000000001</v>
      </c>
      <c r="K79" s="86">
        <v>1537.316</v>
      </c>
      <c r="L79" s="86">
        <v>1538.5197000000001</v>
      </c>
      <c r="M79" s="86">
        <v>1527.5635</v>
      </c>
      <c r="N79" s="86">
        <v>1502.6193000000001</v>
      </c>
      <c r="O79" s="86">
        <v>1486.4126000000001</v>
      </c>
      <c r="P79" s="87">
        <v>1456.5402999999999</v>
      </c>
      <c r="Q79" s="80">
        <f t="shared" si="0"/>
        <v>1486.7661583333336</v>
      </c>
    </row>
    <row r="80" spans="1:17" ht="15.75" customHeight="1">
      <c r="A80" s="9">
        <v>78</v>
      </c>
      <c r="B80" s="50" t="s">
        <v>138</v>
      </c>
      <c r="C80" s="9" t="s">
        <v>52</v>
      </c>
      <c r="D80" s="3" t="s">
        <v>39</v>
      </c>
      <c r="E80" s="85">
        <v>300.34343999999999</v>
      </c>
      <c r="F80" s="86">
        <v>88.060501000000002</v>
      </c>
      <c r="G80" s="86">
        <v>0</v>
      </c>
      <c r="H80" s="86">
        <v>332.05340999999999</v>
      </c>
      <c r="I80" s="86">
        <v>319.80993999999998</v>
      </c>
      <c r="J80" s="86">
        <v>332.40561000000002</v>
      </c>
      <c r="K80" s="86">
        <v>307.98856000000001</v>
      </c>
      <c r="L80" s="86">
        <v>334.55770999999999</v>
      </c>
      <c r="M80" s="86">
        <v>365.58828999999997</v>
      </c>
      <c r="N80" s="86">
        <v>328.31475999999998</v>
      </c>
      <c r="O80" s="86">
        <v>349.04282000000001</v>
      </c>
      <c r="P80" s="87">
        <v>362.99155000000002</v>
      </c>
      <c r="Q80" s="80">
        <f t="shared" si="0"/>
        <v>285.09638258333342</v>
      </c>
    </row>
    <row r="81" spans="1:17" ht="15.75" customHeight="1">
      <c r="A81" s="9">
        <v>79</v>
      </c>
      <c r="B81" s="50" t="s">
        <v>139</v>
      </c>
      <c r="C81" s="9" t="s">
        <v>140</v>
      </c>
      <c r="D81" s="3" t="s">
        <v>20</v>
      </c>
      <c r="E81" s="85">
        <v>0</v>
      </c>
      <c r="F81" s="86">
        <v>0</v>
      </c>
      <c r="G81" s="86">
        <v>0</v>
      </c>
      <c r="H81" s="86">
        <v>0</v>
      </c>
      <c r="I81" s="86">
        <v>0</v>
      </c>
      <c r="J81" s="86">
        <v>271.28595000000001</v>
      </c>
      <c r="K81" s="86">
        <v>1153.7765999999999</v>
      </c>
      <c r="L81" s="86">
        <v>1147.1918000000001</v>
      </c>
      <c r="M81" s="86">
        <v>1136.5672999999999</v>
      </c>
      <c r="N81" s="86">
        <v>1118.5957000000001</v>
      </c>
      <c r="O81" s="86">
        <v>1072.4175</v>
      </c>
      <c r="P81" s="87">
        <v>270.69069999999999</v>
      </c>
      <c r="Q81" s="80">
        <f t="shared" si="0"/>
        <v>514.21046249999995</v>
      </c>
    </row>
    <row r="82" spans="1:17" ht="15.75" customHeight="1">
      <c r="A82" s="9">
        <v>80</v>
      </c>
      <c r="B82" s="50" t="s">
        <v>141</v>
      </c>
      <c r="C82" s="9" t="s">
        <v>52</v>
      </c>
      <c r="D82" s="3" t="s">
        <v>30</v>
      </c>
      <c r="E82" s="85">
        <v>0</v>
      </c>
      <c r="F82" s="86">
        <v>0</v>
      </c>
      <c r="G82" s="86">
        <v>0</v>
      </c>
      <c r="H82" s="86">
        <v>310.00189</v>
      </c>
      <c r="I82" s="86">
        <v>905.86162999999999</v>
      </c>
      <c r="J82" s="86">
        <v>899.16327000000001</v>
      </c>
      <c r="K82" s="86">
        <v>902.25103999999999</v>
      </c>
      <c r="L82" s="86">
        <v>934.18024000000003</v>
      </c>
      <c r="M82" s="86">
        <v>875.83954000000006</v>
      </c>
      <c r="N82" s="86">
        <v>863.30493000000001</v>
      </c>
      <c r="O82" s="86">
        <v>462.61336999999997</v>
      </c>
      <c r="P82" s="87">
        <v>26.851880999999999</v>
      </c>
      <c r="Q82" s="80">
        <f t="shared" si="0"/>
        <v>515.00564925000003</v>
      </c>
    </row>
    <row r="83" spans="1:17" ht="15.75" customHeight="1">
      <c r="A83" s="9">
        <v>81</v>
      </c>
      <c r="B83" s="50" t="s">
        <v>142</v>
      </c>
      <c r="C83" s="9" t="s">
        <v>117</v>
      </c>
      <c r="D83" s="3" t="s">
        <v>20</v>
      </c>
      <c r="E83" s="85">
        <v>220.47755000000001</v>
      </c>
      <c r="F83" s="86">
        <v>219.25798</v>
      </c>
      <c r="G83" s="86">
        <v>220.56947</v>
      </c>
      <c r="H83" s="86">
        <v>217.62900999999999</v>
      </c>
      <c r="I83" s="86">
        <v>219.64977999999999</v>
      </c>
      <c r="J83" s="86">
        <v>222.5</v>
      </c>
      <c r="K83" s="86">
        <v>228.14362</v>
      </c>
      <c r="L83" s="86">
        <v>3.9744115</v>
      </c>
      <c r="M83" s="86">
        <v>31.129055000000001</v>
      </c>
      <c r="N83" s="86">
        <v>228.55586</v>
      </c>
      <c r="O83" s="86">
        <v>225.45947000000001</v>
      </c>
      <c r="P83" s="87">
        <v>224.95724000000001</v>
      </c>
      <c r="Q83" s="80">
        <f t="shared" si="0"/>
        <v>188.52528720833337</v>
      </c>
    </row>
    <row r="84" spans="1:17" ht="15.75" customHeight="1">
      <c r="A84" s="9">
        <v>82</v>
      </c>
      <c r="B84" s="50" t="s">
        <v>143</v>
      </c>
      <c r="C84" s="9" t="s">
        <v>35</v>
      </c>
      <c r="D84" s="3" t="s">
        <v>20</v>
      </c>
      <c r="E84" s="85">
        <v>1154.3</v>
      </c>
      <c r="F84" s="86">
        <v>1137.6919</v>
      </c>
      <c r="G84" s="86">
        <v>1184.0437999999999</v>
      </c>
      <c r="H84" s="86">
        <v>1252.6901</v>
      </c>
      <c r="I84" s="86">
        <v>1277.6014</v>
      </c>
      <c r="J84" s="86">
        <v>1306.4784</v>
      </c>
      <c r="K84" s="86">
        <v>1277.9474</v>
      </c>
      <c r="L84" s="86">
        <v>1317.9486999999999</v>
      </c>
      <c r="M84" s="86">
        <v>1434.2885000000001</v>
      </c>
      <c r="N84" s="86">
        <v>1475.5839000000001</v>
      </c>
      <c r="O84" s="86">
        <v>1437.9897000000001</v>
      </c>
      <c r="P84" s="87">
        <v>1406.7080000000001</v>
      </c>
      <c r="Q84" s="80">
        <f t="shared" si="0"/>
        <v>1305.2726500000001</v>
      </c>
    </row>
    <row r="85" spans="1:17" ht="15.75" customHeight="1">
      <c r="A85" s="9">
        <v>83</v>
      </c>
      <c r="B85" s="50" t="s">
        <v>144</v>
      </c>
      <c r="C85" s="9" t="s">
        <v>90</v>
      </c>
      <c r="D85" s="3" t="s">
        <v>45</v>
      </c>
      <c r="E85" s="85">
        <v>328.59741000000002</v>
      </c>
      <c r="F85" s="86">
        <v>335.66840000000002</v>
      </c>
      <c r="G85" s="86">
        <v>338.36883999999998</v>
      </c>
      <c r="H85" s="86">
        <v>333.95159999999998</v>
      </c>
      <c r="I85" s="86">
        <v>336.32706000000002</v>
      </c>
      <c r="J85" s="86">
        <v>341.44824</v>
      </c>
      <c r="K85" s="86">
        <v>338.83208999999999</v>
      </c>
      <c r="L85" s="86">
        <v>339.96832000000001</v>
      </c>
      <c r="M85" s="86">
        <v>339.26001000000002</v>
      </c>
      <c r="N85" s="86">
        <v>335.72379000000001</v>
      </c>
      <c r="O85" s="86">
        <v>325.56466999999998</v>
      </c>
      <c r="P85" s="87">
        <v>323.24822999999998</v>
      </c>
      <c r="Q85" s="80">
        <f t="shared" si="0"/>
        <v>334.746555</v>
      </c>
    </row>
    <row r="86" spans="1:17" ht="15.75" customHeight="1">
      <c r="A86" s="9">
        <v>84</v>
      </c>
      <c r="B86" s="50" t="s">
        <v>145</v>
      </c>
      <c r="C86" s="9" t="s">
        <v>52</v>
      </c>
      <c r="D86" s="3" t="s">
        <v>39</v>
      </c>
      <c r="E86" s="85">
        <v>13.496352999999999</v>
      </c>
      <c r="F86" s="86">
        <v>15.832088000000001</v>
      </c>
      <c r="G86" s="86">
        <v>17.125077999999998</v>
      </c>
      <c r="H86" s="86">
        <v>14.856662999999999</v>
      </c>
      <c r="I86" s="86">
        <v>14.492046</v>
      </c>
      <c r="J86" s="86">
        <v>15.018606</v>
      </c>
      <c r="K86" s="86">
        <v>13.785014</v>
      </c>
      <c r="L86" s="86">
        <v>14.959911</v>
      </c>
      <c r="M86" s="86">
        <v>16.350909999999999</v>
      </c>
      <c r="N86" s="86">
        <v>14.695183</v>
      </c>
      <c r="O86" s="86">
        <v>15.529135999999999</v>
      </c>
      <c r="P86" s="87">
        <v>16.220469000000001</v>
      </c>
      <c r="Q86" s="80">
        <f t="shared" si="0"/>
        <v>15.196788083333333</v>
      </c>
    </row>
    <row r="87" spans="1:17" ht="15.75" customHeight="1">
      <c r="A87" s="9">
        <v>85</v>
      </c>
      <c r="B87" s="50" t="s">
        <v>146</v>
      </c>
      <c r="C87" s="9" t="s">
        <v>147</v>
      </c>
      <c r="D87" s="3" t="s">
        <v>45</v>
      </c>
      <c r="E87" s="85">
        <v>79.702415000000002</v>
      </c>
      <c r="F87" s="86">
        <v>89.253394999999998</v>
      </c>
      <c r="G87" s="86">
        <v>0</v>
      </c>
      <c r="H87" s="86">
        <v>0</v>
      </c>
      <c r="I87" s="86">
        <v>344.75797</v>
      </c>
      <c r="J87" s="86">
        <v>345.84149000000002</v>
      </c>
      <c r="K87" s="86">
        <v>347.49608999999998</v>
      </c>
      <c r="L87" s="86">
        <v>346.97629000000001</v>
      </c>
      <c r="M87" s="86">
        <v>343.75112999999999</v>
      </c>
      <c r="N87" s="86">
        <v>333.94443000000001</v>
      </c>
      <c r="O87" s="86">
        <v>331.29915999999997</v>
      </c>
      <c r="P87" s="87">
        <v>332.15012000000002</v>
      </c>
      <c r="Q87" s="80">
        <f t="shared" si="0"/>
        <v>241.26437416666667</v>
      </c>
    </row>
    <row r="88" spans="1:17" ht="15.75" customHeight="1">
      <c r="A88" s="9">
        <v>86</v>
      </c>
      <c r="B88" s="50" t="s">
        <v>148</v>
      </c>
      <c r="C88" s="9" t="s">
        <v>149</v>
      </c>
      <c r="D88" s="3" t="s">
        <v>150</v>
      </c>
      <c r="E88" s="85">
        <v>788.07384999999999</v>
      </c>
      <c r="F88" s="86">
        <v>739.85901000000001</v>
      </c>
      <c r="G88" s="86">
        <v>798.35338999999999</v>
      </c>
      <c r="H88" s="86">
        <v>772.27502000000004</v>
      </c>
      <c r="I88" s="86">
        <v>814.39855999999997</v>
      </c>
      <c r="J88" s="86">
        <v>844.88549999999998</v>
      </c>
      <c r="K88" s="86">
        <v>858.29387999999994</v>
      </c>
      <c r="L88" s="86">
        <v>850.89093000000003</v>
      </c>
      <c r="M88" s="86">
        <v>831.58929000000001</v>
      </c>
      <c r="N88" s="86">
        <v>812.81104000000005</v>
      </c>
      <c r="O88" s="86">
        <v>808.17407000000003</v>
      </c>
      <c r="P88" s="87">
        <v>791.93597</v>
      </c>
      <c r="Q88" s="80">
        <f t="shared" si="0"/>
        <v>809.29504250000002</v>
      </c>
    </row>
    <row r="89" spans="1:17" ht="15.75" customHeight="1">
      <c r="A89" s="9">
        <v>87</v>
      </c>
      <c r="B89" s="50" t="s">
        <v>151</v>
      </c>
      <c r="C89" s="9" t="s">
        <v>35</v>
      </c>
      <c r="D89" s="3" t="s">
        <v>30</v>
      </c>
      <c r="E89" s="85">
        <v>0</v>
      </c>
      <c r="F89" s="86">
        <v>0</v>
      </c>
      <c r="G89" s="86">
        <v>0</v>
      </c>
      <c r="H89" s="86">
        <v>0</v>
      </c>
      <c r="I89" s="86">
        <v>1246.3044</v>
      </c>
      <c r="J89" s="86">
        <v>2217.5183000000002</v>
      </c>
      <c r="K89" s="86">
        <v>2235.4717000000001</v>
      </c>
      <c r="L89" s="86">
        <v>2198.9629</v>
      </c>
      <c r="M89" s="86">
        <v>2186.1482000000001</v>
      </c>
      <c r="N89" s="86">
        <v>680.83167000000003</v>
      </c>
      <c r="O89" s="86">
        <v>0</v>
      </c>
      <c r="P89" s="87">
        <v>0</v>
      </c>
      <c r="Q89" s="80">
        <f t="shared" si="0"/>
        <v>897.10309749999999</v>
      </c>
    </row>
    <row r="90" spans="1:17" ht="15.75" customHeight="1">
      <c r="A90" s="9">
        <v>88</v>
      </c>
      <c r="B90" s="50" t="s">
        <v>152</v>
      </c>
      <c r="C90" s="9" t="s">
        <v>52</v>
      </c>
      <c r="D90" s="3" t="s">
        <v>20</v>
      </c>
      <c r="E90" s="85">
        <v>172.87851000000001</v>
      </c>
      <c r="F90" s="86">
        <v>176.46908999999999</v>
      </c>
      <c r="G90" s="86">
        <v>187.38261</v>
      </c>
      <c r="H90" s="86">
        <v>190.54558</v>
      </c>
      <c r="I90" s="86">
        <v>206.09273999999999</v>
      </c>
      <c r="J90" s="86">
        <v>209.45322999999999</v>
      </c>
      <c r="K90" s="86">
        <v>218.35649000000001</v>
      </c>
      <c r="L90" s="86">
        <v>212.18702999999999</v>
      </c>
      <c r="M90" s="86">
        <v>0</v>
      </c>
      <c r="N90" s="86">
        <v>205.52841000000001</v>
      </c>
      <c r="O90" s="86">
        <v>202.05534</v>
      </c>
      <c r="P90" s="87">
        <v>193.10182</v>
      </c>
      <c r="Q90" s="80">
        <f t="shared" si="0"/>
        <v>181.17090416666665</v>
      </c>
    </row>
    <row r="91" spans="1:17" ht="15.75" customHeight="1">
      <c r="A91" s="9">
        <v>89</v>
      </c>
      <c r="B91" s="50" t="s">
        <v>153</v>
      </c>
      <c r="C91" s="9" t="s">
        <v>38</v>
      </c>
      <c r="D91" s="3" t="s">
        <v>39</v>
      </c>
      <c r="E91" s="85">
        <v>0</v>
      </c>
      <c r="F91" s="86">
        <v>0</v>
      </c>
      <c r="G91" s="86">
        <v>0</v>
      </c>
      <c r="H91" s="86">
        <v>0</v>
      </c>
      <c r="I91" s="86">
        <v>0</v>
      </c>
      <c r="J91" s="86">
        <v>0</v>
      </c>
      <c r="K91" s="86">
        <v>0</v>
      </c>
      <c r="L91" s="86">
        <v>0</v>
      </c>
      <c r="M91" s="86">
        <v>0</v>
      </c>
      <c r="N91" s="86">
        <v>0</v>
      </c>
      <c r="O91" s="86">
        <v>0</v>
      </c>
      <c r="P91" s="87">
        <v>0</v>
      </c>
      <c r="Q91" s="80">
        <f t="shared" si="0"/>
        <v>0</v>
      </c>
    </row>
    <row r="92" spans="1:17" ht="15.75" customHeight="1">
      <c r="A92" s="9">
        <v>90</v>
      </c>
      <c r="B92" s="50" t="s">
        <v>154</v>
      </c>
      <c r="C92" s="9" t="s">
        <v>52</v>
      </c>
      <c r="D92" s="3" t="s">
        <v>39</v>
      </c>
      <c r="E92" s="85">
        <v>305.20150999999998</v>
      </c>
      <c r="F92" s="86">
        <v>359.40645999999998</v>
      </c>
      <c r="G92" s="86">
        <v>388.48836999999997</v>
      </c>
      <c r="H92" s="86">
        <v>337.42435</v>
      </c>
      <c r="I92" s="86">
        <v>324.98284999999998</v>
      </c>
      <c r="J92" s="86">
        <v>337.78226000000001</v>
      </c>
      <c r="K92" s="86">
        <v>312.97028</v>
      </c>
      <c r="L92" s="86">
        <v>339.96915000000001</v>
      </c>
      <c r="M92" s="86">
        <v>371.50168000000002</v>
      </c>
      <c r="N92" s="86">
        <v>333.62524000000002</v>
      </c>
      <c r="O92" s="86">
        <v>354.68857000000003</v>
      </c>
      <c r="P92" s="87">
        <v>368.86291999999997</v>
      </c>
      <c r="Q92" s="80">
        <f t="shared" si="0"/>
        <v>344.5753033333333</v>
      </c>
    </row>
    <row r="93" spans="1:17" ht="15.75" customHeight="1">
      <c r="A93" s="9">
        <v>91</v>
      </c>
      <c r="B93" s="50" t="s">
        <v>155</v>
      </c>
      <c r="C93" s="9" t="s">
        <v>38</v>
      </c>
      <c r="D93" s="3" t="s">
        <v>150</v>
      </c>
      <c r="E93" s="85">
        <v>773.30457000000001</v>
      </c>
      <c r="F93" s="86">
        <v>786.52948000000004</v>
      </c>
      <c r="G93" s="86">
        <v>768.78972999999996</v>
      </c>
      <c r="H93" s="86">
        <v>769.71087999999997</v>
      </c>
      <c r="I93" s="86">
        <v>874.76415999999995</v>
      </c>
      <c r="J93" s="86">
        <v>883.63933999999995</v>
      </c>
      <c r="K93" s="86">
        <v>819.57703000000004</v>
      </c>
      <c r="L93" s="86">
        <v>856.23150999999996</v>
      </c>
      <c r="M93" s="86">
        <v>826.99883999999997</v>
      </c>
      <c r="N93" s="86">
        <v>807.88567999999998</v>
      </c>
      <c r="O93" s="86">
        <v>781.46331999999995</v>
      </c>
      <c r="P93" s="87">
        <v>775.08214999999996</v>
      </c>
      <c r="Q93" s="80">
        <f t="shared" si="0"/>
        <v>810.33139083333344</v>
      </c>
    </row>
    <row r="94" spans="1:17" ht="15.75" customHeight="1">
      <c r="A94" s="9">
        <v>92</v>
      </c>
      <c r="B94" s="50" t="s">
        <v>156</v>
      </c>
      <c r="C94" s="9" t="s">
        <v>38</v>
      </c>
      <c r="D94" s="3" t="s">
        <v>30</v>
      </c>
      <c r="E94" s="85">
        <v>289.17191000000003</v>
      </c>
      <c r="F94" s="86">
        <v>292.86300999999997</v>
      </c>
      <c r="G94" s="86">
        <v>296.24014</v>
      </c>
      <c r="H94" s="86">
        <v>340.73511000000002</v>
      </c>
      <c r="I94" s="86">
        <v>319.93389999999999</v>
      </c>
      <c r="J94" s="86">
        <v>319.0351</v>
      </c>
      <c r="K94" s="86">
        <v>314.55068999999997</v>
      </c>
      <c r="L94" s="86">
        <v>315.10586999999998</v>
      </c>
      <c r="M94" s="86">
        <v>319.63936999999999</v>
      </c>
      <c r="N94" s="86">
        <v>318.97363000000001</v>
      </c>
      <c r="O94" s="86">
        <v>311.74349999999998</v>
      </c>
      <c r="P94" s="87">
        <v>307.73529000000002</v>
      </c>
      <c r="Q94" s="80">
        <f t="shared" si="0"/>
        <v>312.14395999999999</v>
      </c>
    </row>
    <row r="95" spans="1:17" ht="15.75" customHeight="1">
      <c r="A95" s="9">
        <v>93</v>
      </c>
      <c r="B95" s="50" t="s">
        <v>157</v>
      </c>
      <c r="C95" s="9" t="s">
        <v>158</v>
      </c>
      <c r="D95" s="3" t="s">
        <v>20</v>
      </c>
      <c r="E95" s="85">
        <v>622.28985999999998</v>
      </c>
      <c r="F95" s="86">
        <v>622.36450000000002</v>
      </c>
      <c r="G95" s="86">
        <v>629.19763</v>
      </c>
      <c r="H95" s="86">
        <v>626.46605999999997</v>
      </c>
      <c r="I95" s="86">
        <v>638.34960999999998</v>
      </c>
      <c r="J95" s="86">
        <v>644.77570000000003</v>
      </c>
      <c r="K95" s="86">
        <v>651.31213000000002</v>
      </c>
      <c r="L95" s="86">
        <v>651.75676999999996</v>
      </c>
      <c r="M95" s="86">
        <v>649.73577999999998</v>
      </c>
      <c r="N95" s="86">
        <v>634.19055000000003</v>
      </c>
      <c r="O95" s="86">
        <v>626.11847</v>
      </c>
      <c r="P95" s="87">
        <v>629.12378000000001</v>
      </c>
      <c r="Q95" s="80">
        <f t="shared" si="0"/>
        <v>635.47340333333341</v>
      </c>
    </row>
    <row r="96" spans="1:17" ht="15.75" customHeight="1">
      <c r="A96" s="9">
        <v>94</v>
      </c>
      <c r="B96" s="50" t="s">
        <v>159</v>
      </c>
      <c r="C96" s="9" t="s">
        <v>160</v>
      </c>
      <c r="D96" s="3" t="s">
        <v>30</v>
      </c>
      <c r="E96" s="85">
        <v>222.45366999999999</v>
      </c>
      <c r="F96" s="86">
        <v>226.04230000000001</v>
      </c>
      <c r="G96" s="86">
        <v>236.12218999999999</v>
      </c>
      <c r="H96" s="86">
        <v>240.74284</v>
      </c>
      <c r="I96" s="86">
        <v>238.28748999999999</v>
      </c>
      <c r="J96" s="86">
        <v>238.11104</v>
      </c>
      <c r="K96" s="86">
        <v>246.50202999999999</v>
      </c>
      <c r="L96" s="86">
        <v>236.72278</v>
      </c>
      <c r="M96" s="86">
        <v>242.66220000000001</v>
      </c>
      <c r="N96" s="86">
        <v>239.94951</v>
      </c>
      <c r="O96" s="86">
        <v>234.28237999999999</v>
      </c>
      <c r="P96" s="87">
        <v>227.94044</v>
      </c>
      <c r="Q96" s="80">
        <f t="shared" si="0"/>
        <v>235.81823916666667</v>
      </c>
    </row>
    <row r="97" spans="1:17" ht="15.75" customHeight="1">
      <c r="A97" s="9">
        <v>95</v>
      </c>
      <c r="B97" s="50" t="s">
        <v>161</v>
      </c>
      <c r="C97" s="9" t="s">
        <v>18</v>
      </c>
      <c r="D97" s="3" t="s">
        <v>24</v>
      </c>
      <c r="E97" s="85">
        <v>778.56994999999995</v>
      </c>
      <c r="F97" s="86">
        <v>785.66710999999998</v>
      </c>
      <c r="G97" s="86">
        <v>785.39477999999997</v>
      </c>
      <c r="H97" s="86">
        <v>788.23766999999998</v>
      </c>
      <c r="I97" s="86">
        <v>784.27770999999996</v>
      </c>
      <c r="J97" s="86">
        <v>778.99170000000004</v>
      </c>
      <c r="K97" s="86">
        <v>775.75720000000001</v>
      </c>
      <c r="L97" s="86">
        <v>779.74719000000005</v>
      </c>
      <c r="M97" s="86">
        <v>777.35015999999996</v>
      </c>
      <c r="N97" s="86">
        <v>775.28534000000002</v>
      </c>
      <c r="O97" s="86">
        <v>773.96423000000004</v>
      </c>
      <c r="P97" s="87">
        <v>773.99945000000002</v>
      </c>
      <c r="Q97" s="80">
        <f t="shared" si="0"/>
        <v>779.77020749999986</v>
      </c>
    </row>
    <row r="98" spans="1:17" ht="15.75" customHeight="1">
      <c r="A98" s="9">
        <v>96</v>
      </c>
      <c r="B98" s="50" t="s">
        <v>162</v>
      </c>
      <c r="C98" s="9" t="s">
        <v>38</v>
      </c>
      <c r="D98" s="3" t="s">
        <v>39</v>
      </c>
      <c r="E98" s="85">
        <v>1453.5619999999999</v>
      </c>
      <c r="F98" s="86">
        <v>1252.8317</v>
      </c>
      <c r="G98" s="86">
        <v>1423.7345</v>
      </c>
      <c r="H98" s="86">
        <v>902.06823999999995</v>
      </c>
      <c r="I98" s="86">
        <v>211.17920000000001</v>
      </c>
      <c r="J98" s="86">
        <v>1494.2942</v>
      </c>
      <c r="K98" s="86">
        <v>1445.4359999999999</v>
      </c>
      <c r="L98" s="86">
        <v>1430.8376000000001</v>
      </c>
      <c r="M98" s="86">
        <v>1424.6844000000001</v>
      </c>
      <c r="N98" s="86">
        <v>0</v>
      </c>
      <c r="O98" s="86">
        <v>0</v>
      </c>
      <c r="P98" s="87">
        <v>0</v>
      </c>
      <c r="Q98" s="80">
        <f t="shared" si="0"/>
        <v>919.88565333333327</v>
      </c>
    </row>
    <row r="99" spans="1:17" ht="15.75" customHeight="1">
      <c r="A99" s="9">
        <v>97</v>
      </c>
      <c r="B99" s="50" t="s">
        <v>163</v>
      </c>
      <c r="C99" s="9" t="s">
        <v>86</v>
      </c>
      <c r="D99" s="3" t="s">
        <v>78</v>
      </c>
      <c r="E99" s="85">
        <v>144.21185</v>
      </c>
      <c r="F99" s="86">
        <v>0</v>
      </c>
      <c r="G99" s="86">
        <v>0</v>
      </c>
      <c r="H99" s="86">
        <v>126.20459</v>
      </c>
      <c r="I99" s="86">
        <v>857.50316999999995</v>
      </c>
      <c r="J99" s="86">
        <v>836.97802999999999</v>
      </c>
      <c r="K99" s="86">
        <v>825.02733999999998</v>
      </c>
      <c r="L99" s="86">
        <v>826.27106000000003</v>
      </c>
      <c r="M99" s="86">
        <v>838.40125</v>
      </c>
      <c r="N99" s="86">
        <v>844.88629000000003</v>
      </c>
      <c r="O99" s="86">
        <v>867.48828000000003</v>
      </c>
      <c r="P99" s="87">
        <v>886.71454000000006</v>
      </c>
      <c r="Q99" s="80">
        <f t="shared" si="0"/>
        <v>587.80719999999997</v>
      </c>
    </row>
    <row r="100" spans="1:17" ht="15.75" customHeight="1">
      <c r="A100" s="9">
        <v>98</v>
      </c>
      <c r="B100" s="50" t="s">
        <v>164</v>
      </c>
      <c r="C100" s="9" t="s">
        <v>52</v>
      </c>
      <c r="D100" s="3" t="s">
        <v>39</v>
      </c>
      <c r="E100" s="85">
        <v>69.095245000000006</v>
      </c>
      <c r="F100" s="86">
        <v>71.245025999999996</v>
      </c>
      <c r="G100" s="86">
        <v>0</v>
      </c>
      <c r="H100" s="86">
        <v>51.78463</v>
      </c>
      <c r="I100" s="86">
        <v>60.602978</v>
      </c>
      <c r="J100" s="86">
        <v>57.099327000000002</v>
      </c>
      <c r="K100" s="86">
        <v>49.207248999999997</v>
      </c>
      <c r="L100" s="86">
        <v>52.591892000000001</v>
      </c>
      <c r="M100" s="86">
        <v>58.480201999999998</v>
      </c>
      <c r="N100" s="86">
        <v>56.450600000000001</v>
      </c>
      <c r="O100" s="86">
        <v>65.345084999999997</v>
      </c>
      <c r="P100" s="87">
        <v>72.282950999999997</v>
      </c>
      <c r="Q100" s="80">
        <f t="shared" si="0"/>
        <v>55.348765416666673</v>
      </c>
    </row>
    <row r="101" spans="1:17" ht="15.75" customHeight="1">
      <c r="A101" s="9">
        <v>99</v>
      </c>
      <c r="B101" s="50" t="s">
        <v>165</v>
      </c>
      <c r="C101" s="9" t="s">
        <v>35</v>
      </c>
      <c r="D101" s="3" t="s">
        <v>30</v>
      </c>
      <c r="E101" s="85">
        <v>403.44378999999998</v>
      </c>
      <c r="F101" s="86">
        <v>398.64191</v>
      </c>
      <c r="G101" s="86">
        <v>481.44542999999999</v>
      </c>
      <c r="H101" s="86">
        <v>432.29642000000001</v>
      </c>
      <c r="I101" s="86">
        <v>458.32495</v>
      </c>
      <c r="J101" s="86">
        <v>445.98662999999999</v>
      </c>
      <c r="K101" s="86">
        <v>442.39855999999997</v>
      </c>
      <c r="L101" s="86">
        <v>438.14294000000001</v>
      </c>
      <c r="M101" s="86">
        <v>423.13477</v>
      </c>
      <c r="N101" s="86">
        <v>401.45648</v>
      </c>
      <c r="O101" s="86">
        <v>395.70181000000002</v>
      </c>
      <c r="P101" s="87">
        <v>404.57632000000001</v>
      </c>
      <c r="Q101" s="80">
        <f t="shared" si="0"/>
        <v>427.12916750000005</v>
      </c>
    </row>
    <row r="102" spans="1:17" ht="15.75" customHeight="1">
      <c r="A102" s="9">
        <v>100</v>
      </c>
      <c r="B102" s="50" t="s">
        <v>166</v>
      </c>
      <c r="C102" s="9" t="s">
        <v>167</v>
      </c>
      <c r="D102" s="3" t="s">
        <v>33</v>
      </c>
      <c r="E102" s="85">
        <v>2861.8760000000002</v>
      </c>
      <c r="F102" s="86">
        <v>2812.9155000000001</v>
      </c>
      <c r="G102" s="86">
        <v>2840.7368000000001</v>
      </c>
      <c r="H102" s="86">
        <v>3064.2134000000001</v>
      </c>
      <c r="I102" s="86">
        <v>596.78375000000005</v>
      </c>
      <c r="J102" s="86">
        <v>162.86443</v>
      </c>
      <c r="K102" s="86">
        <v>0</v>
      </c>
      <c r="L102" s="86">
        <v>0</v>
      </c>
      <c r="M102" s="86">
        <v>0</v>
      </c>
      <c r="N102" s="86">
        <v>0</v>
      </c>
      <c r="O102" s="86">
        <v>610.65295000000003</v>
      </c>
      <c r="P102" s="87">
        <v>2810.2912999999999</v>
      </c>
      <c r="Q102" s="80">
        <f t="shared" si="0"/>
        <v>1313.3611774999999</v>
      </c>
    </row>
    <row r="103" spans="1:17" ht="15.75" customHeight="1">
      <c r="A103" s="9">
        <v>101</v>
      </c>
      <c r="B103" s="50" t="s">
        <v>168</v>
      </c>
      <c r="C103" s="9" t="s">
        <v>86</v>
      </c>
      <c r="D103" s="3" t="s">
        <v>78</v>
      </c>
      <c r="E103" s="85">
        <v>573.61510999999996</v>
      </c>
      <c r="F103" s="86">
        <v>584.90643</v>
      </c>
      <c r="G103" s="86">
        <v>553.20874000000003</v>
      </c>
      <c r="H103" s="86">
        <v>558.03527999999994</v>
      </c>
      <c r="I103" s="86">
        <v>549.69066999999995</v>
      </c>
      <c r="J103" s="86">
        <v>552.47351000000003</v>
      </c>
      <c r="K103" s="86">
        <v>545.26739999999995</v>
      </c>
      <c r="L103" s="86">
        <v>566.66314999999997</v>
      </c>
      <c r="M103" s="86">
        <v>582.49243000000001</v>
      </c>
      <c r="N103" s="86">
        <v>597.33325000000002</v>
      </c>
      <c r="O103" s="86">
        <v>595.61919999999998</v>
      </c>
      <c r="P103" s="87">
        <v>595.22162000000003</v>
      </c>
      <c r="Q103" s="80">
        <f t="shared" si="0"/>
        <v>571.21056583333336</v>
      </c>
    </row>
    <row r="104" spans="1:17" ht="15.75" customHeight="1">
      <c r="A104" s="9">
        <v>102</v>
      </c>
      <c r="B104" s="50" t="s">
        <v>169</v>
      </c>
      <c r="C104" s="9" t="s">
        <v>18</v>
      </c>
      <c r="D104" s="3" t="s">
        <v>20</v>
      </c>
      <c r="E104" s="85">
        <v>35.798008000000003</v>
      </c>
      <c r="F104" s="86">
        <v>36.266815000000001</v>
      </c>
      <c r="G104" s="86">
        <v>36.917194000000002</v>
      </c>
      <c r="H104" s="86">
        <v>36.155090000000001</v>
      </c>
      <c r="I104" s="86">
        <v>36.036591000000001</v>
      </c>
      <c r="J104" s="86">
        <v>38.029243000000001</v>
      </c>
      <c r="K104" s="86">
        <v>40.501742999999998</v>
      </c>
      <c r="L104" s="86">
        <v>42.689255000000003</v>
      </c>
      <c r="M104" s="86">
        <v>43.513081</v>
      </c>
      <c r="N104" s="86">
        <v>43.435104000000003</v>
      </c>
      <c r="O104" s="86">
        <v>0</v>
      </c>
      <c r="P104" s="87">
        <v>6.3378167000000003</v>
      </c>
      <c r="Q104" s="80">
        <f t="shared" si="0"/>
        <v>32.973328391666669</v>
      </c>
    </row>
    <row r="105" spans="1:17" ht="15.75" customHeight="1">
      <c r="A105" s="9">
        <v>103</v>
      </c>
      <c r="B105" s="50" t="s">
        <v>170</v>
      </c>
      <c r="C105" s="9" t="s">
        <v>38</v>
      </c>
      <c r="D105" s="3" t="s">
        <v>39</v>
      </c>
      <c r="E105" s="85">
        <v>54.998607999999997</v>
      </c>
      <c r="F105" s="86">
        <v>0</v>
      </c>
      <c r="G105" s="86">
        <v>0</v>
      </c>
      <c r="H105" s="86">
        <v>0</v>
      </c>
      <c r="I105" s="86">
        <v>749.64813000000004</v>
      </c>
      <c r="J105" s="86">
        <v>778.46307000000002</v>
      </c>
      <c r="K105" s="86">
        <v>803.57892000000004</v>
      </c>
      <c r="L105" s="86">
        <v>798.80547999999999</v>
      </c>
      <c r="M105" s="86">
        <v>795.39886000000001</v>
      </c>
      <c r="N105" s="86">
        <v>787.48181</v>
      </c>
      <c r="O105" s="86">
        <v>437.02148</v>
      </c>
      <c r="P105" s="87">
        <v>228.85388</v>
      </c>
      <c r="Q105" s="80">
        <f t="shared" si="0"/>
        <v>452.85418650000003</v>
      </c>
    </row>
    <row r="106" spans="1:17" ht="15.75" customHeight="1">
      <c r="A106" s="9">
        <v>104</v>
      </c>
      <c r="B106" s="50" t="s">
        <v>171</v>
      </c>
      <c r="C106" s="9" t="s">
        <v>52</v>
      </c>
      <c r="D106" s="3" t="s">
        <v>30</v>
      </c>
      <c r="E106" s="85">
        <v>0</v>
      </c>
      <c r="F106" s="86">
        <v>0</v>
      </c>
      <c r="G106" s="86">
        <v>0</v>
      </c>
      <c r="H106" s="86">
        <v>214.91815</v>
      </c>
      <c r="I106" s="86">
        <v>1402.9427000000001</v>
      </c>
      <c r="J106" s="86">
        <v>1367.9302</v>
      </c>
      <c r="K106" s="86">
        <v>1363.3783000000001</v>
      </c>
      <c r="L106" s="86">
        <v>1369.9141999999999</v>
      </c>
      <c r="M106" s="86">
        <v>1093.5615</v>
      </c>
      <c r="N106" s="86">
        <v>1028.6001000000001</v>
      </c>
      <c r="O106" s="86">
        <v>338.27346999999997</v>
      </c>
      <c r="P106" s="87">
        <v>0</v>
      </c>
      <c r="Q106" s="80">
        <f t="shared" si="0"/>
        <v>681.62655166666673</v>
      </c>
    </row>
    <row r="107" spans="1:17" ht="15.75" customHeight="1">
      <c r="A107" s="9">
        <v>105</v>
      </c>
      <c r="B107" s="50" t="s">
        <v>172</v>
      </c>
      <c r="C107" s="9" t="s">
        <v>173</v>
      </c>
      <c r="D107" s="3" t="s">
        <v>20</v>
      </c>
      <c r="E107" s="85">
        <v>749.16143999999997</v>
      </c>
      <c r="F107" s="86">
        <v>757.68413999999996</v>
      </c>
      <c r="G107" s="86">
        <v>752.97211000000004</v>
      </c>
      <c r="H107" s="86">
        <v>750.61590999999999</v>
      </c>
      <c r="I107" s="86">
        <v>751.59929999999997</v>
      </c>
      <c r="J107" s="86">
        <v>252.69478000000001</v>
      </c>
      <c r="K107" s="86">
        <v>0</v>
      </c>
      <c r="L107" s="86">
        <v>0</v>
      </c>
      <c r="M107" s="86">
        <v>0</v>
      </c>
      <c r="N107" s="86">
        <v>58.214325000000002</v>
      </c>
      <c r="O107" s="86">
        <v>677.02764999999999</v>
      </c>
      <c r="P107" s="87">
        <v>755.10364000000004</v>
      </c>
      <c r="Q107" s="80">
        <f t="shared" si="0"/>
        <v>458.75610791666662</v>
      </c>
    </row>
    <row r="108" spans="1:17" ht="15.75" customHeight="1">
      <c r="A108" s="9">
        <v>106</v>
      </c>
      <c r="B108" s="50" t="s">
        <v>174</v>
      </c>
      <c r="C108" s="9" t="s">
        <v>41</v>
      </c>
      <c r="D108" s="3" t="s">
        <v>24</v>
      </c>
      <c r="E108" s="85">
        <v>223.97832</v>
      </c>
      <c r="F108" s="86">
        <v>222.6942</v>
      </c>
      <c r="G108" s="86">
        <v>224.03586000000001</v>
      </c>
      <c r="H108" s="86">
        <v>219.80635000000001</v>
      </c>
      <c r="I108" s="86">
        <v>227.3416</v>
      </c>
      <c r="J108" s="86">
        <v>220.22075000000001</v>
      </c>
      <c r="K108" s="86">
        <v>222.34066999999999</v>
      </c>
      <c r="L108" s="86">
        <v>222.67547999999999</v>
      </c>
      <c r="M108" s="86">
        <v>220.40450000000001</v>
      </c>
      <c r="N108" s="86">
        <v>215.66127</v>
      </c>
      <c r="O108" s="86">
        <v>219.67606000000001</v>
      </c>
      <c r="P108" s="87">
        <v>220.14922000000001</v>
      </c>
      <c r="Q108" s="80">
        <f t="shared" si="0"/>
        <v>221.58202333333338</v>
      </c>
    </row>
    <row r="109" spans="1:17" ht="15.75" customHeight="1">
      <c r="A109" s="9">
        <v>107</v>
      </c>
      <c r="B109" s="50" t="s">
        <v>175</v>
      </c>
      <c r="C109" s="9" t="s">
        <v>21</v>
      </c>
      <c r="D109" s="3" t="s">
        <v>24</v>
      </c>
      <c r="E109" s="85">
        <v>80.147278</v>
      </c>
      <c r="F109" s="86">
        <v>80.189682000000005</v>
      </c>
      <c r="G109" s="86">
        <v>80.190948000000006</v>
      </c>
      <c r="H109" s="86">
        <v>83.498489000000006</v>
      </c>
      <c r="I109" s="86">
        <v>88.679091999999997</v>
      </c>
      <c r="J109" s="86">
        <v>89.918678</v>
      </c>
      <c r="K109" s="86">
        <v>89.753494000000003</v>
      </c>
      <c r="L109" s="86">
        <v>89.464354999999998</v>
      </c>
      <c r="M109" s="86">
        <v>87.980048999999994</v>
      </c>
      <c r="N109" s="86">
        <v>84.601082000000005</v>
      </c>
      <c r="O109" s="86">
        <v>83.825050000000005</v>
      </c>
      <c r="P109" s="87">
        <v>84.464095999999998</v>
      </c>
      <c r="Q109" s="80">
        <f t="shared" si="0"/>
        <v>85.226024416666675</v>
      </c>
    </row>
    <row r="110" spans="1:17" ht="15.75" customHeight="1">
      <c r="A110" s="9">
        <v>108</v>
      </c>
      <c r="B110" s="50" t="s">
        <v>176</v>
      </c>
      <c r="C110" s="9" t="s">
        <v>117</v>
      </c>
      <c r="D110" s="3" t="s">
        <v>20</v>
      </c>
      <c r="E110" s="85">
        <v>32.950066</v>
      </c>
      <c r="F110" s="86">
        <v>32.327613999999997</v>
      </c>
      <c r="G110" s="86">
        <v>32.843609000000001</v>
      </c>
      <c r="H110" s="86">
        <v>33.162768999999997</v>
      </c>
      <c r="I110" s="86">
        <v>32.013489</v>
      </c>
      <c r="J110" s="86">
        <v>34.573867999999997</v>
      </c>
      <c r="K110" s="86">
        <v>34.824883</v>
      </c>
      <c r="L110" s="86">
        <v>34.499687000000002</v>
      </c>
      <c r="M110" s="86">
        <v>35.599753999999997</v>
      </c>
      <c r="N110" s="86">
        <v>35.017550999999997</v>
      </c>
      <c r="O110" s="86">
        <v>33.723663000000002</v>
      </c>
      <c r="P110" s="87">
        <v>35.105156000000001</v>
      </c>
      <c r="Q110" s="80">
        <f t="shared" si="0"/>
        <v>33.886842416666674</v>
      </c>
    </row>
    <row r="111" spans="1:17" ht="15.75" customHeight="1">
      <c r="A111" s="9">
        <v>109</v>
      </c>
      <c r="B111" s="50" t="s">
        <v>177</v>
      </c>
      <c r="C111" s="9" t="s">
        <v>86</v>
      </c>
      <c r="D111" s="3" t="s">
        <v>78</v>
      </c>
      <c r="E111" s="85">
        <v>365.11523</v>
      </c>
      <c r="F111" s="86">
        <v>368.63434000000001</v>
      </c>
      <c r="G111" s="86">
        <v>363.9599</v>
      </c>
      <c r="H111" s="86">
        <v>357.53640999999999</v>
      </c>
      <c r="I111" s="86">
        <v>350.59469999999999</v>
      </c>
      <c r="J111" s="86">
        <v>341.51154000000002</v>
      </c>
      <c r="K111" s="86">
        <v>336.33609000000001</v>
      </c>
      <c r="L111" s="86">
        <v>338.05515000000003</v>
      </c>
      <c r="M111" s="86">
        <v>340.34134</v>
      </c>
      <c r="N111" s="86">
        <v>346.34518000000003</v>
      </c>
      <c r="O111" s="86">
        <v>346.52017000000001</v>
      </c>
      <c r="P111" s="87">
        <v>353.45035000000001</v>
      </c>
      <c r="Q111" s="80">
        <f t="shared" si="0"/>
        <v>350.70003333333335</v>
      </c>
    </row>
    <row r="112" spans="1:17" ht="15.75" customHeight="1">
      <c r="A112" s="9">
        <v>110</v>
      </c>
      <c r="B112" s="50" t="s">
        <v>178</v>
      </c>
      <c r="C112" s="9" t="s">
        <v>28</v>
      </c>
      <c r="D112" s="3" t="s">
        <v>45</v>
      </c>
      <c r="E112" s="85">
        <v>184.21089000000001</v>
      </c>
      <c r="F112" s="86">
        <v>177.94351</v>
      </c>
      <c r="G112" s="86">
        <v>184.72351</v>
      </c>
      <c r="H112" s="86">
        <v>191.58920000000001</v>
      </c>
      <c r="I112" s="86">
        <v>188.34251</v>
      </c>
      <c r="J112" s="86">
        <v>170.06496000000001</v>
      </c>
      <c r="K112" s="86">
        <v>183.80528000000001</v>
      </c>
      <c r="L112" s="86">
        <v>185.46347</v>
      </c>
      <c r="M112" s="86">
        <v>185.94174000000001</v>
      </c>
      <c r="N112" s="86">
        <v>186.25761</v>
      </c>
      <c r="O112" s="86">
        <v>186.27444</v>
      </c>
      <c r="P112" s="87">
        <v>180.81528</v>
      </c>
      <c r="Q112" s="80">
        <f t="shared" si="0"/>
        <v>183.78603333333331</v>
      </c>
    </row>
    <row r="113" spans="1:17" ht="15.75" customHeight="1">
      <c r="A113" s="9">
        <v>111</v>
      </c>
      <c r="B113" s="50" t="s">
        <v>179</v>
      </c>
      <c r="C113" s="9" t="s">
        <v>180</v>
      </c>
      <c r="D113" s="3" t="s">
        <v>20</v>
      </c>
      <c r="E113" s="85">
        <v>372.24408</v>
      </c>
      <c r="F113" s="86">
        <v>364.69713999999999</v>
      </c>
      <c r="G113" s="86">
        <v>389.91192999999998</v>
      </c>
      <c r="H113" s="86">
        <v>415.57181000000003</v>
      </c>
      <c r="I113" s="86">
        <v>416.62774999999999</v>
      </c>
      <c r="J113" s="86">
        <v>404.15249999999997</v>
      </c>
      <c r="K113" s="86">
        <v>390.90732000000003</v>
      </c>
      <c r="L113" s="86">
        <v>413.51868000000002</v>
      </c>
      <c r="M113" s="86">
        <v>405.33965999999998</v>
      </c>
      <c r="N113" s="86">
        <v>412.89681999999999</v>
      </c>
      <c r="O113" s="86">
        <v>407.95287999999999</v>
      </c>
      <c r="P113" s="87">
        <v>404.90539999999999</v>
      </c>
      <c r="Q113" s="80">
        <f t="shared" si="0"/>
        <v>399.89383083333337</v>
      </c>
    </row>
    <row r="114" spans="1:17" ht="15.75" customHeight="1">
      <c r="A114" s="9">
        <v>112</v>
      </c>
      <c r="B114" s="50" t="s">
        <v>181</v>
      </c>
      <c r="C114" s="9" t="s">
        <v>35</v>
      </c>
      <c r="D114" s="3" t="s">
        <v>30</v>
      </c>
      <c r="E114" s="85">
        <v>0</v>
      </c>
      <c r="F114" s="86">
        <v>0</v>
      </c>
      <c r="G114" s="86">
        <v>0</v>
      </c>
      <c r="H114" s="86">
        <v>0</v>
      </c>
      <c r="I114" s="86">
        <v>833.56439</v>
      </c>
      <c r="J114" s="86">
        <v>801.70403999999996</v>
      </c>
      <c r="K114" s="86">
        <v>804.02050999999994</v>
      </c>
      <c r="L114" s="86">
        <v>799.52526999999998</v>
      </c>
      <c r="M114" s="86">
        <v>824.55786000000001</v>
      </c>
      <c r="N114" s="86">
        <v>743.23662999999999</v>
      </c>
      <c r="O114" s="86">
        <v>13.238417</v>
      </c>
      <c r="P114" s="87">
        <v>0</v>
      </c>
      <c r="Q114" s="80">
        <f t="shared" si="0"/>
        <v>401.65392641666659</v>
      </c>
    </row>
    <row r="115" spans="1:17" ht="15.75" customHeight="1">
      <c r="A115" s="9">
        <v>113</v>
      </c>
      <c r="B115" s="50" t="s">
        <v>182</v>
      </c>
      <c r="C115" s="9" t="s">
        <v>35</v>
      </c>
      <c r="D115" s="3" t="s">
        <v>20</v>
      </c>
      <c r="E115" s="85">
        <v>854.82257000000004</v>
      </c>
      <c r="F115" s="86">
        <v>830.93804999999998</v>
      </c>
      <c r="G115" s="86">
        <v>834.07079999999996</v>
      </c>
      <c r="H115" s="86">
        <v>857.63251000000002</v>
      </c>
      <c r="I115" s="86">
        <v>824.64764000000002</v>
      </c>
      <c r="J115" s="86">
        <v>241.69588999999999</v>
      </c>
      <c r="K115" s="86">
        <v>146.36931999999999</v>
      </c>
      <c r="L115" s="86">
        <v>0</v>
      </c>
      <c r="M115" s="86">
        <v>0</v>
      </c>
      <c r="N115" s="86">
        <v>0</v>
      </c>
      <c r="O115" s="86">
        <v>268.70177999999999</v>
      </c>
      <c r="P115" s="87">
        <v>925.49456999999995</v>
      </c>
      <c r="Q115" s="80">
        <f t="shared" si="0"/>
        <v>482.03109416666666</v>
      </c>
    </row>
    <row r="116" spans="1:17" ht="15.75" customHeight="1">
      <c r="A116" s="9">
        <v>114</v>
      </c>
      <c r="B116" s="50" t="s">
        <v>183</v>
      </c>
      <c r="C116" s="9" t="s">
        <v>18</v>
      </c>
      <c r="D116" s="3" t="s">
        <v>24</v>
      </c>
      <c r="E116" s="85">
        <v>341.25857999999999</v>
      </c>
      <c r="F116" s="86">
        <v>339.53805999999997</v>
      </c>
      <c r="G116" s="86">
        <v>337.96825999999999</v>
      </c>
      <c r="H116" s="86">
        <v>334.53008999999997</v>
      </c>
      <c r="I116" s="86">
        <v>328.93795999999998</v>
      </c>
      <c r="J116" s="86">
        <v>322.45071000000002</v>
      </c>
      <c r="K116" s="86">
        <v>325.25112999999999</v>
      </c>
      <c r="L116" s="86">
        <v>327.04074000000003</v>
      </c>
      <c r="M116" s="86">
        <v>330.49698000000001</v>
      </c>
      <c r="N116" s="86">
        <v>329.41005999999999</v>
      </c>
      <c r="O116" s="86">
        <v>331.31572999999997</v>
      </c>
      <c r="P116" s="87">
        <v>339.03082000000001</v>
      </c>
      <c r="Q116" s="80">
        <f t="shared" si="0"/>
        <v>332.26909333333327</v>
      </c>
    </row>
    <row r="117" spans="1:17" ht="15.75" customHeight="1">
      <c r="A117" s="9">
        <v>115</v>
      </c>
      <c r="B117" s="50" t="s">
        <v>184</v>
      </c>
      <c r="C117" s="9" t="s">
        <v>18</v>
      </c>
      <c r="D117" s="3" t="s">
        <v>24</v>
      </c>
      <c r="E117" s="85">
        <v>22.152498000000001</v>
      </c>
      <c r="F117" s="86">
        <v>22.117214000000001</v>
      </c>
      <c r="G117" s="86">
        <v>21.776019999999999</v>
      </c>
      <c r="H117" s="86">
        <v>22.527296</v>
      </c>
      <c r="I117" s="86">
        <v>22.259820999999999</v>
      </c>
      <c r="J117" s="86">
        <v>22.722149000000002</v>
      </c>
      <c r="K117" s="86">
        <v>22.914921</v>
      </c>
      <c r="L117" s="86">
        <v>22.663160000000001</v>
      </c>
      <c r="M117" s="86">
        <v>22.483602999999999</v>
      </c>
      <c r="N117" s="86">
        <v>22.268698000000001</v>
      </c>
      <c r="O117" s="86">
        <v>22.528219</v>
      </c>
      <c r="P117" s="87">
        <v>22.509632</v>
      </c>
      <c r="Q117" s="80">
        <f t="shared" si="0"/>
        <v>22.410269249999999</v>
      </c>
    </row>
    <row r="118" spans="1:17" ht="15.75" customHeight="1">
      <c r="A118" s="9">
        <v>116</v>
      </c>
      <c r="B118" s="50" t="s">
        <v>185</v>
      </c>
      <c r="C118" s="9" t="s">
        <v>38</v>
      </c>
      <c r="D118" s="3" t="s">
        <v>39</v>
      </c>
      <c r="E118" s="85">
        <v>0</v>
      </c>
      <c r="F118" s="86">
        <v>0</v>
      </c>
      <c r="G118" s="86">
        <v>0</v>
      </c>
      <c r="H118" s="86">
        <v>484.25078999999999</v>
      </c>
      <c r="I118" s="86">
        <v>593.97546</v>
      </c>
      <c r="J118" s="86">
        <v>599.98650999999995</v>
      </c>
      <c r="K118" s="86">
        <v>590.29607999999996</v>
      </c>
      <c r="L118" s="86">
        <v>446.13321000000002</v>
      </c>
      <c r="M118" s="86">
        <v>579.04918999999995</v>
      </c>
      <c r="N118" s="86">
        <v>566.78943000000004</v>
      </c>
      <c r="O118" s="86">
        <v>573.36077999999998</v>
      </c>
      <c r="P118" s="87">
        <v>145.17894000000001</v>
      </c>
      <c r="Q118" s="80">
        <f t="shared" si="0"/>
        <v>381.58503249999995</v>
      </c>
    </row>
    <row r="119" spans="1:17" ht="15.75" customHeight="1">
      <c r="A119" s="9">
        <v>117</v>
      </c>
      <c r="B119" s="50" t="s">
        <v>186</v>
      </c>
      <c r="C119" s="9" t="s">
        <v>90</v>
      </c>
      <c r="D119" s="3" t="s">
        <v>45</v>
      </c>
      <c r="E119" s="85">
        <v>296.62515000000002</v>
      </c>
      <c r="F119" s="86">
        <v>304.65573000000001</v>
      </c>
      <c r="G119" s="86">
        <v>308.31335000000001</v>
      </c>
      <c r="H119" s="86">
        <v>308.76531999999997</v>
      </c>
      <c r="I119" s="86">
        <v>306.34537</v>
      </c>
      <c r="J119" s="86">
        <v>307.93988000000002</v>
      </c>
      <c r="K119" s="86">
        <v>307.97658999999999</v>
      </c>
      <c r="L119" s="86">
        <v>299.71841000000001</v>
      </c>
      <c r="M119" s="86">
        <v>303.15176000000002</v>
      </c>
      <c r="N119" s="86">
        <v>293.51119999999997</v>
      </c>
      <c r="O119" s="86">
        <v>292.34616</v>
      </c>
      <c r="P119" s="87">
        <v>293.04433999999998</v>
      </c>
      <c r="Q119" s="80">
        <f t="shared" si="0"/>
        <v>301.866105</v>
      </c>
    </row>
    <row r="120" spans="1:17" ht="15.75" customHeight="1">
      <c r="A120" s="9">
        <v>118</v>
      </c>
      <c r="B120" s="50" t="s">
        <v>187</v>
      </c>
      <c r="C120" s="9" t="s">
        <v>69</v>
      </c>
      <c r="D120" s="3" t="s">
        <v>24</v>
      </c>
      <c r="E120" s="85">
        <v>57.772148000000001</v>
      </c>
      <c r="F120" s="86">
        <v>57.752369000000002</v>
      </c>
      <c r="G120" s="86">
        <v>58.674103000000002</v>
      </c>
      <c r="H120" s="86">
        <v>59.949241999999998</v>
      </c>
      <c r="I120" s="86">
        <v>64.062850999999995</v>
      </c>
      <c r="J120" s="86">
        <v>65.198905999999994</v>
      </c>
      <c r="K120" s="86">
        <v>65.011459000000002</v>
      </c>
      <c r="L120" s="86">
        <v>1.1641954000000001</v>
      </c>
      <c r="M120" s="86">
        <v>0</v>
      </c>
      <c r="N120" s="86">
        <v>61.2864</v>
      </c>
      <c r="O120" s="86">
        <v>60.514690000000002</v>
      </c>
      <c r="P120" s="87">
        <v>60.137225999999998</v>
      </c>
      <c r="Q120" s="80">
        <f t="shared" si="0"/>
        <v>50.960299116666668</v>
      </c>
    </row>
    <row r="121" spans="1:17" ht="15.75" customHeight="1">
      <c r="A121" s="9">
        <v>119</v>
      </c>
      <c r="B121" s="50" t="s">
        <v>188</v>
      </c>
      <c r="C121" s="9" t="s">
        <v>18</v>
      </c>
      <c r="D121" s="3" t="s">
        <v>24</v>
      </c>
      <c r="E121" s="85">
        <v>270.40958000000001</v>
      </c>
      <c r="F121" s="86">
        <v>268.61932000000002</v>
      </c>
      <c r="G121" s="86">
        <v>271.80446999999998</v>
      </c>
      <c r="H121" s="86">
        <v>263.73428000000001</v>
      </c>
      <c r="I121" s="86">
        <v>310.55997000000002</v>
      </c>
      <c r="J121" s="86">
        <v>319.10021999999998</v>
      </c>
      <c r="K121" s="86">
        <v>323.94866999999999</v>
      </c>
      <c r="L121" s="86">
        <v>325.93033000000003</v>
      </c>
      <c r="M121" s="86">
        <v>326.64093000000003</v>
      </c>
      <c r="N121" s="86">
        <v>325.63760000000002</v>
      </c>
      <c r="O121" s="86">
        <v>326.23419000000001</v>
      </c>
      <c r="P121" s="87">
        <v>325.31146000000001</v>
      </c>
      <c r="Q121" s="80">
        <f t="shared" si="0"/>
        <v>304.827585</v>
      </c>
    </row>
    <row r="122" spans="1:17" ht="15.75" customHeight="1">
      <c r="A122" s="9">
        <v>120</v>
      </c>
      <c r="B122" s="50" t="s">
        <v>189</v>
      </c>
      <c r="C122" s="9" t="s">
        <v>93</v>
      </c>
      <c r="D122" s="3" t="s">
        <v>20</v>
      </c>
      <c r="E122" s="85">
        <v>144.91873000000001</v>
      </c>
      <c r="F122" s="86">
        <v>146.74244999999999</v>
      </c>
      <c r="G122" s="86">
        <v>148.91417999999999</v>
      </c>
      <c r="H122" s="86">
        <v>150.64510000000001</v>
      </c>
      <c r="I122" s="86">
        <v>151.12638999999999</v>
      </c>
      <c r="J122" s="86">
        <v>152.30345</v>
      </c>
      <c r="K122" s="86">
        <v>152.50244000000001</v>
      </c>
      <c r="L122" s="86">
        <v>148.98134999999999</v>
      </c>
      <c r="M122" s="86">
        <v>148.45052999999999</v>
      </c>
      <c r="N122" s="86">
        <v>144.21154999999999</v>
      </c>
      <c r="O122" s="86">
        <v>139.91292000000001</v>
      </c>
      <c r="P122" s="87">
        <v>141.89497</v>
      </c>
      <c r="Q122" s="80">
        <f t="shared" si="0"/>
        <v>147.55033833333334</v>
      </c>
    </row>
    <row r="123" spans="1:17" ht="15.75" customHeight="1">
      <c r="A123" s="9">
        <v>121</v>
      </c>
      <c r="B123" s="50" t="s">
        <v>190</v>
      </c>
      <c r="C123" s="9" t="s">
        <v>190</v>
      </c>
      <c r="D123" s="3" t="s">
        <v>20</v>
      </c>
      <c r="E123" s="85">
        <v>0</v>
      </c>
      <c r="F123" s="86">
        <v>0</v>
      </c>
      <c r="G123" s="86">
        <v>287.68121000000002</v>
      </c>
      <c r="H123" s="86">
        <v>424.50961000000001</v>
      </c>
      <c r="I123" s="86">
        <v>441.20992999999999</v>
      </c>
      <c r="J123" s="86">
        <v>429.27924000000002</v>
      </c>
      <c r="K123" s="86">
        <v>449.72989000000001</v>
      </c>
      <c r="L123" s="86">
        <v>450.65811000000002</v>
      </c>
      <c r="M123" s="86">
        <v>447.58514000000002</v>
      </c>
      <c r="N123" s="86">
        <v>441.00778000000003</v>
      </c>
      <c r="O123" s="86">
        <v>435.54208</v>
      </c>
      <c r="P123" s="87">
        <v>199.86078000000001</v>
      </c>
      <c r="Q123" s="80">
        <f t="shared" si="0"/>
        <v>333.92198083333335</v>
      </c>
    </row>
    <row r="124" spans="1:17" ht="15.75" customHeight="1">
      <c r="A124" s="9">
        <v>122</v>
      </c>
      <c r="B124" s="50" t="s">
        <v>191</v>
      </c>
      <c r="C124" s="9" t="s">
        <v>93</v>
      </c>
      <c r="D124" s="3" t="s">
        <v>20</v>
      </c>
      <c r="E124" s="85">
        <v>197.25489999999999</v>
      </c>
      <c r="F124" s="86">
        <v>193.84277</v>
      </c>
      <c r="G124" s="86">
        <v>200.84594999999999</v>
      </c>
      <c r="H124" s="86">
        <v>201.05610999999999</v>
      </c>
      <c r="I124" s="86">
        <v>200.69995</v>
      </c>
      <c r="J124" s="86">
        <v>198.3347</v>
      </c>
      <c r="K124" s="86">
        <v>202.40227999999999</v>
      </c>
      <c r="L124" s="86">
        <v>197.99535</v>
      </c>
      <c r="M124" s="86">
        <v>197.1071</v>
      </c>
      <c r="N124" s="86">
        <v>195.34683000000001</v>
      </c>
      <c r="O124" s="86">
        <v>193.79167000000001</v>
      </c>
      <c r="P124" s="87">
        <v>195.39481000000001</v>
      </c>
      <c r="Q124" s="80">
        <f t="shared" si="0"/>
        <v>197.83936833333328</v>
      </c>
    </row>
    <row r="125" spans="1:17" ht="15.75" customHeight="1">
      <c r="A125" s="9">
        <v>123</v>
      </c>
      <c r="B125" s="50" t="s">
        <v>192</v>
      </c>
      <c r="C125" s="9" t="s">
        <v>193</v>
      </c>
      <c r="D125" s="3" t="s">
        <v>20</v>
      </c>
      <c r="E125" s="85">
        <v>36.001739999999998</v>
      </c>
      <c r="F125" s="86">
        <v>0</v>
      </c>
      <c r="G125" s="86">
        <v>0</v>
      </c>
      <c r="H125" s="86">
        <v>399.38936999999999</v>
      </c>
      <c r="I125" s="86">
        <v>417.76736</v>
      </c>
      <c r="J125" s="86">
        <v>420.32736</v>
      </c>
      <c r="K125" s="86">
        <v>435.58255000000003</v>
      </c>
      <c r="L125" s="86">
        <v>436.78946000000002</v>
      </c>
      <c r="M125" s="86">
        <v>440.02005000000003</v>
      </c>
      <c r="N125" s="86">
        <v>440.87531000000001</v>
      </c>
      <c r="O125" s="86">
        <v>440.12810999999999</v>
      </c>
      <c r="P125" s="87">
        <v>168.89131</v>
      </c>
      <c r="Q125" s="80">
        <f t="shared" si="0"/>
        <v>302.9810516666667</v>
      </c>
    </row>
    <row r="126" spans="1:17" ht="15.75" customHeight="1">
      <c r="A126" s="9">
        <v>124</v>
      </c>
      <c r="B126" s="50" t="s">
        <v>194</v>
      </c>
      <c r="C126" s="9" t="s">
        <v>35</v>
      </c>
      <c r="D126" s="3" t="s">
        <v>20</v>
      </c>
      <c r="E126" s="85">
        <v>301.78192000000001</v>
      </c>
      <c r="F126" s="86">
        <v>298.84762999999998</v>
      </c>
      <c r="G126" s="86">
        <v>301.03341999999998</v>
      </c>
      <c r="H126" s="86">
        <v>306.32155999999998</v>
      </c>
      <c r="I126" s="86">
        <v>317.2912</v>
      </c>
      <c r="J126" s="86">
        <v>309.51821999999999</v>
      </c>
      <c r="K126" s="86">
        <v>300.58649000000003</v>
      </c>
      <c r="L126" s="86">
        <v>304.62948999999998</v>
      </c>
      <c r="M126" s="86">
        <v>304.74041999999997</v>
      </c>
      <c r="N126" s="86">
        <v>307.05804000000001</v>
      </c>
      <c r="O126" s="86">
        <v>310.05972000000003</v>
      </c>
      <c r="P126" s="87">
        <v>309.54102</v>
      </c>
      <c r="Q126" s="80">
        <f t="shared" si="0"/>
        <v>305.95076083333333</v>
      </c>
    </row>
    <row r="127" spans="1:17" ht="15.75" customHeight="1">
      <c r="A127" s="9">
        <v>125</v>
      </c>
      <c r="B127" s="50" t="s">
        <v>195</v>
      </c>
      <c r="C127" s="9" t="s">
        <v>38</v>
      </c>
      <c r="D127" s="3" t="s">
        <v>39</v>
      </c>
      <c r="E127" s="85">
        <v>7.5204816000000001</v>
      </c>
      <c r="F127" s="86">
        <v>5.0009198000000001</v>
      </c>
      <c r="G127" s="86">
        <v>0</v>
      </c>
      <c r="H127" s="86">
        <v>8.0932502999999993</v>
      </c>
      <c r="I127" s="86">
        <v>8.7213860000000007</v>
      </c>
      <c r="J127" s="86">
        <v>8.5946368999999994</v>
      </c>
      <c r="K127" s="86">
        <v>8.1868476999999995</v>
      </c>
      <c r="L127" s="86">
        <v>8.1290282999999999</v>
      </c>
      <c r="M127" s="86">
        <v>8.2518271999999993</v>
      </c>
      <c r="N127" s="86">
        <v>8.3017693000000001</v>
      </c>
      <c r="O127" s="86">
        <v>8.2479954000000006</v>
      </c>
      <c r="P127" s="87">
        <v>8.2370596000000003</v>
      </c>
      <c r="Q127" s="80">
        <f t="shared" si="0"/>
        <v>7.2737668416666672</v>
      </c>
    </row>
    <row r="128" spans="1:17" ht="15.75" customHeight="1">
      <c r="A128" s="9">
        <v>126</v>
      </c>
      <c r="B128" s="50" t="s">
        <v>196</v>
      </c>
      <c r="C128" s="9" t="s">
        <v>149</v>
      </c>
      <c r="D128" s="3" t="s">
        <v>150</v>
      </c>
      <c r="E128" s="85">
        <v>380.24545000000001</v>
      </c>
      <c r="F128" s="86">
        <v>370.64319</v>
      </c>
      <c r="G128" s="86">
        <v>403.11896000000002</v>
      </c>
      <c r="H128" s="86">
        <v>412.47683999999998</v>
      </c>
      <c r="I128" s="86">
        <v>418.10016000000002</v>
      </c>
      <c r="J128" s="86">
        <v>429.98937999999998</v>
      </c>
      <c r="K128" s="86">
        <v>429.69702000000001</v>
      </c>
      <c r="L128" s="86">
        <v>426.97771999999998</v>
      </c>
      <c r="M128" s="86">
        <v>418.23975000000002</v>
      </c>
      <c r="N128" s="86">
        <v>392.48885999999999</v>
      </c>
      <c r="O128" s="86">
        <v>399.49292000000003</v>
      </c>
      <c r="P128" s="87">
        <v>413.35906999999997</v>
      </c>
      <c r="Q128" s="80">
        <f t="shared" si="0"/>
        <v>407.90244333333339</v>
      </c>
    </row>
    <row r="129" spans="1:17" ht="15.75" customHeight="1">
      <c r="A129" s="9">
        <v>127</v>
      </c>
      <c r="B129" s="50" t="s">
        <v>197</v>
      </c>
      <c r="C129" s="9" t="s">
        <v>198</v>
      </c>
      <c r="D129" s="3" t="s">
        <v>150</v>
      </c>
      <c r="E129" s="85">
        <v>105.38087</v>
      </c>
      <c r="F129" s="86">
        <v>96.087410000000006</v>
      </c>
      <c r="G129" s="86">
        <v>99.156357</v>
      </c>
      <c r="H129" s="86">
        <v>96.349411000000003</v>
      </c>
      <c r="I129" s="86">
        <v>102.40445</v>
      </c>
      <c r="J129" s="86">
        <v>105.87728</v>
      </c>
      <c r="K129" s="86">
        <v>108.63419</v>
      </c>
      <c r="L129" s="86">
        <v>110.04946</v>
      </c>
      <c r="M129" s="86">
        <v>111.26196</v>
      </c>
      <c r="N129" s="86">
        <v>109.62224000000001</v>
      </c>
      <c r="O129" s="86">
        <v>108.29128</v>
      </c>
      <c r="P129" s="87">
        <v>108.37879</v>
      </c>
      <c r="Q129" s="80">
        <f t="shared" si="0"/>
        <v>105.12447483333334</v>
      </c>
    </row>
    <row r="130" spans="1:17" ht="15.75" customHeight="1">
      <c r="A130" s="9">
        <v>128</v>
      </c>
      <c r="B130" s="50" t="s">
        <v>199</v>
      </c>
      <c r="C130" s="9" t="s">
        <v>52</v>
      </c>
      <c r="D130" s="3" t="s">
        <v>39</v>
      </c>
      <c r="E130" s="85">
        <v>120.84175</v>
      </c>
      <c r="F130" s="86">
        <v>117.74104</v>
      </c>
      <c r="G130" s="86">
        <v>113.4645</v>
      </c>
      <c r="H130" s="86">
        <v>106.0318</v>
      </c>
      <c r="I130" s="86">
        <v>94.565430000000006</v>
      </c>
      <c r="J130" s="86">
        <v>87.590301999999994</v>
      </c>
      <c r="K130" s="86">
        <v>80.791115000000005</v>
      </c>
      <c r="L130" s="86">
        <v>80.201240999999996</v>
      </c>
      <c r="M130" s="86">
        <v>85.188614000000001</v>
      </c>
      <c r="N130" s="86">
        <v>91.894553999999999</v>
      </c>
      <c r="O130" s="86">
        <v>102.24633</v>
      </c>
      <c r="P130" s="87">
        <v>112.53497</v>
      </c>
      <c r="Q130" s="80">
        <f t="shared" si="0"/>
        <v>99.424303833333326</v>
      </c>
    </row>
    <row r="131" spans="1:17" ht="15.75" customHeight="1">
      <c r="A131" s="9">
        <v>129</v>
      </c>
      <c r="B131" s="50" t="s">
        <v>200</v>
      </c>
      <c r="C131" s="9" t="s">
        <v>167</v>
      </c>
      <c r="D131" s="3" t="s">
        <v>33</v>
      </c>
      <c r="E131" s="85">
        <v>1102.6342</v>
      </c>
      <c r="F131" s="86">
        <v>1097.1851999999999</v>
      </c>
      <c r="G131" s="86">
        <v>1093.7384</v>
      </c>
      <c r="H131" s="86">
        <v>472.48660000000001</v>
      </c>
      <c r="I131" s="86">
        <v>75.088134999999994</v>
      </c>
      <c r="J131" s="86">
        <v>6.1641830999999998</v>
      </c>
      <c r="K131" s="86">
        <v>0</v>
      </c>
      <c r="L131" s="86">
        <v>0</v>
      </c>
      <c r="M131" s="86">
        <v>0</v>
      </c>
      <c r="N131" s="86">
        <v>0</v>
      </c>
      <c r="O131" s="86">
        <v>92.149817999999996</v>
      </c>
      <c r="P131" s="87">
        <v>1104.5509999999999</v>
      </c>
      <c r="Q131" s="80">
        <f t="shared" si="0"/>
        <v>420.33312800833329</v>
      </c>
    </row>
    <row r="132" spans="1:17" ht="15.75" customHeight="1">
      <c r="A132" s="9">
        <v>130</v>
      </c>
      <c r="B132" s="50" t="s">
        <v>201</v>
      </c>
      <c r="C132" s="9" t="s">
        <v>52</v>
      </c>
      <c r="D132" s="3" t="s">
        <v>39</v>
      </c>
      <c r="E132" s="85">
        <v>0</v>
      </c>
      <c r="F132" s="86">
        <v>0</v>
      </c>
      <c r="G132" s="86">
        <v>0</v>
      </c>
      <c r="H132" s="86">
        <v>0</v>
      </c>
      <c r="I132" s="86">
        <v>538.88360999999998</v>
      </c>
      <c r="J132" s="86">
        <v>1067.4127000000001</v>
      </c>
      <c r="K132" s="86">
        <v>1052.9729</v>
      </c>
      <c r="L132" s="86">
        <v>1023.9829</v>
      </c>
      <c r="M132" s="86">
        <v>1019.0494</v>
      </c>
      <c r="N132" s="86">
        <v>993.68273999999997</v>
      </c>
      <c r="O132" s="86">
        <v>546.00738999999999</v>
      </c>
      <c r="P132" s="87">
        <v>92.284858999999997</v>
      </c>
      <c r="Q132" s="80">
        <f t="shared" si="0"/>
        <v>527.85637491666671</v>
      </c>
    </row>
    <row r="133" spans="1:17" ht="15.75" customHeight="1">
      <c r="A133" s="9">
        <v>131</v>
      </c>
      <c r="B133" s="50" t="s">
        <v>202</v>
      </c>
      <c r="C133" s="9" t="s">
        <v>52</v>
      </c>
      <c r="D133" s="3" t="s">
        <v>39</v>
      </c>
      <c r="E133" s="85">
        <v>0</v>
      </c>
      <c r="F133" s="86">
        <v>0</v>
      </c>
      <c r="G133" s="86">
        <v>0</v>
      </c>
      <c r="H133" s="86">
        <v>0</v>
      </c>
      <c r="I133" s="86">
        <v>1007.2665</v>
      </c>
      <c r="J133" s="86">
        <v>1101.4055000000001</v>
      </c>
      <c r="K133" s="86">
        <v>1040.6147000000001</v>
      </c>
      <c r="L133" s="86">
        <v>882.08172999999999</v>
      </c>
      <c r="M133" s="86">
        <v>1058.9251999999999</v>
      </c>
      <c r="N133" s="86">
        <v>1074.0223000000001</v>
      </c>
      <c r="O133" s="86">
        <v>433.58602999999999</v>
      </c>
      <c r="P133" s="87">
        <v>5.001214</v>
      </c>
      <c r="Q133" s="80">
        <f t="shared" si="0"/>
        <v>550.24193116666675</v>
      </c>
    </row>
    <row r="134" spans="1:17" ht="15.75" customHeight="1">
      <c r="A134" s="9">
        <v>132</v>
      </c>
      <c r="B134" s="50" t="s">
        <v>203</v>
      </c>
      <c r="C134" s="9" t="s">
        <v>52</v>
      </c>
      <c r="D134" s="3" t="s">
        <v>39</v>
      </c>
      <c r="E134" s="85">
        <v>0</v>
      </c>
      <c r="F134" s="86">
        <v>0</v>
      </c>
      <c r="G134" s="86">
        <v>0</v>
      </c>
      <c r="H134" s="86">
        <v>0</v>
      </c>
      <c r="I134" s="86">
        <v>0</v>
      </c>
      <c r="J134" s="86">
        <v>0</v>
      </c>
      <c r="K134" s="86">
        <v>0</v>
      </c>
      <c r="L134" s="86">
        <v>0</v>
      </c>
      <c r="M134" s="86">
        <v>0</v>
      </c>
      <c r="N134" s="86">
        <v>0</v>
      </c>
      <c r="O134" s="86">
        <v>0</v>
      </c>
      <c r="P134" s="87">
        <v>0</v>
      </c>
      <c r="Q134" s="80">
        <f t="shared" si="0"/>
        <v>0</v>
      </c>
    </row>
    <row r="135" spans="1:17" ht="15.75" customHeight="1">
      <c r="A135" s="9">
        <v>133</v>
      </c>
      <c r="B135" s="50" t="s">
        <v>204</v>
      </c>
      <c r="C135" s="9" t="s">
        <v>90</v>
      </c>
      <c r="D135" s="3" t="s">
        <v>45</v>
      </c>
      <c r="E135" s="85">
        <v>245.93628000000001</v>
      </c>
      <c r="F135" s="86">
        <v>249.911</v>
      </c>
      <c r="G135" s="86">
        <v>253.55788999999999</v>
      </c>
      <c r="H135" s="86">
        <v>254.84564</v>
      </c>
      <c r="I135" s="86">
        <v>260.69519000000003</v>
      </c>
      <c r="J135" s="86">
        <v>251.12216000000001</v>
      </c>
      <c r="K135" s="86">
        <v>254.66231999999999</v>
      </c>
      <c r="L135" s="86">
        <v>257.50036999999998</v>
      </c>
      <c r="M135" s="86">
        <v>264.11935</v>
      </c>
      <c r="N135" s="86">
        <v>251.70337000000001</v>
      </c>
      <c r="O135" s="86">
        <v>256.78890999999999</v>
      </c>
      <c r="P135" s="87">
        <v>252.98598999999999</v>
      </c>
      <c r="Q135" s="80">
        <f t="shared" si="0"/>
        <v>254.48570583333336</v>
      </c>
    </row>
    <row r="136" spans="1:17" ht="15.75" customHeight="1">
      <c r="A136" s="9">
        <v>134</v>
      </c>
      <c r="B136" s="50" t="s">
        <v>205</v>
      </c>
      <c r="C136" s="9" t="s">
        <v>206</v>
      </c>
      <c r="D136" s="3" t="s">
        <v>78</v>
      </c>
      <c r="E136" s="85">
        <v>566.77155000000005</v>
      </c>
      <c r="F136" s="86">
        <v>558.93529999999998</v>
      </c>
      <c r="G136" s="86">
        <v>556.06537000000003</v>
      </c>
      <c r="H136" s="86">
        <v>585.41967999999997</v>
      </c>
      <c r="I136" s="86">
        <v>576.95685000000003</v>
      </c>
      <c r="J136" s="86">
        <v>572.75139999999999</v>
      </c>
      <c r="K136" s="86">
        <v>572.03003000000001</v>
      </c>
      <c r="L136" s="86">
        <v>584.87279999999998</v>
      </c>
      <c r="M136" s="86">
        <v>585.28332999999998</v>
      </c>
      <c r="N136" s="86">
        <v>579.70781999999997</v>
      </c>
      <c r="O136" s="86">
        <v>577.25458000000003</v>
      </c>
      <c r="P136" s="87">
        <v>586.15607</v>
      </c>
      <c r="Q136" s="80">
        <f t="shared" si="0"/>
        <v>575.18373166666663</v>
      </c>
    </row>
    <row r="137" spans="1:17" ht="15.75" customHeight="1">
      <c r="A137" s="9">
        <v>135</v>
      </c>
      <c r="B137" s="50" t="s">
        <v>208</v>
      </c>
      <c r="C137" s="9" t="s">
        <v>209</v>
      </c>
      <c r="D137" s="3" t="s">
        <v>20</v>
      </c>
      <c r="E137" s="85">
        <v>0</v>
      </c>
      <c r="F137" s="86">
        <v>0</v>
      </c>
      <c r="G137" s="86">
        <v>0</v>
      </c>
      <c r="H137" s="86">
        <v>0</v>
      </c>
      <c r="I137" s="86">
        <v>205.83838</v>
      </c>
      <c r="J137" s="86">
        <v>682.35253999999998</v>
      </c>
      <c r="K137" s="86">
        <v>666.36072000000001</v>
      </c>
      <c r="L137" s="86">
        <v>675.26440000000002</v>
      </c>
      <c r="M137" s="86">
        <v>660.14380000000006</v>
      </c>
      <c r="N137" s="86">
        <v>626.38214000000005</v>
      </c>
      <c r="O137" s="86">
        <v>330.64670000000001</v>
      </c>
      <c r="P137" s="87">
        <v>0</v>
      </c>
      <c r="Q137" s="80">
        <f t="shared" si="0"/>
        <v>320.58239000000003</v>
      </c>
    </row>
    <row r="138" spans="1:17" ht="15.75" customHeight="1">
      <c r="A138" s="9">
        <v>136</v>
      </c>
      <c r="B138" s="50" t="s">
        <v>210</v>
      </c>
      <c r="C138" s="9" t="s">
        <v>211</v>
      </c>
      <c r="D138" s="3" t="s">
        <v>150</v>
      </c>
      <c r="E138" s="85">
        <v>113.61739</v>
      </c>
      <c r="F138" s="86">
        <v>117.02585000000001</v>
      </c>
      <c r="G138" s="86">
        <v>115.51223</v>
      </c>
      <c r="H138" s="86">
        <v>106.36982</v>
      </c>
      <c r="I138" s="86">
        <v>118.62547000000001</v>
      </c>
      <c r="J138" s="86">
        <v>137.42159000000001</v>
      </c>
      <c r="K138" s="86">
        <v>145.96196</v>
      </c>
      <c r="L138" s="86">
        <v>146.26832999999999</v>
      </c>
      <c r="M138" s="86">
        <v>132.75561999999999</v>
      </c>
      <c r="N138" s="86">
        <v>127.32487</v>
      </c>
      <c r="O138" s="86">
        <v>119.29841</v>
      </c>
      <c r="P138" s="87">
        <v>120.95129</v>
      </c>
      <c r="Q138" s="80">
        <f t="shared" si="0"/>
        <v>125.0944025</v>
      </c>
    </row>
    <row r="139" spans="1:17" ht="15.75" customHeight="1">
      <c r="A139" s="9">
        <v>137</v>
      </c>
      <c r="B139" s="50" t="s">
        <v>212</v>
      </c>
      <c r="C139" s="9" t="s">
        <v>213</v>
      </c>
      <c r="D139" s="3" t="s">
        <v>150</v>
      </c>
      <c r="E139" s="85">
        <v>530.13715000000002</v>
      </c>
      <c r="F139" s="86">
        <v>499.60521999999997</v>
      </c>
      <c r="G139" s="86">
        <v>535.79387999999994</v>
      </c>
      <c r="H139" s="86">
        <v>506.25247000000002</v>
      </c>
      <c r="I139" s="86">
        <v>519.99163999999996</v>
      </c>
      <c r="J139" s="86">
        <v>533.06719999999996</v>
      </c>
      <c r="K139" s="86">
        <v>549.38567999999998</v>
      </c>
      <c r="L139" s="86">
        <v>560.12378000000001</v>
      </c>
      <c r="M139" s="86">
        <v>565.75469999999996</v>
      </c>
      <c r="N139" s="86">
        <v>555.06433000000004</v>
      </c>
      <c r="O139" s="86">
        <v>554.55736999999999</v>
      </c>
      <c r="P139" s="87">
        <v>553.29443000000003</v>
      </c>
      <c r="Q139" s="80">
        <f t="shared" si="0"/>
        <v>538.58565416666659</v>
      </c>
    </row>
    <row r="140" spans="1:17" ht="15.75" customHeight="1">
      <c r="A140" s="9">
        <v>138</v>
      </c>
      <c r="B140" s="50" t="s">
        <v>214</v>
      </c>
      <c r="C140" s="9" t="s">
        <v>215</v>
      </c>
      <c r="D140" s="3" t="s">
        <v>30</v>
      </c>
      <c r="E140" s="85">
        <v>0</v>
      </c>
      <c r="F140" s="86">
        <v>0</v>
      </c>
      <c r="G140" s="86">
        <v>147.08507</v>
      </c>
      <c r="H140" s="86">
        <v>258.52408000000003</v>
      </c>
      <c r="I140" s="86">
        <v>271.94949000000003</v>
      </c>
      <c r="J140" s="86">
        <v>270.70299999999997</v>
      </c>
      <c r="K140" s="86">
        <v>266.90735000000001</v>
      </c>
      <c r="L140" s="86">
        <v>257.75421</v>
      </c>
      <c r="M140" s="86">
        <v>250.36368999999999</v>
      </c>
      <c r="N140" s="86">
        <v>194.85193000000001</v>
      </c>
      <c r="O140" s="86">
        <v>96.445685999999995</v>
      </c>
      <c r="P140" s="87">
        <v>0</v>
      </c>
      <c r="Q140" s="80">
        <f t="shared" si="0"/>
        <v>167.88204216666665</v>
      </c>
    </row>
    <row r="141" spans="1:17" ht="15.75" customHeight="1">
      <c r="A141" s="9">
        <v>139</v>
      </c>
      <c r="B141" s="50" t="s">
        <v>216</v>
      </c>
      <c r="C141" s="9" t="s">
        <v>52</v>
      </c>
      <c r="D141" s="3" t="s">
        <v>39</v>
      </c>
      <c r="E141" s="85">
        <v>0</v>
      </c>
      <c r="F141" s="86">
        <v>0</v>
      </c>
      <c r="G141" s="86">
        <v>0</v>
      </c>
      <c r="H141" s="86">
        <v>0</v>
      </c>
      <c r="I141" s="86">
        <v>0</v>
      </c>
      <c r="J141" s="86">
        <v>0</v>
      </c>
      <c r="K141" s="86">
        <v>0</v>
      </c>
      <c r="L141" s="86">
        <v>0</v>
      </c>
      <c r="M141" s="86">
        <v>0</v>
      </c>
      <c r="N141" s="86">
        <v>0</v>
      </c>
      <c r="O141" s="86">
        <v>0</v>
      </c>
      <c r="P141" s="87">
        <v>0</v>
      </c>
      <c r="Q141" s="80">
        <f t="shared" si="0"/>
        <v>0</v>
      </c>
    </row>
    <row r="142" spans="1:17" ht="15.75" customHeight="1">
      <c r="A142" s="9">
        <v>140</v>
      </c>
      <c r="B142" s="50" t="s">
        <v>217</v>
      </c>
      <c r="C142" s="9" t="s">
        <v>38</v>
      </c>
      <c r="D142" s="3" t="s">
        <v>39</v>
      </c>
      <c r="E142" s="85">
        <v>0</v>
      </c>
      <c r="F142" s="86">
        <v>0</v>
      </c>
      <c r="G142" s="86">
        <v>0</v>
      </c>
      <c r="H142" s="86">
        <v>537.86414000000002</v>
      </c>
      <c r="I142" s="86">
        <v>686.01440000000002</v>
      </c>
      <c r="J142" s="86">
        <v>641.50232000000005</v>
      </c>
      <c r="K142" s="86">
        <v>656.31885</v>
      </c>
      <c r="L142" s="86">
        <v>390.70862</v>
      </c>
      <c r="M142" s="86">
        <v>477.59035999999998</v>
      </c>
      <c r="N142" s="86">
        <v>591.92358000000002</v>
      </c>
      <c r="O142" s="86">
        <v>269.53275000000002</v>
      </c>
      <c r="P142" s="87">
        <v>0</v>
      </c>
      <c r="Q142" s="80">
        <f t="shared" si="0"/>
        <v>354.28791833333338</v>
      </c>
    </row>
    <row r="143" spans="1:17" ht="15.75" customHeight="1">
      <c r="A143" s="9">
        <v>141</v>
      </c>
      <c r="B143" s="50" t="s">
        <v>218</v>
      </c>
      <c r="C143" s="9" t="s">
        <v>88</v>
      </c>
      <c r="D143" s="3" t="s">
        <v>33</v>
      </c>
      <c r="E143" s="85">
        <v>0</v>
      </c>
      <c r="F143" s="86">
        <v>0</v>
      </c>
      <c r="G143" s="86">
        <v>0</v>
      </c>
      <c r="H143" s="86">
        <v>0</v>
      </c>
      <c r="I143" s="86">
        <v>0</v>
      </c>
      <c r="J143" s="86">
        <v>263.32391000000001</v>
      </c>
      <c r="K143" s="86">
        <v>474.34140000000002</v>
      </c>
      <c r="L143" s="86">
        <v>447.51517000000001</v>
      </c>
      <c r="M143" s="86">
        <v>436.10266000000001</v>
      </c>
      <c r="N143" s="86">
        <v>434.55651999999998</v>
      </c>
      <c r="O143" s="86">
        <v>19.317665000000002</v>
      </c>
      <c r="P143" s="87">
        <v>0</v>
      </c>
      <c r="Q143" s="80">
        <f t="shared" si="0"/>
        <v>172.92977708333333</v>
      </c>
    </row>
    <row r="144" spans="1:17" ht="15.75" customHeight="1">
      <c r="A144" s="9">
        <v>142</v>
      </c>
      <c r="B144" s="50" t="s">
        <v>219</v>
      </c>
      <c r="C144" s="9" t="s">
        <v>38</v>
      </c>
      <c r="D144" s="3" t="s">
        <v>39</v>
      </c>
      <c r="E144" s="85">
        <v>0</v>
      </c>
      <c r="F144" s="86">
        <v>0</v>
      </c>
      <c r="G144" s="86">
        <v>0</v>
      </c>
      <c r="H144" s="86">
        <v>0</v>
      </c>
      <c r="I144" s="86">
        <v>0</v>
      </c>
      <c r="J144" s="86">
        <v>0</v>
      </c>
      <c r="K144" s="86">
        <v>0</v>
      </c>
      <c r="L144" s="86">
        <v>0</v>
      </c>
      <c r="M144" s="86">
        <v>0</v>
      </c>
      <c r="N144" s="86">
        <v>0</v>
      </c>
      <c r="O144" s="86">
        <v>0</v>
      </c>
      <c r="P144" s="87">
        <v>0</v>
      </c>
      <c r="Q144" s="80">
        <f t="shared" si="0"/>
        <v>0</v>
      </c>
    </row>
    <row r="145" spans="1:17" ht="15.75" customHeight="1">
      <c r="A145" s="9">
        <v>143</v>
      </c>
      <c r="B145" s="50" t="s">
        <v>220</v>
      </c>
      <c r="C145" s="9" t="s">
        <v>18</v>
      </c>
      <c r="D145" s="3" t="s">
        <v>24</v>
      </c>
      <c r="E145" s="85">
        <v>54.545872000000003</v>
      </c>
      <c r="F145" s="86">
        <v>53.615257</v>
      </c>
      <c r="G145" s="86">
        <v>54.670043999999997</v>
      </c>
      <c r="H145" s="86">
        <v>58.380580999999999</v>
      </c>
      <c r="I145" s="86">
        <v>54.714374999999997</v>
      </c>
      <c r="J145" s="86">
        <v>54.958035000000002</v>
      </c>
      <c r="K145" s="86">
        <v>54.250464999999998</v>
      </c>
      <c r="L145" s="86">
        <v>53.451175999999997</v>
      </c>
      <c r="M145" s="86">
        <v>53.859985000000002</v>
      </c>
      <c r="N145" s="86">
        <v>55.588951000000002</v>
      </c>
      <c r="O145" s="86">
        <v>54.203673999999999</v>
      </c>
      <c r="P145" s="87">
        <v>53.437308999999999</v>
      </c>
      <c r="Q145" s="80">
        <f t="shared" si="0"/>
        <v>54.639643666666665</v>
      </c>
    </row>
    <row r="146" spans="1:17" ht="15.75" customHeight="1">
      <c r="A146" s="9">
        <v>144</v>
      </c>
      <c r="B146" s="50" t="s">
        <v>221</v>
      </c>
      <c r="C146" s="9" t="s">
        <v>38</v>
      </c>
      <c r="D146" s="3" t="s">
        <v>65</v>
      </c>
      <c r="E146" s="85">
        <v>171.76455999999999</v>
      </c>
      <c r="F146" s="86">
        <v>177.41994</v>
      </c>
      <c r="G146" s="86">
        <v>181.73321999999999</v>
      </c>
      <c r="H146" s="86">
        <v>187.23517000000001</v>
      </c>
      <c r="I146" s="86">
        <v>207.75493</v>
      </c>
      <c r="J146" s="86">
        <v>219.17386999999999</v>
      </c>
      <c r="K146" s="86">
        <v>227.96253999999999</v>
      </c>
      <c r="L146" s="86">
        <v>218.71943999999999</v>
      </c>
      <c r="M146" s="86">
        <v>215.46683999999999</v>
      </c>
      <c r="N146" s="86">
        <v>200.25299000000001</v>
      </c>
      <c r="O146" s="86">
        <v>191.78373999999999</v>
      </c>
      <c r="P146" s="87">
        <v>184.61685</v>
      </c>
      <c r="Q146" s="80">
        <f t="shared" si="0"/>
        <v>198.65700749999999</v>
      </c>
    </row>
    <row r="147" spans="1:17" ht="15.75" customHeight="1">
      <c r="A147" s="9">
        <v>145</v>
      </c>
      <c r="B147" s="50" t="s">
        <v>222</v>
      </c>
      <c r="C147" s="9" t="s">
        <v>93</v>
      </c>
      <c r="D147" s="3" t="s">
        <v>20</v>
      </c>
      <c r="E147" s="85">
        <v>81.437659999999994</v>
      </c>
      <c r="F147" s="86">
        <v>27.461908000000001</v>
      </c>
      <c r="G147" s="86">
        <v>0</v>
      </c>
      <c r="H147" s="86">
        <v>0</v>
      </c>
      <c r="I147" s="86">
        <v>32.707134000000003</v>
      </c>
      <c r="J147" s="86">
        <v>83.745887999999994</v>
      </c>
      <c r="K147" s="86">
        <v>84.708931000000007</v>
      </c>
      <c r="L147" s="86">
        <v>84.654640000000001</v>
      </c>
      <c r="M147" s="86">
        <v>84.239249999999998</v>
      </c>
      <c r="N147" s="86">
        <v>83.143897999999993</v>
      </c>
      <c r="O147" s="86">
        <v>81.916763000000003</v>
      </c>
      <c r="P147" s="87">
        <v>81.624290000000002</v>
      </c>
      <c r="Q147" s="80">
        <f t="shared" si="0"/>
        <v>60.470030166666653</v>
      </c>
    </row>
    <row r="148" spans="1:17" ht="15.75" customHeight="1">
      <c r="A148" s="9">
        <v>146</v>
      </c>
      <c r="B148" s="50" t="s">
        <v>223</v>
      </c>
      <c r="C148" s="9" t="s">
        <v>81</v>
      </c>
      <c r="D148" s="3" t="s">
        <v>33</v>
      </c>
      <c r="E148" s="85">
        <v>618.46722</v>
      </c>
      <c r="F148" s="86">
        <v>613.40301999999997</v>
      </c>
      <c r="G148" s="86">
        <v>613.00194999999997</v>
      </c>
      <c r="H148" s="86">
        <v>612.50438999999994</v>
      </c>
      <c r="I148" s="86">
        <v>142.90205</v>
      </c>
      <c r="J148" s="86">
        <v>0</v>
      </c>
      <c r="K148" s="86">
        <v>0</v>
      </c>
      <c r="L148" s="86">
        <v>0</v>
      </c>
      <c r="M148" s="86">
        <v>0</v>
      </c>
      <c r="N148" s="86">
        <v>0</v>
      </c>
      <c r="O148" s="86">
        <v>302.13010000000003</v>
      </c>
      <c r="P148" s="87">
        <v>0</v>
      </c>
      <c r="Q148" s="80">
        <f t="shared" si="0"/>
        <v>241.86739416666668</v>
      </c>
    </row>
    <row r="149" spans="1:17" ht="15.75" customHeight="1">
      <c r="A149" s="9">
        <v>147</v>
      </c>
      <c r="B149" s="50" t="s">
        <v>224</v>
      </c>
      <c r="C149" s="9" t="s">
        <v>52</v>
      </c>
      <c r="D149" s="3" t="s">
        <v>39</v>
      </c>
      <c r="E149" s="85">
        <v>35.757828000000003</v>
      </c>
      <c r="F149" s="86">
        <v>36.707805999999998</v>
      </c>
      <c r="G149" s="86">
        <v>0</v>
      </c>
      <c r="H149" s="86">
        <v>34.362915000000001</v>
      </c>
      <c r="I149" s="86">
        <v>31.714193000000002</v>
      </c>
      <c r="J149" s="86">
        <v>29.880694999999999</v>
      </c>
      <c r="K149" s="86">
        <v>25.750685000000001</v>
      </c>
      <c r="L149" s="86">
        <v>27.521906000000001</v>
      </c>
      <c r="M149" s="86">
        <v>30.603323</v>
      </c>
      <c r="N149" s="86">
        <v>29.541208000000001</v>
      </c>
      <c r="O149" s="86">
        <v>34.195788999999998</v>
      </c>
      <c r="P149" s="87">
        <v>37.826447000000002</v>
      </c>
      <c r="Q149" s="80">
        <f t="shared" si="0"/>
        <v>29.488566250000002</v>
      </c>
    </row>
    <row r="150" spans="1:17" ht="15.75" customHeight="1">
      <c r="A150" s="9">
        <v>148</v>
      </c>
      <c r="B150" s="50" t="s">
        <v>225</v>
      </c>
      <c r="C150" s="9" t="s">
        <v>226</v>
      </c>
      <c r="D150" s="3" t="s">
        <v>65</v>
      </c>
      <c r="E150" s="85">
        <v>90.946219999999997</v>
      </c>
      <c r="F150" s="86">
        <v>90.685485999999997</v>
      </c>
      <c r="G150" s="86">
        <v>90.334000000000003</v>
      </c>
      <c r="H150" s="86">
        <v>87.658028000000002</v>
      </c>
      <c r="I150" s="86">
        <v>90.620223999999993</v>
      </c>
      <c r="J150" s="86">
        <v>91.238219999999998</v>
      </c>
      <c r="K150" s="86">
        <v>93.206138999999993</v>
      </c>
      <c r="L150" s="86">
        <v>91.527244999999994</v>
      </c>
      <c r="M150" s="86">
        <v>92.745109999999997</v>
      </c>
      <c r="N150" s="86">
        <v>91.242355000000003</v>
      </c>
      <c r="O150" s="86">
        <v>93.066826000000006</v>
      </c>
      <c r="P150" s="87">
        <v>90.682609999999997</v>
      </c>
      <c r="Q150" s="80">
        <f t="shared" si="0"/>
        <v>91.162705249999988</v>
      </c>
    </row>
    <row r="151" spans="1:17" ht="15.75" customHeight="1">
      <c r="A151" s="9">
        <v>149</v>
      </c>
      <c r="B151" s="50" t="s">
        <v>227</v>
      </c>
      <c r="C151" s="9" t="s">
        <v>38</v>
      </c>
      <c r="D151" s="3" t="s">
        <v>150</v>
      </c>
      <c r="E151" s="85">
        <v>287.24365</v>
      </c>
      <c r="F151" s="86">
        <v>260.52704</v>
      </c>
      <c r="G151" s="86">
        <v>267.96249</v>
      </c>
      <c r="H151" s="86">
        <v>296.50592</v>
      </c>
      <c r="I151" s="86">
        <v>312.35669000000001</v>
      </c>
      <c r="J151" s="86">
        <v>316.08972</v>
      </c>
      <c r="K151" s="86">
        <v>321.13806</v>
      </c>
      <c r="L151" s="86">
        <v>312.97311000000002</v>
      </c>
      <c r="M151" s="86">
        <v>306.23214999999999</v>
      </c>
      <c r="N151" s="86">
        <v>296.02814000000001</v>
      </c>
      <c r="O151" s="86">
        <v>300.06769000000003</v>
      </c>
      <c r="P151" s="87">
        <v>305.49786</v>
      </c>
      <c r="Q151" s="80">
        <f t="shared" si="0"/>
        <v>298.5518766666666</v>
      </c>
    </row>
    <row r="152" spans="1:17" ht="15.75" customHeight="1">
      <c r="A152" s="9">
        <v>150</v>
      </c>
      <c r="B152" s="50" t="s">
        <v>228</v>
      </c>
      <c r="C152" s="9" t="s">
        <v>93</v>
      </c>
      <c r="D152" s="3" t="s">
        <v>30</v>
      </c>
      <c r="E152" s="85">
        <v>67.891555999999994</v>
      </c>
      <c r="F152" s="86">
        <v>69.013947000000002</v>
      </c>
      <c r="G152" s="86">
        <v>70.857810999999998</v>
      </c>
      <c r="H152" s="86">
        <v>69.441863999999995</v>
      </c>
      <c r="I152" s="86">
        <v>71.288376</v>
      </c>
      <c r="J152" s="86">
        <v>72.544578999999999</v>
      </c>
      <c r="K152" s="86">
        <v>72.680205999999998</v>
      </c>
      <c r="L152" s="86">
        <v>71.279892000000004</v>
      </c>
      <c r="M152" s="86">
        <v>72.585059999999999</v>
      </c>
      <c r="N152" s="86">
        <v>69.918732000000006</v>
      </c>
      <c r="O152" s="86">
        <v>68.898628000000002</v>
      </c>
      <c r="P152" s="87">
        <v>68.162109000000001</v>
      </c>
      <c r="Q152" s="80">
        <f t="shared" si="0"/>
        <v>70.380229999999997</v>
      </c>
    </row>
    <row r="153" spans="1:17" ht="15.75" customHeight="1">
      <c r="A153" s="9">
        <v>151</v>
      </c>
      <c r="B153" s="50" t="s">
        <v>229</v>
      </c>
      <c r="C153" s="9" t="s">
        <v>117</v>
      </c>
      <c r="D153" s="3" t="s">
        <v>20</v>
      </c>
      <c r="E153" s="85">
        <v>189.64821000000001</v>
      </c>
      <c r="F153" s="86">
        <v>187.46671000000001</v>
      </c>
      <c r="G153" s="86">
        <v>188.86851999999999</v>
      </c>
      <c r="H153" s="86">
        <v>191.08434</v>
      </c>
      <c r="I153" s="86">
        <v>193.47497999999999</v>
      </c>
      <c r="J153" s="86">
        <v>194.10804999999999</v>
      </c>
      <c r="K153" s="86">
        <v>194.15941000000001</v>
      </c>
      <c r="L153" s="86">
        <v>194.56041999999999</v>
      </c>
      <c r="M153" s="86">
        <v>197.41864000000001</v>
      </c>
      <c r="N153" s="86">
        <v>190.76503</v>
      </c>
      <c r="O153" s="86">
        <v>188.51670999999999</v>
      </c>
      <c r="P153" s="87">
        <v>188.49930000000001</v>
      </c>
      <c r="Q153" s="80">
        <f t="shared" si="0"/>
        <v>191.54752666666664</v>
      </c>
    </row>
    <row r="154" spans="1:17" ht="15.75" customHeight="1">
      <c r="A154" s="9">
        <v>152</v>
      </c>
      <c r="B154" s="50" t="s">
        <v>230</v>
      </c>
      <c r="C154" s="9" t="s">
        <v>52</v>
      </c>
      <c r="D154" s="3" t="s">
        <v>39</v>
      </c>
      <c r="E154" s="85">
        <v>55.464466000000002</v>
      </c>
      <c r="F154" s="86">
        <v>19.418652000000002</v>
      </c>
      <c r="G154" s="86">
        <v>0</v>
      </c>
      <c r="H154" s="86">
        <v>0</v>
      </c>
      <c r="I154" s="86">
        <v>101.79765999999999</v>
      </c>
      <c r="J154" s="86">
        <v>98.298737000000003</v>
      </c>
      <c r="K154" s="86">
        <v>97.776588000000004</v>
      </c>
      <c r="L154" s="86">
        <v>92.948097000000004</v>
      </c>
      <c r="M154" s="86">
        <v>95.349152000000004</v>
      </c>
      <c r="N154" s="86">
        <v>95.639595</v>
      </c>
      <c r="O154" s="86">
        <v>102.55656</v>
      </c>
      <c r="P154" s="87">
        <v>103.31841</v>
      </c>
      <c r="Q154" s="80">
        <f t="shared" si="0"/>
        <v>71.880659749999992</v>
      </c>
    </row>
    <row r="155" spans="1:17" ht="15.75" customHeight="1">
      <c r="A155" s="9">
        <v>153</v>
      </c>
      <c r="B155" s="50" t="s">
        <v>231</v>
      </c>
      <c r="C155" s="9" t="s">
        <v>63</v>
      </c>
      <c r="D155" s="3" t="s">
        <v>65</v>
      </c>
      <c r="E155" s="85">
        <v>141.50182000000001</v>
      </c>
      <c r="F155" s="86">
        <v>142.00993</v>
      </c>
      <c r="G155" s="86">
        <v>151.25751</v>
      </c>
      <c r="H155" s="86">
        <v>158.17935</v>
      </c>
      <c r="I155" s="86">
        <v>170.26503</v>
      </c>
      <c r="J155" s="86">
        <v>174.00594000000001</v>
      </c>
      <c r="K155" s="86">
        <v>188.32599999999999</v>
      </c>
      <c r="L155" s="86">
        <v>183.05461</v>
      </c>
      <c r="M155" s="86">
        <v>174.52171000000001</v>
      </c>
      <c r="N155" s="86">
        <v>164.26051000000001</v>
      </c>
      <c r="O155" s="86">
        <v>157.25719000000001</v>
      </c>
      <c r="P155" s="87">
        <v>147.30609000000001</v>
      </c>
      <c r="Q155" s="80">
        <f t="shared" si="0"/>
        <v>162.66214083333332</v>
      </c>
    </row>
    <row r="156" spans="1:17" ht="15.75" customHeight="1">
      <c r="A156" s="9">
        <v>154</v>
      </c>
      <c r="B156" s="50" t="s">
        <v>232</v>
      </c>
      <c r="C156" s="9" t="s">
        <v>173</v>
      </c>
      <c r="D156" s="3" t="s">
        <v>20</v>
      </c>
      <c r="E156" s="85">
        <v>421.89236</v>
      </c>
      <c r="F156" s="86">
        <v>421.04271999999997</v>
      </c>
      <c r="G156" s="86">
        <v>422.44900999999999</v>
      </c>
      <c r="H156" s="86">
        <v>426.99597</v>
      </c>
      <c r="I156" s="86">
        <v>265.71053999999998</v>
      </c>
      <c r="J156" s="86">
        <v>65.962044000000006</v>
      </c>
      <c r="K156" s="86">
        <v>0</v>
      </c>
      <c r="L156" s="86">
        <v>0</v>
      </c>
      <c r="M156" s="86">
        <v>0</v>
      </c>
      <c r="N156" s="86">
        <v>71.997528000000003</v>
      </c>
      <c r="O156" s="86">
        <v>429.32918999999998</v>
      </c>
      <c r="P156" s="87">
        <v>427.57488999999998</v>
      </c>
      <c r="Q156" s="80">
        <f t="shared" si="0"/>
        <v>246.079521</v>
      </c>
    </row>
    <row r="157" spans="1:17" ht="15.75" customHeight="1">
      <c r="A157" s="9">
        <v>155</v>
      </c>
      <c r="B157" s="50" t="s">
        <v>233</v>
      </c>
      <c r="C157" s="9" t="s">
        <v>18</v>
      </c>
      <c r="D157" s="3" t="s">
        <v>24</v>
      </c>
      <c r="E157" s="85">
        <v>164.22640999999999</v>
      </c>
      <c r="F157" s="86">
        <v>483.29622999999998</v>
      </c>
      <c r="G157" s="86">
        <v>446.04827999999998</v>
      </c>
      <c r="H157" s="86">
        <v>427.41140999999999</v>
      </c>
      <c r="I157" s="86">
        <v>449.97388000000001</v>
      </c>
      <c r="J157" s="86">
        <v>142.94720000000001</v>
      </c>
      <c r="K157" s="86">
        <v>16.148064000000002</v>
      </c>
      <c r="L157" s="86">
        <v>0</v>
      </c>
      <c r="M157" s="86">
        <v>0</v>
      </c>
      <c r="N157" s="86">
        <v>0</v>
      </c>
      <c r="O157" s="86">
        <v>0</v>
      </c>
      <c r="P157" s="87">
        <v>16.284573000000002</v>
      </c>
      <c r="Q157" s="80">
        <f t="shared" si="0"/>
        <v>178.86133724999999</v>
      </c>
    </row>
    <row r="158" spans="1:17" ht="15.75" customHeight="1">
      <c r="A158" s="9">
        <v>156</v>
      </c>
      <c r="B158" s="50" t="s">
        <v>234</v>
      </c>
      <c r="C158" s="9" t="s">
        <v>235</v>
      </c>
      <c r="D158" s="3" t="s">
        <v>78</v>
      </c>
      <c r="E158" s="85">
        <v>533.33447000000001</v>
      </c>
      <c r="F158" s="86">
        <v>529.29083000000003</v>
      </c>
      <c r="G158" s="86">
        <v>534.00451999999996</v>
      </c>
      <c r="H158" s="86">
        <v>535.16161999999997</v>
      </c>
      <c r="I158" s="86">
        <v>78.288246000000001</v>
      </c>
      <c r="J158" s="86">
        <v>0</v>
      </c>
      <c r="K158" s="86">
        <v>0</v>
      </c>
      <c r="L158" s="86">
        <v>0</v>
      </c>
      <c r="M158" s="86">
        <v>0</v>
      </c>
      <c r="N158" s="86">
        <v>0</v>
      </c>
      <c r="O158" s="86">
        <v>0</v>
      </c>
      <c r="P158" s="87">
        <v>130.23746</v>
      </c>
      <c r="Q158" s="80">
        <f t="shared" si="0"/>
        <v>195.02642883333331</v>
      </c>
    </row>
    <row r="159" spans="1:17" ht="15.75" customHeight="1">
      <c r="A159" s="9">
        <v>157</v>
      </c>
      <c r="B159" s="50" t="s">
        <v>236</v>
      </c>
      <c r="C159" s="9" t="s">
        <v>235</v>
      </c>
      <c r="D159" s="3" t="s">
        <v>33</v>
      </c>
      <c r="E159" s="85">
        <v>24.520738999999999</v>
      </c>
      <c r="F159" s="86">
        <v>8.9084702</v>
      </c>
      <c r="G159" s="86">
        <v>0</v>
      </c>
      <c r="H159" s="86">
        <v>25.576857</v>
      </c>
      <c r="I159" s="86">
        <v>25.798504000000001</v>
      </c>
      <c r="J159" s="86">
        <v>26.293324999999999</v>
      </c>
      <c r="K159" s="86">
        <v>24.752213999999999</v>
      </c>
      <c r="L159" s="86">
        <v>25.766753999999999</v>
      </c>
      <c r="M159" s="86">
        <v>25.744745000000002</v>
      </c>
      <c r="N159" s="86">
        <v>26.290026000000001</v>
      </c>
      <c r="O159" s="86">
        <v>26.52422</v>
      </c>
      <c r="P159" s="87">
        <v>26.087592999999998</v>
      </c>
      <c r="Q159" s="80">
        <f t="shared" si="0"/>
        <v>22.188620599999997</v>
      </c>
    </row>
    <row r="160" spans="1:17" ht="15.75" customHeight="1">
      <c r="A160" s="9">
        <v>158</v>
      </c>
      <c r="B160" s="50" t="s">
        <v>237</v>
      </c>
      <c r="C160" s="9" t="s">
        <v>93</v>
      </c>
      <c r="D160" s="3" t="s">
        <v>30</v>
      </c>
      <c r="E160" s="85">
        <v>0</v>
      </c>
      <c r="F160" s="86">
        <v>0</v>
      </c>
      <c r="G160" s="86">
        <v>0</v>
      </c>
      <c r="H160" s="86">
        <v>0</v>
      </c>
      <c r="I160" s="86">
        <v>0</v>
      </c>
      <c r="J160" s="86">
        <v>88.837151000000006</v>
      </c>
      <c r="K160" s="86">
        <v>149.90056999999999</v>
      </c>
      <c r="L160" s="86">
        <v>147.61212</v>
      </c>
      <c r="M160" s="86">
        <v>147.12563</v>
      </c>
      <c r="N160" s="86">
        <v>143.38263000000001</v>
      </c>
      <c r="O160" s="86">
        <v>145.72489999999999</v>
      </c>
      <c r="P160" s="87">
        <v>38.777633999999999</v>
      </c>
      <c r="Q160" s="80">
        <f t="shared" si="0"/>
        <v>71.780052916666662</v>
      </c>
    </row>
    <row r="161" spans="1:17" ht="15.75" customHeight="1">
      <c r="A161" s="9">
        <v>159</v>
      </c>
      <c r="B161" s="50" t="s">
        <v>238</v>
      </c>
      <c r="C161" s="9" t="s">
        <v>239</v>
      </c>
      <c r="D161" s="3" t="s">
        <v>20</v>
      </c>
      <c r="E161" s="85">
        <v>0</v>
      </c>
      <c r="F161" s="86">
        <v>0</v>
      </c>
      <c r="G161" s="86">
        <v>0</v>
      </c>
      <c r="H161" s="86">
        <v>0</v>
      </c>
      <c r="I161" s="86">
        <v>29.685095</v>
      </c>
      <c r="J161" s="86">
        <v>260.19785000000002</v>
      </c>
      <c r="K161" s="86">
        <v>344.27715999999998</v>
      </c>
      <c r="L161" s="86">
        <v>548.73015999999996</v>
      </c>
      <c r="M161" s="86">
        <v>570.26160000000004</v>
      </c>
      <c r="N161" s="86">
        <v>529.12603999999999</v>
      </c>
      <c r="O161" s="86">
        <v>530.57079999999996</v>
      </c>
      <c r="P161" s="87">
        <v>73.006332</v>
      </c>
      <c r="Q161" s="80">
        <f t="shared" si="0"/>
        <v>240.48791974999997</v>
      </c>
    </row>
    <row r="162" spans="1:17" ht="15.75" customHeight="1">
      <c r="A162" s="9">
        <v>160</v>
      </c>
      <c r="B162" s="50" t="s">
        <v>240</v>
      </c>
      <c r="C162" s="9" t="s">
        <v>88</v>
      </c>
      <c r="D162" s="3" t="s">
        <v>33</v>
      </c>
      <c r="E162" s="85">
        <v>362.02672999999999</v>
      </c>
      <c r="F162" s="86">
        <v>175.33223000000001</v>
      </c>
      <c r="G162" s="86">
        <v>0</v>
      </c>
      <c r="H162" s="86">
        <v>0</v>
      </c>
      <c r="I162" s="86">
        <v>0</v>
      </c>
      <c r="J162" s="86">
        <v>0</v>
      </c>
      <c r="K162" s="86">
        <v>494.96069</v>
      </c>
      <c r="L162" s="86">
        <v>494.92968999999999</v>
      </c>
      <c r="M162" s="86">
        <v>511.49826000000002</v>
      </c>
      <c r="N162" s="86">
        <v>481.40474999999998</v>
      </c>
      <c r="O162" s="86">
        <v>455.20706000000001</v>
      </c>
      <c r="P162" s="87">
        <v>287.51166000000001</v>
      </c>
      <c r="Q162" s="80">
        <f t="shared" si="0"/>
        <v>271.90592250000003</v>
      </c>
    </row>
    <row r="163" spans="1:17" ht="15.75" customHeight="1">
      <c r="A163" s="9">
        <v>161</v>
      </c>
      <c r="B163" s="50" t="s">
        <v>241</v>
      </c>
      <c r="C163" s="9" t="s">
        <v>242</v>
      </c>
      <c r="D163" s="3" t="s">
        <v>33</v>
      </c>
      <c r="E163" s="85">
        <v>0</v>
      </c>
      <c r="F163" s="86">
        <v>0</v>
      </c>
      <c r="G163" s="86">
        <v>0</v>
      </c>
      <c r="H163" s="86">
        <v>91.560828999999998</v>
      </c>
      <c r="I163" s="86">
        <v>263.57404000000002</v>
      </c>
      <c r="J163" s="86">
        <v>271.05945000000003</v>
      </c>
      <c r="K163" s="86">
        <v>252.03674000000001</v>
      </c>
      <c r="L163" s="86">
        <v>262.05313000000001</v>
      </c>
      <c r="M163" s="86">
        <v>263.58429000000001</v>
      </c>
      <c r="N163" s="86">
        <v>259.76632999999998</v>
      </c>
      <c r="O163" s="86">
        <v>258.12581999999998</v>
      </c>
      <c r="P163" s="87">
        <v>161.53781000000001</v>
      </c>
      <c r="Q163" s="80">
        <f t="shared" si="0"/>
        <v>173.60820324999997</v>
      </c>
    </row>
    <row r="164" spans="1:17" ht="15.75" customHeight="1">
      <c r="A164" s="9">
        <v>162</v>
      </c>
      <c r="B164" s="50" t="s">
        <v>243</v>
      </c>
      <c r="C164" s="9" t="s">
        <v>235</v>
      </c>
      <c r="D164" s="3" t="s">
        <v>78</v>
      </c>
      <c r="E164" s="85">
        <v>323.10559000000001</v>
      </c>
      <c r="F164" s="86">
        <v>320.88474000000002</v>
      </c>
      <c r="G164" s="86">
        <v>311.35764</v>
      </c>
      <c r="H164" s="86">
        <v>290.49367999999998</v>
      </c>
      <c r="I164" s="86">
        <v>300.19130999999999</v>
      </c>
      <c r="J164" s="86">
        <v>0</v>
      </c>
      <c r="K164" s="86">
        <v>308.44772</v>
      </c>
      <c r="L164" s="86">
        <v>18.955069000000002</v>
      </c>
      <c r="M164" s="86">
        <v>0</v>
      </c>
      <c r="N164" s="86">
        <v>318.20803999999998</v>
      </c>
      <c r="O164" s="86">
        <v>0</v>
      </c>
      <c r="P164" s="87">
        <v>292.51922999999999</v>
      </c>
      <c r="Q164" s="80">
        <f t="shared" si="0"/>
        <v>207.01358491666667</v>
      </c>
    </row>
    <row r="165" spans="1:17" ht="15.75" customHeight="1">
      <c r="A165" s="9">
        <v>163</v>
      </c>
      <c r="B165" s="50" t="s">
        <v>244</v>
      </c>
      <c r="C165" s="9" t="s">
        <v>35</v>
      </c>
      <c r="D165" s="3" t="s">
        <v>20</v>
      </c>
      <c r="E165" s="85">
        <v>36.269936000000001</v>
      </c>
      <c r="F165" s="86">
        <v>36.311183999999997</v>
      </c>
      <c r="G165" s="86">
        <v>34.046795000000003</v>
      </c>
      <c r="H165" s="86">
        <v>39.603808999999998</v>
      </c>
      <c r="I165" s="86">
        <v>33.507576</v>
      </c>
      <c r="J165" s="86">
        <v>30.750271000000001</v>
      </c>
      <c r="K165" s="86">
        <v>34.553145999999998</v>
      </c>
      <c r="L165" s="86">
        <v>36.784576000000001</v>
      </c>
      <c r="M165" s="86">
        <v>35.891917999999997</v>
      </c>
      <c r="N165" s="86">
        <v>35.982460000000003</v>
      </c>
      <c r="O165" s="86">
        <v>35.920738</v>
      </c>
      <c r="P165" s="87">
        <v>35.719383000000001</v>
      </c>
      <c r="Q165" s="80">
        <f t="shared" si="0"/>
        <v>35.445149333333326</v>
      </c>
    </row>
    <row r="166" spans="1:17" ht="15.75" customHeight="1">
      <c r="A166" s="9">
        <v>164</v>
      </c>
      <c r="B166" s="50" t="s">
        <v>245</v>
      </c>
      <c r="C166" s="9" t="s">
        <v>239</v>
      </c>
      <c r="D166" s="3" t="s">
        <v>20</v>
      </c>
      <c r="E166" s="85">
        <v>0</v>
      </c>
      <c r="F166" s="86">
        <v>0</v>
      </c>
      <c r="G166" s="86">
        <v>0</v>
      </c>
      <c r="H166" s="86">
        <v>0</v>
      </c>
      <c r="I166" s="86">
        <v>0</v>
      </c>
      <c r="J166" s="86">
        <v>17.392492000000001</v>
      </c>
      <c r="K166" s="86">
        <v>148.75012000000001</v>
      </c>
      <c r="L166" s="86">
        <v>304.89523000000003</v>
      </c>
      <c r="M166" s="86">
        <v>303.06232</v>
      </c>
      <c r="N166" s="86">
        <v>283.73117000000002</v>
      </c>
      <c r="O166" s="86">
        <v>290.26236</v>
      </c>
      <c r="P166" s="87">
        <v>0</v>
      </c>
      <c r="Q166" s="80">
        <f t="shared" si="0"/>
        <v>112.34114100000001</v>
      </c>
    </row>
    <row r="167" spans="1:17" ht="15.75" customHeight="1">
      <c r="A167" s="9">
        <v>165</v>
      </c>
      <c r="B167" s="50" t="s">
        <v>246</v>
      </c>
      <c r="C167" s="9" t="s">
        <v>18</v>
      </c>
      <c r="D167" s="3" t="s">
        <v>24</v>
      </c>
      <c r="E167" s="85">
        <v>0</v>
      </c>
      <c r="F167" s="86">
        <v>94.002128999999996</v>
      </c>
      <c r="G167" s="86">
        <v>233.87297000000001</v>
      </c>
      <c r="H167" s="86">
        <v>233.22828999999999</v>
      </c>
      <c r="I167" s="86">
        <v>233.93978999999999</v>
      </c>
      <c r="J167" s="86">
        <v>59.942149999999998</v>
      </c>
      <c r="K167" s="86">
        <v>0</v>
      </c>
      <c r="L167" s="86">
        <v>0</v>
      </c>
      <c r="M167" s="86">
        <v>0</v>
      </c>
      <c r="N167" s="86">
        <v>0</v>
      </c>
      <c r="O167" s="86">
        <v>0</v>
      </c>
      <c r="P167" s="87">
        <v>0</v>
      </c>
      <c r="Q167" s="80">
        <f t="shared" si="0"/>
        <v>71.24877741666667</v>
      </c>
    </row>
    <row r="168" spans="1:17" ht="15.75" customHeight="1">
      <c r="A168" s="9">
        <v>166</v>
      </c>
      <c r="B168" s="50" t="s">
        <v>247</v>
      </c>
      <c r="C168" s="9" t="s">
        <v>235</v>
      </c>
      <c r="D168" s="3" t="s">
        <v>33</v>
      </c>
      <c r="E168" s="85">
        <v>558.88744999999994</v>
      </c>
      <c r="F168" s="86">
        <v>548.27837999999997</v>
      </c>
      <c r="G168" s="86">
        <v>546.63562000000002</v>
      </c>
      <c r="H168" s="86">
        <v>496.84088000000003</v>
      </c>
      <c r="I168" s="86">
        <v>0</v>
      </c>
      <c r="J168" s="86">
        <v>0</v>
      </c>
      <c r="K168" s="86">
        <v>0</v>
      </c>
      <c r="L168" s="86">
        <v>0</v>
      </c>
      <c r="M168" s="86">
        <v>0</v>
      </c>
      <c r="N168" s="86">
        <v>0</v>
      </c>
      <c r="O168" s="86">
        <v>0</v>
      </c>
      <c r="P168" s="87">
        <v>74.297507999999993</v>
      </c>
      <c r="Q168" s="80">
        <f t="shared" si="0"/>
        <v>185.4116531666667</v>
      </c>
    </row>
    <row r="169" spans="1:17" ht="15.75" customHeight="1">
      <c r="A169" s="9">
        <v>167</v>
      </c>
      <c r="B169" s="50" t="s">
        <v>248</v>
      </c>
      <c r="C169" s="9" t="s">
        <v>249</v>
      </c>
      <c r="D169" s="3" t="s">
        <v>20</v>
      </c>
      <c r="E169" s="85">
        <v>0</v>
      </c>
      <c r="F169" s="86">
        <v>0</v>
      </c>
      <c r="G169" s="86">
        <v>0</v>
      </c>
      <c r="H169" s="86">
        <v>0</v>
      </c>
      <c r="I169" s="86">
        <v>0</v>
      </c>
      <c r="J169" s="86">
        <v>0</v>
      </c>
      <c r="K169" s="86">
        <v>243.54709</v>
      </c>
      <c r="L169" s="86">
        <v>370.89855999999997</v>
      </c>
      <c r="M169" s="86">
        <v>366.71413999999999</v>
      </c>
      <c r="N169" s="86">
        <v>344.84188999999998</v>
      </c>
      <c r="O169" s="86">
        <v>231.28451999999999</v>
      </c>
      <c r="P169" s="87">
        <v>0</v>
      </c>
      <c r="Q169" s="80">
        <f t="shared" si="0"/>
        <v>129.77384999999998</v>
      </c>
    </row>
    <row r="170" spans="1:17" ht="15.75" customHeight="1">
      <c r="A170" s="9">
        <v>168</v>
      </c>
      <c r="B170" s="50" t="s">
        <v>250</v>
      </c>
      <c r="C170" s="9" t="s">
        <v>226</v>
      </c>
      <c r="D170" s="3" t="s">
        <v>20</v>
      </c>
      <c r="E170" s="85">
        <v>330.61770999999999</v>
      </c>
      <c r="F170" s="86">
        <v>321.12072999999998</v>
      </c>
      <c r="G170" s="86">
        <v>323.19799999999998</v>
      </c>
      <c r="H170" s="86">
        <v>229.62982</v>
      </c>
      <c r="I170" s="86">
        <v>44.642398999999997</v>
      </c>
      <c r="J170" s="86">
        <v>0</v>
      </c>
      <c r="K170" s="86">
        <v>0</v>
      </c>
      <c r="L170" s="86">
        <v>0</v>
      </c>
      <c r="M170" s="86">
        <v>0</v>
      </c>
      <c r="N170" s="86">
        <v>3.2306824000000001</v>
      </c>
      <c r="O170" s="86">
        <v>131.58539999999999</v>
      </c>
      <c r="P170" s="87">
        <v>320.00252999999998</v>
      </c>
      <c r="Q170" s="80">
        <f t="shared" si="0"/>
        <v>142.00227261666666</v>
      </c>
    </row>
    <row r="171" spans="1:17" ht="15.75" customHeight="1">
      <c r="A171" s="9">
        <v>169</v>
      </c>
      <c r="B171" s="50" t="s">
        <v>251</v>
      </c>
      <c r="C171" s="9" t="s">
        <v>52</v>
      </c>
      <c r="D171" s="3" t="s">
        <v>39</v>
      </c>
      <c r="E171" s="85">
        <v>0</v>
      </c>
      <c r="F171" s="86">
        <v>0</v>
      </c>
      <c r="G171" s="86">
        <v>0</v>
      </c>
      <c r="H171" s="86">
        <v>0</v>
      </c>
      <c r="I171" s="86">
        <v>179.24815000000001</v>
      </c>
      <c r="J171" s="86">
        <v>165.10599999999999</v>
      </c>
      <c r="K171" s="86">
        <v>144.46280999999999</v>
      </c>
      <c r="L171" s="86">
        <v>135.76087999999999</v>
      </c>
      <c r="M171" s="86">
        <v>169.19824</v>
      </c>
      <c r="N171" s="86">
        <v>53.793143999999998</v>
      </c>
      <c r="O171" s="86">
        <v>0</v>
      </c>
      <c r="P171" s="87">
        <v>0</v>
      </c>
      <c r="Q171" s="80">
        <f t="shared" si="0"/>
        <v>70.630768666666654</v>
      </c>
    </row>
    <row r="172" spans="1:17" ht="15.75" customHeight="1">
      <c r="A172" s="9">
        <v>170</v>
      </c>
      <c r="B172" s="50" t="s">
        <v>252</v>
      </c>
      <c r="C172" s="9" t="s">
        <v>235</v>
      </c>
      <c r="D172" s="3" t="s">
        <v>33</v>
      </c>
      <c r="E172" s="85">
        <v>299.77386000000001</v>
      </c>
      <c r="F172" s="86">
        <v>332.67928999999998</v>
      </c>
      <c r="G172" s="86">
        <v>316.33667000000003</v>
      </c>
      <c r="H172" s="86">
        <v>44.087955000000001</v>
      </c>
      <c r="I172" s="86">
        <v>0</v>
      </c>
      <c r="J172" s="86">
        <v>0</v>
      </c>
      <c r="K172" s="86">
        <v>0</v>
      </c>
      <c r="L172" s="86">
        <v>0</v>
      </c>
      <c r="M172" s="86">
        <v>0</v>
      </c>
      <c r="N172" s="86">
        <v>0</v>
      </c>
      <c r="O172" s="86">
        <v>0</v>
      </c>
      <c r="P172" s="87">
        <v>80.523514000000006</v>
      </c>
      <c r="Q172" s="80">
        <f t="shared" si="0"/>
        <v>89.450107416666683</v>
      </c>
    </row>
    <row r="173" spans="1:17" ht="15.75" customHeight="1">
      <c r="A173" s="9">
        <v>171</v>
      </c>
      <c r="B173" s="50" t="s">
        <v>253</v>
      </c>
      <c r="C173" s="9" t="s">
        <v>235</v>
      </c>
      <c r="D173" s="3" t="s">
        <v>33</v>
      </c>
      <c r="E173" s="85">
        <v>251.55104</v>
      </c>
      <c r="F173" s="86">
        <v>243.82204999999999</v>
      </c>
      <c r="G173" s="86">
        <v>226.98724000000001</v>
      </c>
      <c r="H173" s="86">
        <v>237.78263999999999</v>
      </c>
      <c r="I173" s="86">
        <v>0</v>
      </c>
      <c r="J173" s="86">
        <v>0</v>
      </c>
      <c r="K173" s="86">
        <v>0</v>
      </c>
      <c r="L173" s="86">
        <v>0</v>
      </c>
      <c r="M173" s="86">
        <v>0</v>
      </c>
      <c r="N173" s="86">
        <v>0</v>
      </c>
      <c r="O173" s="86">
        <v>0</v>
      </c>
      <c r="P173" s="87">
        <v>27.334261000000001</v>
      </c>
      <c r="Q173" s="80">
        <f t="shared" si="0"/>
        <v>82.289769249999992</v>
      </c>
    </row>
    <row r="174" spans="1:17" ht="15.75" customHeight="1">
      <c r="A174" s="9">
        <v>172</v>
      </c>
      <c r="B174" s="50" t="s">
        <v>254</v>
      </c>
      <c r="C174" s="9" t="s">
        <v>28</v>
      </c>
      <c r="D174" s="3" t="s">
        <v>30</v>
      </c>
      <c r="E174" s="85">
        <v>13.787348</v>
      </c>
      <c r="F174" s="86">
        <v>14.906105</v>
      </c>
      <c r="G174" s="86">
        <v>16.232033000000001</v>
      </c>
      <c r="H174" s="86">
        <v>16.594666</v>
      </c>
      <c r="I174" s="86">
        <v>16.016169000000001</v>
      </c>
      <c r="J174" s="86">
        <v>16.074959</v>
      </c>
      <c r="K174" s="86">
        <v>16.058911999999999</v>
      </c>
      <c r="L174" s="86">
        <v>15.653772999999999</v>
      </c>
      <c r="M174" s="86">
        <v>14.984457000000001</v>
      </c>
      <c r="N174" s="86">
        <v>14.751681</v>
      </c>
      <c r="O174" s="86">
        <v>14.327897</v>
      </c>
      <c r="P174" s="87">
        <v>14.25784</v>
      </c>
      <c r="Q174" s="80">
        <f t="shared" si="0"/>
        <v>15.303819999999996</v>
      </c>
    </row>
    <row r="175" spans="1:17" ht="15.75" customHeight="1">
      <c r="A175" s="9">
        <v>173</v>
      </c>
      <c r="B175" s="50" t="s">
        <v>255</v>
      </c>
      <c r="C175" s="9" t="s">
        <v>256</v>
      </c>
      <c r="D175" s="3" t="s">
        <v>24</v>
      </c>
      <c r="E175" s="85">
        <v>7.9728555999999999</v>
      </c>
      <c r="F175" s="86">
        <v>8.1735267999999994</v>
      </c>
      <c r="G175" s="86">
        <v>8.0420140999999994</v>
      </c>
      <c r="H175" s="86">
        <v>7.7171373000000001</v>
      </c>
      <c r="I175" s="86">
        <v>7.996747</v>
      </c>
      <c r="J175" s="86">
        <v>7.9703464999999998</v>
      </c>
      <c r="K175" s="86">
        <v>7.8837643000000002</v>
      </c>
      <c r="L175" s="86">
        <v>7.9222754999999996</v>
      </c>
      <c r="M175" s="86">
        <v>7.9048958000000002</v>
      </c>
      <c r="N175" s="86">
        <v>7.9184355999999996</v>
      </c>
      <c r="O175" s="86">
        <v>7.9434608999999998</v>
      </c>
      <c r="P175" s="87">
        <v>7.9755054000000003</v>
      </c>
      <c r="Q175" s="80">
        <f t="shared" si="0"/>
        <v>7.951747066666667</v>
      </c>
    </row>
    <row r="176" spans="1:17" ht="15.75" customHeight="1">
      <c r="A176" s="9">
        <v>174</v>
      </c>
      <c r="B176" s="50" t="s">
        <v>257</v>
      </c>
      <c r="C176" s="9" t="s">
        <v>18</v>
      </c>
      <c r="D176" s="3" t="s">
        <v>24</v>
      </c>
      <c r="E176" s="85">
        <v>3.5441604</v>
      </c>
      <c r="F176" s="86">
        <v>3.6045048</v>
      </c>
      <c r="G176" s="86">
        <v>3.4876068</v>
      </c>
      <c r="H176" s="86">
        <v>3.5930564</v>
      </c>
      <c r="I176" s="86">
        <v>3.4217439000000001</v>
      </c>
      <c r="J176" s="86">
        <v>2.3358957999999999</v>
      </c>
      <c r="K176" s="86">
        <v>3.5244355000000001</v>
      </c>
      <c r="L176" s="86">
        <v>0</v>
      </c>
      <c r="M176" s="86">
        <v>3.4103119</v>
      </c>
      <c r="N176" s="86">
        <v>3.5128311999999999</v>
      </c>
      <c r="O176" s="86">
        <v>3.5144886999999998</v>
      </c>
      <c r="P176" s="87">
        <v>3.4969598999999998</v>
      </c>
      <c r="Q176" s="80">
        <f t="shared" si="0"/>
        <v>3.1204996083333332</v>
      </c>
    </row>
    <row r="177" spans="1:17" ht="15.75" customHeight="1">
      <c r="A177" s="9">
        <v>175</v>
      </c>
      <c r="B177" s="50" t="s">
        <v>258</v>
      </c>
      <c r="C177" s="9" t="s">
        <v>18</v>
      </c>
      <c r="D177" s="3" t="s">
        <v>24</v>
      </c>
      <c r="E177" s="85">
        <v>63.488349999999997</v>
      </c>
      <c r="F177" s="86">
        <v>63.263710000000003</v>
      </c>
      <c r="G177" s="86">
        <v>63.940539999999999</v>
      </c>
      <c r="H177" s="86">
        <v>63.029797000000002</v>
      </c>
      <c r="I177" s="86">
        <v>64.302306999999999</v>
      </c>
      <c r="J177" s="86">
        <v>63.39217</v>
      </c>
      <c r="K177" s="86">
        <v>63.216636999999999</v>
      </c>
      <c r="L177" s="86">
        <v>64.108040000000003</v>
      </c>
      <c r="M177" s="86">
        <v>62.996357000000003</v>
      </c>
      <c r="N177" s="86">
        <v>63.899284000000002</v>
      </c>
      <c r="O177" s="86">
        <v>63.540550000000003</v>
      </c>
      <c r="P177" s="87">
        <v>62.759158999999997</v>
      </c>
      <c r="Q177" s="80">
        <f t="shared" si="0"/>
        <v>63.494741750000003</v>
      </c>
    </row>
    <row r="178" spans="1:17" ht="15.75" customHeight="1">
      <c r="A178" s="9">
        <v>176</v>
      </c>
      <c r="B178" s="50" t="s">
        <v>259</v>
      </c>
      <c r="C178" s="9" t="s">
        <v>226</v>
      </c>
      <c r="D178" s="3" t="s">
        <v>20</v>
      </c>
      <c r="E178" s="85">
        <v>24.517583999999999</v>
      </c>
      <c r="F178" s="86">
        <v>25.815035000000002</v>
      </c>
      <c r="G178" s="86">
        <v>26.877521999999999</v>
      </c>
      <c r="H178" s="86">
        <v>26.182998999999999</v>
      </c>
      <c r="I178" s="86">
        <v>26.595106000000001</v>
      </c>
      <c r="J178" s="86">
        <v>26.796375000000001</v>
      </c>
      <c r="K178" s="86">
        <v>27.142234999999999</v>
      </c>
      <c r="L178" s="86">
        <v>0</v>
      </c>
      <c r="M178" s="86">
        <v>20.540382000000001</v>
      </c>
      <c r="N178" s="86">
        <v>27.05171</v>
      </c>
      <c r="O178" s="86">
        <v>26.320830999999998</v>
      </c>
      <c r="P178" s="87">
        <v>26.884768999999999</v>
      </c>
      <c r="Q178" s="80">
        <f t="shared" si="0"/>
        <v>23.727045666666669</v>
      </c>
    </row>
    <row r="179" spans="1:17" ht="15.75" customHeight="1">
      <c r="A179" s="9">
        <v>177</v>
      </c>
      <c r="B179" s="50" t="s">
        <v>260</v>
      </c>
      <c r="C179" s="9" t="s">
        <v>93</v>
      </c>
      <c r="D179" s="3" t="s">
        <v>30</v>
      </c>
      <c r="E179" s="85">
        <v>61.004474999999999</v>
      </c>
      <c r="F179" s="86">
        <v>61.269371</v>
      </c>
      <c r="G179" s="86">
        <v>61.904076000000003</v>
      </c>
      <c r="H179" s="86">
        <v>61.902416000000002</v>
      </c>
      <c r="I179" s="86">
        <v>63.163975000000001</v>
      </c>
      <c r="J179" s="86">
        <v>63.543087</v>
      </c>
      <c r="K179" s="86">
        <v>64.122505000000004</v>
      </c>
      <c r="L179" s="86">
        <v>63.250221000000003</v>
      </c>
      <c r="M179" s="86">
        <v>63.154606000000001</v>
      </c>
      <c r="N179" s="86">
        <v>62.998894</v>
      </c>
      <c r="O179" s="86">
        <v>62.661406999999997</v>
      </c>
      <c r="P179" s="87">
        <v>61.290379000000001</v>
      </c>
      <c r="Q179" s="80">
        <f t="shared" si="0"/>
        <v>62.522117666666666</v>
      </c>
    </row>
    <row r="180" spans="1:17" ht="15.75" customHeight="1">
      <c r="A180" s="9">
        <v>178</v>
      </c>
      <c r="B180" s="50" t="s">
        <v>261</v>
      </c>
      <c r="C180" s="9" t="s">
        <v>35</v>
      </c>
      <c r="D180" s="3" t="s">
        <v>20</v>
      </c>
      <c r="E180" s="85">
        <v>40.135100999999999</v>
      </c>
      <c r="F180" s="86">
        <v>36.292591000000002</v>
      </c>
      <c r="G180" s="86">
        <v>36.473412000000003</v>
      </c>
      <c r="H180" s="86">
        <v>35.612690000000001</v>
      </c>
      <c r="I180" s="86">
        <v>33.677405999999998</v>
      </c>
      <c r="J180" s="86">
        <v>32.324401999999999</v>
      </c>
      <c r="K180" s="86">
        <v>36.599589999999999</v>
      </c>
      <c r="L180" s="86">
        <v>38.805317000000002</v>
      </c>
      <c r="M180" s="86">
        <v>37.859817999999997</v>
      </c>
      <c r="N180" s="86">
        <v>37.750942000000002</v>
      </c>
      <c r="O180" s="86">
        <v>37.322009999999999</v>
      </c>
      <c r="P180" s="87">
        <v>37.219707</v>
      </c>
      <c r="Q180" s="80">
        <f t="shared" si="0"/>
        <v>36.672748833333337</v>
      </c>
    </row>
    <row r="181" spans="1:17" ht="15.75" customHeight="1">
      <c r="A181" s="9">
        <v>179</v>
      </c>
      <c r="B181" s="50" t="s">
        <v>262</v>
      </c>
      <c r="C181" s="9" t="s">
        <v>93</v>
      </c>
      <c r="D181" s="3" t="s">
        <v>20</v>
      </c>
      <c r="E181" s="85">
        <v>15.551717999999999</v>
      </c>
      <c r="F181" s="86">
        <v>15.559132</v>
      </c>
      <c r="G181" s="86">
        <v>15.329364</v>
      </c>
      <c r="H181" s="86">
        <v>15.312393999999999</v>
      </c>
      <c r="I181" s="86">
        <v>15.365914999999999</v>
      </c>
      <c r="J181" s="86">
        <v>15.825673</v>
      </c>
      <c r="K181" s="86">
        <v>16.525497000000001</v>
      </c>
      <c r="L181" s="86">
        <v>16.764797000000002</v>
      </c>
      <c r="M181" s="86">
        <v>16.690317</v>
      </c>
      <c r="N181" s="86">
        <v>16.048721</v>
      </c>
      <c r="O181" s="86">
        <v>15.945487999999999</v>
      </c>
      <c r="P181" s="87">
        <v>16.007698000000001</v>
      </c>
      <c r="Q181" s="80">
        <f t="shared" si="0"/>
        <v>15.9105595</v>
      </c>
    </row>
    <row r="182" spans="1:17" ht="15.75" customHeight="1">
      <c r="A182" s="9">
        <v>180</v>
      </c>
      <c r="B182" s="50" t="s">
        <v>263</v>
      </c>
      <c r="C182" s="9" t="s">
        <v>235</v>
      </c>
      <c r="D182" s="3" t="s">
        <v>33</v>
      </c>
      <c r="E182" s="85">
        <v>97.795479</v>
      </c>
      <c r="F182" s="86">
        <v>116.33045</v>
      </c>
      <c r="G182" s="86">
        <v>117.5972</v>
      </c>
      <c r="H182" s="86">
        <v>118.89268</v>
      </c>
      <c r="I182" s="86">
        <v>0</v>
      </c>
      <c r="J182" s="86">
        <v>0</v>
      </c>
      <c r="K182" s="86">
        <v>0</v>
      </c>
      <c r="L182" s="86">
        <v>0</v>
      </c>
      <c r="M182" s="86">
        <v>0</v>
      </c>
      <c r="N182" s="86">
        <v>0</v>
      </c>
      <c r="O182" s="86">
        <v>0</v>
      </c>
      <c r="P182" s="87">
        <v>51.212440000000001</v>
      </c>
      <c r="Q182" s="80">
        <f t="shared" si="0"/>
        <v>41.81902075</v>
      </c>
    </row>
    <row r="183" spans="1:17" ht="15.75" customHeight="1">
      <c r="A183" s="9">
        <v>181</v>
      </c>
      <c r="B183" s="50" t="s">
        <v>264</v>
      </c>
      <c r="C183" s="9" t="s">
        <v>235</v>
      </c>
      <c r="D183" s="3" t="s">
        <v>33</v>
      </c>
      <c r="E183" s="85">
        <v>19.52084</v>
      </c>
      <c r="F183" s="86">
        <v>36.170563000000001</v>
      </c>
      <c r="G183" s="86">
        <v>35.672770999999997</v>
      </c>
      <c r="H183" s="86">
        <v>13.477408</v>
      </c>
      <c r="I183" s="86">
        <v>23.958355000000001</v>
      </c>
      <c r="J183" s="86">
        <v>32.594177000000002</v>
      </c>
      <c r="K183" s="86">
        <v>33.245021999999999</v>
      </c>
      <c r="L183" s="86">
        <v>6.4185290000000004</v>
      </c>
      <c r="M183" s="86">
        <v>0</v>
      </c>
      <c r="N183" s="86">
        <v>0</v>
      </c>
      <c r="O183" s="86">
        <v>0</v>
      </c>
      <c r="P183" s="87">
        <v>0</v>
      </c>
      <c r="Q183" s="80">
        <f t="shared" si="0"/>
        <v>16.754805416666667</v>
      </c>
    </row>
    <row r="184" spans="1:17" ht="15.75" customHeight="1">
      <c r="A184" s="9">
        <v>182</v>
      </c>
      <c r="B184" s="50" t="s">
        <v>265</v>
      </c>
      <c r="C184" s="9" t="s">
        <v>235</v>
      </c>
      <c r="D184" s="3" t="s">
        <v>33</v>
      </c>
      <c r="E184" s="85">
        <v>0</v>
      </c>
      <c r="F184" s="86">
        <v>0</v>
      </c>
      <c r="G184" s="86">
        <v>0</v>
      </c>
      <c r="H184" s="86">
        <v>0</v>
      </c>
      <c r="I184" s="86">
        <v>0</v>
      </c>
      <c r="J184" s="86">
        <v>30.636786000000001</v>
      </c>
      <c r="K184" s="86">
        <v>30.499071000000001</v>
      </c>
      <c r="L184" s="86">
        <v>30.316552999999999</v>
      </c>
      <c r="M184" s="86">
        <v>30.642790000000002</v>
      </c>
      <c r="N184" s="86">
        <v>9.7814274000000001</v>
      </c>
      <c r="O184" s="86">
        <v>0</v>
      </c>
      <c r="P184" s="87">
        <v>0</v>
      </c>
      <c r="Q184" s="80">
        <f t="shared" si="0"/>
        <v>10.989718950000002</v>
      </c>
    </row>
    <row r="185" spans="1:17" ht="15.75" customHeight="1">
      <c r="A185" s="9">
        <v>183</v>
      </c>
      <c r="B185" s="50" t="s">
        <v>266</v>
      </c>
      <c r="C185" s="9" t="s">
        <v>235</v>
      </c>
      <c r="D185" s="3" t="s">
        <v>33</v>
      </c>
      <c r="E185" s="85">
        <v>8.6353930999999999</v>
      </c>
      <c r="F185" s="86">
        <v>8.6421442000000006</v>
      </c>
      <c r="G185" s="86">
        <v>8.5604153000000007</v>
      </c>
      <c r="H185" s="86">
        <v>1.9396903999999999</v>
      </c>
      <c r="I185" s="86">
        <v>0.81962621000000002</v>
      </c>
      <c r="J185" s="86">
        <v>8.1080036</v>
      </c>
      <c r="K185" s="86">
        <v>0</v>
      </c>
      <c r="L185" s="86">
        <v>0</v>
      </c>
      <c r="M185" s="86">
        <v>0</v>
      </c>
      <c r="N185" s="86">
        <v>0</v>
      </c>
      <c r="O185" s="86">
        <v>0</v>
      </c>
      <c r="P185" s="87">
        <v>8.5447989</v>
      </c>
      <c r="Q185" s="80">
        <f t="shared" si="0"/>
        <v>3.7708393091666665</v>
      </c>
    </row>
    <row r="186" spans="1:17" ht="15.75" customHeight="1">
      <c r="A186" s="9">
        <v>184</v>
      </c>
      <c r="B186" s="50" t="s">
        <v>267</v>
      </c>
      <c r="C186" s="9" t="s">
        <v>235</v>
      </c>
      <c r="D186" s="3" t="s">
        <v>33</v>
      </c>
      <c r="E186" s="85">
        <v>0</v>
      </c>
      <c r="F186" s="86">
        <v>7.6686610999999996</v>
      </c>
      <c r="G186" s="86">
        <v>11.411573000000001</v>
      </c>
      <c r="H186" s="86">
        <v>11.372356999999999</v>
      </c>
      <c r="I186" s="86">
        <v>4.2362513999999996</v>
      </c>
      <c r="J186" s="86">
        <v>11.175134999999999</v>
      </c>
      <c r="K186" s="86">
        <v>11.110048000000001</v>
      </c>
      <c r="L186" s="86">
        <v>10.993600000000001</v>
      </c>
      <c r="M186" s="86">
        <v>0</v>
      </c>
      <c r="N186" s="86">
        <v>0</v>
      </c>
      <c r="O186" s="86">
        <v>0</v>
      </c>
      <c r="P186" s="87">
        <v>0</v>
      </c>
      <c r="Q186" s="80">
        <f t="shared" si="0"/>
        <v>5.6639687916666661</v>
      </c>
    </row>
    <row r="187" spans="1:17" ht="15.75" customHeight="1">
      <c r="A187" s="9">
        <v>185</v>
      </c>
      <c r="B187" s="50" t="s">
        <v>268</v>
      </c>
      <c r="C187" s="9" t="s">
        <v>93</v>
      </c>
      <c r="D187" s="3" t="s">
        <v>20</v>
      </c>
      <c r="E187" s="85">
        <v>141.87392</v>
      </c>
      <c r="F187" s="86">
        <v>143.32732999999999</v>
      </c>
      <c r="G187" s="86">
        <v>147.84573</v>
      </c>
      <c r="H187" s="86">
        <v>149.80293</v>
      </c>
      <c r="I187" s="86">
        <v>151.48962</v>
      </c>
      <c r="J187" s="86">
        <v>152.26425</v>
      </c>
      <c r="K187" s="86">
        <v>145.88647</v>
      </c>
      <c r="L187" s="86">
        <v>146.8511</v>
      </c>
      <c r="M187" s="86">
        <v>135.4426</v>
      </c>
      <c r="N187" s="86">
        <v>134.91943000000001</v>
      </c>
      <c r="O187" s="86">
        <v>133.76361</v>
      </c>
      <c r="P187" s="87">
        <v>141.16791000000001</v>
      </c>
      <c r="Q187" s="80">
        <f t="shared" si="0"/>
        <v>143.71957499999999</v>
      </c>
    </row>
    <row r="188" spans="1:17" ht="15.75" customHeight="1">
      <c r="A188" s="9">
        <v>186</v>
      </c>
      <c r="B188" s="50" t="s">
        <v>269</v>
      </c>
      <c r="C188" s="9" t="s">
        <v>52</v>
      </c>
      <c r="D188" s="3" t="s">
        <v>39</v>
      </c>
      <c r="E188" s="85">
        <v>0</v>
      </c>
      <c r="F188" s="86">
        <v>0</v>
      </c>
      <c r="G188" s="86">
        <v>0</v>
      </c>
      <c r="H188" s="86">
        <v>0</v>
      </c>
      <c r="I188" s="86">
        <v>712.99274000000003</v>
      </c>
      <c r="J188" s="86">
        <v>779.62896999999998</v>
      </c>
      <c r="K188" s="86">
        <v>766.65441999999996</v>
      </c>
      <c r="L188" s="86">
        <v>662.91376000000002</v>
      </c>
      <c r="M188" s="86">
        <v>675.72100999999998</v>
      </c>
      <c r="N188" s="86">
        <v>760.24579000000006</v>
      </c>
      <c r="O188" s="86">
        <v>370.07396999999997</v>
      </c>
      <c r="P188" s="87">
        <v>59.574879000000003</v>
      </c>
      <c r="Q188" s="80">
        <f t="shared" si="0"/>
        <v>398.98379491666668</v>
      </c>
    </row>
    <row r="189" spans="1:17" ht="15.75" customHeight="1">
      <c r="A189" s="9">
        <v>187</v>
      </c>
      <c r="B189" s="50" t="s">
        <v>270</v>
      </c>
      <c r="C189" s="9" t="s">
        <v>271</v>
      </c>
      <c r="D189" s="3" t="s">
        <v>30</v>
      </c>
      <c r="E189" s="85">
        <v>406.43680000000001</v>
      </c>
      <c r="F189" s="86">
        <v>419.04964999999999</v>
      </c>
      <c r="G189" s="86">
        <v>409.60732999999999</v>
      </c>
      <c r="H189" s="86">
        <v>426.70728000000003</v>
      </c>
      <c r="I189" s="86">
        <v>439.50466999999998</v>
      </c>
      <c r="J189" s="86">
        <v>447.85721000000001</v>
      </c>
      <c r="K189" s="86">
        <v>450.83587999999997</v>
      </c>
      <c r="L189" s="86">
        <v>450.98183999999998</v>
      </c>
      <c r="M189" s="86">
        <v>432.31963999999999</v>
      </c>
      <c r="N189" s="86">
        <v>429.63254000000001</v>
      </c>
      <c r="O189" s="86">
        <v>419.98403999999999</v>
      </c>
      <c r="P189" s="87">
        <v>412.15347000000003</v>
      </c>
      <c r="Q189" s="80">
        <f t="shared" si="0"/>
        <v>428.75586250000009</v>
      </c>
    </row>
    <row r="190" spans="1:17" ht="15.75" customHeight="1">
      <c r="A190" s="9">
        <v>188</v>
      </c>
      <c r="B190" s="50" t="s">
        <v>272</v>
      </c>
      <c r="C190" s="9" t="s">
        <v>35</v>
      </c>
      <c r="D190" s="3" t="s">
        <v>30</v>
      </c>
      <c r="E190" s="85">
        <v>808.00005999999996</v>
      </c>
      <c r="F190" s="86">
        <v>799.74878000000001</v>
      </c>
      <c r="G190" s="86">
        <v>802.59100000000001</v>
      </c>
      <c r="H190" s="86">
        <v>799.22198000000003</v>
      </c>
      <c r="I190" s="86">
        <v>827.07892000000004</v>
      </c>
      <c r="J190" s="86">
        <v>368.10367000000002</v>
      </c>
      <c r="K190" s="86">
        <v>0</v>
      </c>
      <c r="L190" s="86">
        <v>0</v>
      </c>
      <c r="M190" s="86">
        <v>0</v>
      </c>
      <c r="N190" s="86">
        <v>0</v>
      </c>
      <c r="O190" s="86">
        <v>363.30545000000001</v>
      </c>
      <c r="P190" s="87">
        <v>809.13225999999997</v>
      </c>
      <c r="Q190" s="80">
        <f t="shared" si="0"/>
        <v>464.76517666666672</v>
      </c>
    </row>
    <row r="191" spans="1:17" ht="15.75" customHeight="1">
      <c r="A191" s="9">
        <v>189</v>
      </c>
      <c r="B191" s="50" t="s">
        <v>273</v>
      </c>
      <c r="C191" s="9" t="s">
        <v>213</v>
      </c>
      <c r="D191" s="3" t="s">
        <v>150</v>
      </c>
      <c r="E191" s="85">
        <v>238.90913</v>
      </c>
      <c r="F191" s="86">
        <v>243.08617000000001</v>
      </c>
      <c r="G191" s="86">
        <v>235.98786999999999</v>
      </c>
      <c r="H191" s="86">
        <v>238.05971</v>
      </c>
      <c r="I191" s="86">
        <v>251.74681000000001</v>
      </c>
      <c r="J191" s="86">
        <v>270.96185000000003</v>
      </c>
      <c r="K191" s="86">
        <v>269.66073999999998</v>
      </c>
      <c r="L191" s="86">
        <v>261.83364999999998</v>
      </c>
      <c r="M191" s="86">
        <v>255.6165</v>
      </c>
      <c r="N191" s="86">
        <v>235.77959000000001</v>
      </c>
      <c r="O191" s="86">
        <v>223.06905</v>
      </c>
      <c r="P191" s="87">
        <v>226.57007999999999</v>
      </c>
      <c r="Q191" s="80">
        <f t="shared" si="0"/>
        <v>245.94009583333334</v>
      </c>
    </row>
    <row r="192" spans="1:17" ht="15.75" customHeight="1">
      <c r="A192" s="9">
        <v>190</v>
      </c>
      <c r="B192" s="50" t="s">
        <v>274</v>
      </c>
      <c r="C192" s="9" t="s">
        <v>52</v>
      </c>
      <c r="D192" s="3" t="s">
        <v>20</v>
      </c>
      <c r="E192" s="85">
        <v>24.085421</v>
      </c>
      <c r="F192" s="86">
        <v>0</v>
      </c>
      <c r="G192" s="86">
        <v>0</v>
      </c>
      <c r="H192" s="86">
        <v>102.19195999999999</v>
      </c>
      <c r="I192" s="86">
        <v>210.90004999999999</v>
      </c>
      <c r="J192" s="86">
        <v>203.96912</v>
      </c>
      <c r="K192" s="86">
        <v>198.83434</v>
      </c>
      <c r="L192" s="86">
        <v>195.98669000000001</v>
      </c>
      <c r="M192" s="86">
        <v>198.80644000000001</v>
      </c>
      <c r="N192" s="86">
        <v>200.73749000000001</v>
      </c>
      <c r="O192" s="86">
        <v>198.59101999999999</v>
      </c>
      <c r="P192" s="87">
        <v>194.94342</v>
      </c>
      <c r="Q192" s="80">
        <f t="shared" si="0"/>
        <v>144.08716258333334</v>
      </c>
    </row>
    <row r="193" spans="1:17" ht="15.75" customHeight="1">
      <c r="A193" s="9">
        <v>191</v>
      </c>
      <c r="B193" s="50" t="s">
        <v>275</v>
      </c>
      <c r="C193" s="9" t="s">
        <v>276</v>
      </c>
      <c r="D193" s="3" t="s">
        <v>20</v>
      </c>
      <c r="E193" s="85">
        <v>44.963222999999999</v>
      </c>
      <c r="F193" s="86">
        <v>0</v>
      </c>
      <c r="G193" s="86">
        <v>0</v>
      </c>
      <c r="H193" s="86">
        <v>0</v>
      </c>
      <c r="I193" s="86">
        <v>460.608</v>
      </c>
      <c r="J193" s="86">
        <v>447.21267999999998</v>
      </c>
      <c r="K193" s="86">
        <v>449.34363000000002</v>
      </c>
      <c r="L193" s="86">
        <v>451.39325000000002</v>
      </c>
      <c r="M193" s="86">
        <v>458.16016000000002</v>
      </c>
      <c r="N193" s="86">
        <v>449.42928999999998</v>
      </c>
      <c r="O193" s="86">
        <v>410.85415999999998</v>
      </c>
      <c r="P193" s="87">
        <v>361.47735999999998</v>
      </c>
      <c r="Q193" s="80">
        <f t="shared" si="0"/>
        <v>294.45347941666665</v>
      </c>
    </row>
    <row r="194" spans="1:17" ht="15.75" customHeight="1">
      <c r="A194" s="9">
        <v>192</v>
      </c>
      <c r="B194" s="50" t="s">
        <v>277</v>
      </c>
      <c r="C194" s="9" t="s">
        <v>35</v>
      </c>
      <c r="D194" s="3" t="s">
        <v>20</v>
      </c>
      <c r="E194" s="85">
        <v>119.02784</v>
      </c>
      <c r="F194" s="86">
        <v>122.22226999999999</v>
      </c>
      <c r="G194" s="86">
        <v>125.86002999999999</v>
      </c>
      <c r="H194" s="86">
        <v>120.14004</v>
      </c>
      <c r="I194" s="86">
        <v>120.48949</v>
      </c>
      <c r="J194" s="86">
        <v>121.85169</v>
      </c>
      <c r="K194" s="86">
        <v>121.92267</v>
      </c>
      <c r="L194" s="86">
        <v>121.87170999999999</v>
      </c>
      <c r="M194" s="86">
        <v>129.041</v>
      </c>
      <c r="N194" s="86">
        <v>123.08105</v>
      </c>
      <c r="O194" s="86">
        <v>122.49526</v>
      </c>
      <c r="P194" s="87">
        <v>134.05556000000001</v>
      </c>
      <c r="Q194" s="80">
        <f t="shared" si="0"/>
        <v>123.50488416666667</v>
      </c>
    </row>
    <row r="195" spans="1:17" ht="15.75" customHeight="1">
      <c r="A195" s="9">
        <v>193</v>
      </c>
      <c r="B195" s="50" t="s">
        <v>278</v>
      </c>
      <c r="C195" s="9" t="s">
        <v>18</v>
      </c>
      <c r="D195" s="3" t="s">
        <v>24</v>
      </c>
      <c r="E195" s="85">
        <v>49.548240999999997</v>
      </c>
      <c r="F195" s="86">
        <v>43.477691999999998</v>
      </c>
      <c r="G195" s="86">
        <v>41.949061999999998</v>
      </c>
      <c r="H195" s="86">
        <v>43.583317000000001</v>
      </c>
      <c r="I195" s="86">
        <v>49.190337999999997</v>
      </c>
      <c r="J195" s="86">
        <v>49.726818000000002</v>
      </c>
      <c r="K195" s="86">
        <v>50.127018</v>
      </c>
      <c r="L195" s="86">
        <v>50.354472999999999</v>
      </c>
      <c r="M195" s="86">
        <v>50.253062999999997</v>
      </c>
      <c r="N195" s="86">
        <v>25.181684000000001</v>
      </c>
      <c r="O195" s="86">
        <v>0.25856030000000002</v>
      </c>
      <c r="P195" s="87">
        <v>50.445853999999997</v>
      </c>
      <c r="Q195" s="80">
        <f t="shared" si="0"/>
        <v>42.008010024999997</v>
      </c>
    </row>
    <row r="196" spans="1:17" ht="15.75" customHeight="1">
      <c r="A196" s="9">
        <v>194</v>
      </c>
      <c r="B196" s="50" t="s">
        <v>279</v>
      </c>
      <c r="C196" s="9" t="s">
        <v>271</v>
      </c>
      <c r="D196" s="3" t="s">
        <v>30</v>
      </c>
      <c r="E196" s="85">
        <v>125.69334000000001</v>
      </c>
      <c r="F196" s="86">
        <v>120.58947999999999</v>
      </c>
      <c r="G196" s="86">
        <v>132.57817</v>
      </c>
      <c r="H196" s="86">
        <v>132.64104</v>
      </c>
      <c r="I196" s="86">
        <v>141.53134</v>
      </c>
      <c r="J196" s="86">
        <v>141.33113</v>
      </c>
      <c r="K196" s="86">
        <v>141.25055</v>
      </c>
      <c r="L196" s="86">
        <v>145.6053</v>
      </c>
      <c r="M196" s="86">
        <v>146.11278999999999</v>
      </c>
      <c r="N196" s="86">
        <v>146.05683999999999</v>
      </c>
      <c r="O196" s="86">
        <v>137.13031000000001</v>
      </c>
      <c r="P196" s="87">
        <v>125.40795</v>
      </c>
      <c r="Q196" s="80">
        <f t="shared" si="0"/>
        <v>136.32735333333332</v>
      </c>
    </row>
    <row r="197" spans="1:17" ht="15.75" customHeight="1">
      <c r="A197" s="9">
        <v>195</v>
      </c>
      <c r="B197" s="50" t="s">
        <v>280</v>
      </c>
      <c r="C197" s="9" t="s">
        <v>52</v>
      </c>
      <c r="D197" s="3" t="s">
        <v>20</v>
      </c>
      <c r="E197" s="85">
        <v>6.2544775000000001</v>
      </c>
      <c r="F197" s="86">
        <v>0</v>
      </c>
      <c r="G197" s="86">
        <v>0</v>
      </c>
      <c r="H197" s="86">
        <v>92.804603999999998</v>
      </c>
      <c r="I197" s="86">
        <v>162.60383999999999</v>
      </c>
      <c r="J197" s="86">
        <v>154.59137999999999</v>
      </c>
      <c r="K197" s="86">
        <v>153.56871000000001</v>
      </c>
      <c r="L197" s="86">
        <v>155.5788</v>
      </c>
      <c r="M197" s="86">
        <v>156.62643</v>
      </c>
      <c r="N197" s="86">
        <v>158.61284000000001</v>
      </c>
      <c r="O197" s="86">
        <v>157.10011</v>
      </c>
      <c r="P197" s="87">
        <v>155.48287999999999</v>
      </c>
      <c r="Q197" s="80">
        <f t="shared" si="0"/>
        <v>112.76867262500001</v>
      </c>
    </row>
    <row r="198" spans="1:17" ht="15.75" customHeight="1">
      <c r="A198" s="9">
        <v>196</v>
      </c>
      <c r="B198" s="50" t="s">
        <v>281</v>
      </c>
      <c r="C198" s="9" t="s">
        <v>18</v>
      </c>
      <c r="D198" s="3" t="s">
        <v>24</v>
      </c>
      <c r="E198" s="85">
        <v>711.71686</v>
      </c>
      <c r="F198" s="86">
        <v>708.47729000000004</v>
      </c>
      <c r="G198" s="86">
        <v>709.28168000000005</v>
      </c>
      <c r="H198" s="86">
        <v>715.88738999999998</v>
      </c>
      <c r="I198" s="86">
        <v>713.73015999999996</v>
      </c>
      <c r="J198" s="86">
        <v>691.34229000000005</v>
      </c>
      <c r="K198" s="86">
        <v>685.13147000000004</v>
      </c>
      <c r="L198" s="86">
        <v>676.81897000000004</v>
      </c>
      <c r="M198" s="86">
        <v>681.88860999999997</v>
      </c>
      <c r="N198" s="86">
        <v>678.59893999999997</v>
      </c>
      <c r="O198" s="86">
        <v>694.84984999999995</v>
      </c>
      <c r="P198" s="87">
        <v>703.23621000000003</v>
      </c>
      <c r="Q198" s="80">
        <f t="shared" si="0"/>
        <v>697.57997666666677</v>
      </c>
    </row>
    <row r="199" spans="1:17" ht="15.75" customHeight="1">
      <c r="A199" s="9">
        <v>197</v>
      </c>
      <c r="B199" s="50" t="s">
        <v>282</v>
      </c>
      <c r="C199" s="9" t="s">
        <v>206</v>
      </c>
      <c r="D199" s="3" t="s">
        <v>78</v>
      </c>
      <c r="E199" s="85">
        <v>228.06129000000001</v>
      </c>
      <c r="F199" s="86">
        <v>229.24880999999999</v>
      </c>
      <c r="G199" s="86">
        <v>232.12996000000001</v>
      </c>
      <c r="H199" s="86">
        <v>233.80174</v>
      </c>
      <c r="I199" s="86">
        <v>224.47438</v>
      </c>
      <c r="J199" s="86">
        <v>226.01716999999999</v>
      </c>
      <c r="K199" s="86">
        <v>228.71001000000001</v>
      </c>
      <c r="L199" s="86">
        <v>234.79177999999999</v>
      </c>
      <c r="M199" s="86">
        <v>229.69848999999999</v>
      </c>
      <c r="N199" s="86">
        <v>231.26324</v>
      </c>
      <c r="O199" s="86">
        <v>227.31783999999999</v>
      </c>
      <c r="P199" s="87">
        <v>228.79819000000001</v>
      </c>
      <c r="Q199" s="80">
        <f t="shared" si="0"/>
        <v>229.52607499999999</v>
      </c>
    </row>
    <row r="200" spans="1:17" ht="15.75" customHeight="1">
      <c r="A200" s="9">
        <v>198</v>
      </c>
      <c r="B200" s="50" t="s">
        <v>283</v>
      </c>
      <c r="C200" s="9" t="s">
        <v>209</v>
      </c>
      <c r="D200" s="3" t="s">
        <v>20</v>
      </c>
      <c r="E200" s="85">
        <v>16.010946000000001</v>
      </c>
      <c r="F200" s="86">
        <v>16.267817000000001</v>
      </c>
      <c r="G200" s="86">
        <v>16.376383000000001</v>
      </c>
      <c r="H200" s="86">
        <v>16.40024</v>
      </c>
      <c r="I200" s="86">
        <v>16.52581</v>
      </c>
      <c r="J200" s="86">
        <v>17.307459000000001</v>
      </c>
      <c r="K200" s="86">
        <v>17.515215000000001</v>
      </c>
      <c r="L200" s="86">
        <v>17.473675</v>
      </c>
      <c r="M200" s="86">
        <v>17.158180000000002</v>
      </c>
      <c r="N200" s="86">
        <v>15.821125</v>
      </c>
      <c r="O200" s="86">
        <v>16.016242999999999</v>
      </c>
      <c r="P200" s="87">
        <v>16.002276999999999</v>
      </c>
      <c r="Q200" s="80">
        <f t="shared" si="0"/>
        <v>16.572947500000001</v>
      </c>
    </row>
    <row r="201" spans="1:17" ht="15.75" customHeight="1">
      <c r="A201" s="9">
        <v>199</v>
      </c>
      <c r="B201" s="50" t="s">
        <v>284</v>
      </c>
      <c r="C201" s="9" t="s">
        <v>28</v>
      </c>
      <c r="D201" s="3" t="s">
        <v>30</v>
      </c>
      <c r="E201" s="85">
        <v>0</v>
      </c>
      <c r="F201" s="86">
        <v>291.37551999999999</v>
      </c>
      <c r="G201" s="86">
        <v>591.86114999999995</v>
      </c>
      <c r="H201" s="86">
        <v>599.44946000000004</v>
      </c>
      <c r="I201" s="86">
        <v>606.98602000000005</v>
      </c>
      <c r="J201" s="86">
        <v>614.75432999999998</v>
      </c>
      <c r="K201" s="86">
        <v>623.20385999999996</v>
      </c>
      <c r="L201" s="86">
        <v>491.10422</v>
      </c>
      <c r="M201" s="86">
        <v>618.25183000000004</v>
      </c>
      <c r="N201" s="86">
        <v>91.578674000000007</v>
      </c>
      <c r="O201" s="86">
        <v>0</v>
      </c>
      <c r="P201" s="87">
        <v>0</v>
      </c>
      <c r="Q201" s="80">
        <f t="shared" si="0"/>
        <v>377.38042200000001</v>
      </c>
    </row>
    <row r="202" spans="1:17" ht="15.75" customHeight="1">
      <c r="A202" s="9">
        <v>200</v>
      </c>
      <c r="B202" s="50" t="s">
        <v>285</v>
      </c>
      <c r="C202" s="9" t="s">
        <v>81</v>
      </c>
      <c r="D202" s="3" t="s">
        <v>33</v>
      </c>
      <c r="E202" s="85">
        <v>934.61053000000004</v>
      </c>
      <c r="F202" s="86">
        <v>920.84002999999996</v>
      </c>
      <c r="G202" s="86">
        <v>923.62982</v>
      </c>
      <c r="H202" s="86">
        <v>921.73657000000003</v>
      </c>
      <c r="I202" s="86">
        <v>184.20917</v>
      </c>
      <c r="J202" s="86">
        <v>0</v>
      </c>
      <c r="K202" s="86">
        <v>0</v>
      </c>
      <c r="L202" s="86">
        <v>0</v>
      </c>
      <c r="M202" s="86">
        <v>0</v>
      </c>
      <c r="N202" s="86">
        <v>0</v>
      </c>
      <c r="O202" s="86">
        <v>0</v>
      </c>
      <c r="P202" s="87">
        <v>102.68285</v>
      </c>
      <c r="Q202" s="80">
        <f t="shared" si="0"/>
        <v>332.30908083333333</v>
      </c>
    </row>
    <row r="203" spans="1:17" ht="15.75" customHeight="1">
      <c r="A203" s="9">
        <v>201</v>
      </c>
      <c r="B203" s="50" t="s">
        <v>286</v>
      </c>
      <c r="C203" s="9" t="s">
        <v>35</v>
      </c>
      <c r="D203" s="3" t="s">
        <v>39</v>
      </c>
      <c r="E203" s="85">
        <v>0</v>
      </c>
      <c r="F203" s="86">
        <v>0</v>
      </c>
      <c r="G203" s="86">
        <v>0</v>
      </c>
      <c r="H203" s="86">
        <v>0</v>
      </c>
      <c r="I203" s="86">
        <v>740.54565000000002</v>
      </c>
      <c r="J203" s="86">
        <v>780.71605999999997</v>
      </c>
      <c r="K203" s="86">
        <v>775.33081000000004</v>
      </c>
      <c r="L203" s="86">
        <v>760.71074999999996</v>
      </c>
      <c r="M203" s="86">
        <v>756.82654000000002</v>
      </c>
      <c r="N203" s="86">
        <v>444.44269000000003</v>
      </c>
      <c r="O203" s="86">
        <v>58.230690000000003</v>
      </c>
      <c r="P203" s="87">
        <v>0</v>
      </c>
      <c r="Q203" s="80">
        <f t="shared" si="0"/>
        <v>359.73359916666669</v>
      </c>
    </row>
    <row r="204" spans="1:17" ht="15.75" customHeight="1">
      <c r="A204" s="9">
        <v>202</v>
      </c>
      <c r="B204" s="50" t="s">
        <v>287</v>
      </c>
      <c r="C204" s="9" t="s">
        <v>276</v>
      </c>
      <c r="D204" s="3" t="s">
        <v>20</v>
      </c>
      <c r="E204" s="85">
        <v>295.26163000000003</v>
      </c>
      <c r="F204" s="86">
        <v>299.56835999999998</v>
      </c>
      <c r="G204" s="86">
        <v>299.37304999999998</v>
      </c>
      <c r="H204" s="86">
        <v>305.82544000000001</v>
      </c>
      <c r="I204" s="86">
        <v>302.37569999999999</v>
      </c>
      <c r="J204" s="86">
        <v>298.32001000000002</v>
      </c>
      <c r="K204" s="86">
        <v>294.28008999999997</v>
      </c>
      <c r="L204" s="86">
        <v>293.94537000000003</v>
      </c>
      <c r="M204" s="86">
        <v>294.26755000000003</v>
      </c>
      <c r="N204" s="86">
        <v>289.04372999999998</v>
      </c>
      <c r="O204" s="86">
        <v>292.01751999999999</v>
      </c>
      <c r="P204" s="87">
        <v>293.39404000000002</v>
      </c>
      <c r="Q204" s="80">
        <f t="shared" si="0"/>
        <v>296.47270750000001</v>
      </c>
    </row>
    <row r="205" spans="1:17" ht="15.75" customHeight="1">
      <c r="A205" s="9">
        <v>203</v>
      </c>
      <c r="B205" s="50" t="s">
        <v>288</v>
      </c>
      <c r="C205" s="9" t="s">
        <v>93</v>
      </c>
      <c r="D205" s="3" t="s">
        <v>20</v>
      </c>
      <c r="E205" s="85">
        <v>223.90406999999999</v>
      </c>
      <c r="F205" s="86">
        <v>106.47439</v>
      </c>
      <c r="G205" s="86">
        <v>0</v>
      </c>
      <c r="H205" s="86">
        <v>0</v>
      </c>
      <c r="I205" s="86">
        <v>0</v>
      </c>
      <c r="J205" s="86">
        <v>283.54401000000001</v>
      </c>
      <c r="K205" s="86">
        <v>488.13803000000001</v>
      </c>
      <c r="L205" s="86">
        <v>488.20206000000002</v>
      </c>
      <c r="M205" s="86">
        <v>474.36932000000002</v>
      </c>
      <c r="N205" s="86">
        <v>481.93304000000001</v>
      </c>
      <c r="O205" s="86">
        <v>454.19968</v>
      </c>
      <c r="P205" s="87">
        <v>463.65944999999999</v>
      </c>
      <c r="Q205" s="80">
        <f t="shared" si="0"/>
        <v>288.70200416666665</v>
      </c>
    </row>
    <row r="206" spans="1:17" ht="15.75" customHeight="1">
      <c r="A206" s="9">
        <v>204</v>
      </c>
      <c r="B206" s="50" t="s">
        <v>289</v>
      </c>
      <c r="C206" s="9" t="s">
        <v>52</v>
      </c>
      <c r="D206" s="3" t="s">
        <v>20</v>
      </c>
      <c r="E206" s="85">
        <v>31.055835999999999</v>
      </c>
      <c r="F206" s="86">
        <v>0</v>
      </c>
      <c r="G206" s="86">
        <v>0</v>
      </c>
      <c r="H206" s="86">
        <v>115.59542</v>
      </c>
      <c r="I206" s="86">
        <v>184.58670000000001</v>
      </c>
      <c r="J206" s="86">
        <v>185.35668999999999</v>
      </c>
      <c r="K206" s="86">
        <v>177.99042</v>
      </c>
      <c r="L206" s="86">
        <v>170.63256999999999</v>
      </c>
      <c r="M206" s="86">
        <v>170.10435000000001</v>
      </c>
      <c r="N206" s="86">
        <v>171.11663999999999</v>
      </c>
      <c r="O206" s="86">
        <v>170.62428</v>
      </c>
      <c r="P206" s="87">
        <v>166.68089000000001</v>
      </c>
      <c r="Q206" s="80">
        <f t="shared" si="0"/>
        <v>128.64531633333334</v>
      </c>
    </row>
    <row r="207" spans="1:17" ht="15.75" customHeight="1">
      <c r="A207" s="9">
        <v>205</v>
      </c>
      <c r="B207" s="50" t="s">
        <v>290</v>
      </c>
      <c r="C207" s="9" t="s">
        <v>291</v>
      </c>
      <c r="D207" s="3" t="s">
        <v>20</v>
      </c>
      <c r="E207" s="85">
        <v>465.10741999999999</v>
      </c>
      <c r="F207" s="86">
        <v>470.24707000000001</v>
      </c>
      <c r="G207" s="86">
        <v>480.16806000000003</v>
      </c>
      <c r="H207" s="86">
        <v>476.91446000000002</v>
      </c>
      <c r="I207" s="86">
        <v>489.02035999999998</v>
      </c>
      <c r="J207" s="86">
        <v>518.31079</v>
      </c>
      <c r="K207" s="86">
        <v>468.98935</v>
      </c>
      <c r="L207" s="86">
        <v>477.19153</v>
      </c>
      <c r="M207" s="86">
        <v>470.96057000000002</v>
      </c>
      <c r="N207" s="86">
        <v>472.69382000000002</v>
      </c>
      <c r="O207" s="86">
        <v>471.88522</v>
      </c>
      <c r="P207" s="87">
        <v>472.18094000000002</v>
      </c>
      <c r="Q207" s="80">
        <f t="shared" si="0"/>
        <v>477.8057991666667</v>
      </c>
    </row>
    <row r="208" spans="1:17" ht="15.75" customHeight="1">
      <c r="A208" s="9">
        <v>206</v>
      </c>
      <c r="B208" s="50" t="s">
        <v>292</v>
      </c>
      <c r="C208" s="9" t="s">
        <v>35</v>
      </c>
      <c r="D208" s="3" t="s">
        <v>20</v>
      </c>
      <c r="E208" s="85">
        <v>113.61111</v>
      </c>
      <c r="F208" s="86">
        <v>112.96117</v>
      </c>
      <c r="G208" s="86">
        <v>112.53451</v>
      </c>
      <c r="H208" s="86">
        <v>113.66591</v>
      </c>
      <c r="I208" s="86">
        <v>114.9799</v>
      </c>
      <c r="J208" s="86">
        <v>117.57867</v>
      </c>
      <c r="K208" s="86">
        <v>120.44727</v>
      </c>
      <c r="L208" s="86">
        <v>120.39063</v>
      </c>
      <c r="M208" s="86">
        <v>119.94801</v>
      </c>
      <c r="N208" s="86">
        <v>118.15366</v>
      </c>
      <c r="O208" s="86">
        <v>117.25644</v>
      </c>
      <c r="P208" s="87">
        <v>113.82597</v>
      </c>
      <c r="Q208" s="80">
        <f t="shared" si="0"/>
        <v>116.27943749999999</v>
      </c>
    </row>
    <row r="209" spans="1:17" ht="15.75" customHeight="1">
      <c r="A209" s="9">
        <v>207</v>
      </c>
      <c r="B209" s="50" t="s">
        <v>293</v>
      </c>
      <c r="C209" s="9" t="s">
        <v>35</v>
      </c>
      <c r="D209" s="3" t="s">
        <v>20</v>
      </c>
      <c r="E209" s="85">
        <v>106.42007</v>
      </c>
      <c r="F209" s="86">
        <v>107.58911999999999</v>
      </c>
      <c r="G209" s="86">
        <v>109.85938</v>
      </c>
      <c r="H209" s="86">
        <v>109.21134000000001</v>
      </c>
      <c r="I209" s="86">
        <v>110.01615</v>
      </c>
      <c r="J209" s="86">
        <v>108.29772</v>
      </c>
      <c r="K209" s="86">
        <v>107.48246</v>
      </c>
      <c r="L209" s="86">
        <v>107.30731</v>
      </c>
      <c r="M209" s="86">
        <v>110.40071</v>
      </c>
      <c r="N209" s="86">
        <v>110.12609999999999</v>
      </c>
      <c r="O209" s="86">
        <v>109.44605</v>
      </c>
      <c r="P209" s="87">
        <v>108.47317</v>
      </c>
      <c r="Q209" s="80">
        <f t="shared" si="0"/>
        <v>108.71913166666667</v>
      </c>
    </row>
    <row r="210" spans="1:17" ht="15.75" customHeight="1">
      <c r="A210" s="9">
        <v>208</v>
      </c>
      <c r="B210" s="50" t="s">
        <v>294</v>
      </c>
      <c r="C210" s="9" t="s">
        <v>52</v>
      </c>
      <c r="D210" s="3" t="s">
        <v>20</v>
      </c>
      <c r="E210" s="85">
        <v>171.30464000000001</v>
      </c>
      <c r="F210" s="86">
        <v>172.02287000000001</v>
      </c>
      <c r="G210" s="86">
        <v>161.3974</v>
      </c>
      <c r="H210" s="86">
        <v>159.06413000000001</v>
      </c>
      <c r="I210" s="86">
        <v>160.26909000000001</v>
      </c>
      <c r="J210" s="86">
        <v>151.87001000000001</v>
      </c>
      <c r="K210" s="86">
        <v>148.75879</v>
      </c>
      <c r="L210" s="86">
        <v>155.52776</v>
      </c>
      <c r="M210" s="86">
        <v>163.70667</v>
      </c>
      <c r="N210" s="86">
        <v>166.5872</v>
      </c>
      <c r="O210" s="86">
        <v>160.97456</v>
      </c>
      <c r="P210" s="87">
        <v>158.28270000000001</v>
      </c>
      <c r="Q210" s="80">
        <f t="shared" si="0"/>
        <v>160.81381833333333</v>
      </c>
    </row>
    <row r="211" spans="1:17" ht="15.75" customHeight="1">
      <c r="A211" s="9">
        <v>209</v>
      </c>
      <c r="B211" s="50" t="s">
        <v>295</v>
      </c>
      <c r="C211" s="9" t="s">
        <v>35</v>
      </c>
      <c r="D211" s="3" t="s">
        <v>30</v>
      </c>
      <c r="E211" s="85">
        <v>0</v>
      </c>
      <c r="F211" s="86">
        <v>0</v>
      </c>
      <c r="G211" s="86">
        <v>0</v>
      </c>
      <c r="H211" s="86">
        <v>13.620736000000001</v>
      </c>
      <c r="I211" s="86">
        <v>368.36516999999998</v>
      </c>
      <c r="J211" s="86">
        <v>361.19931000000003</v>
      </c>
      <c r="K211" s="86">
        <v>356.48845999999998</v>
      </c>
      <c r="L211" s="86">
        <v>339.91156000000001</v>
      </c>
      <c r="M211" s="86">
        <v>342.49950999999999</v>
      </c>
      <c r="N211" s="86">
        <v>329.50842</v>
      </c>
      <c r="O211" s="86">
        <v>49.555370000000003</v>
      </c>
      <c r="P211" s="87">
        <v>0</v>
      </c>
      <c r="Q211" s="80">
        <f t="shared" si="0"/>
        <v>180.09571133333336</v>
      </c>
    </row>
    <row r="212" spans="1:17" ht="15.75" customHeight="1">
      <c r="A212" s="9">
        <v>210</v>
      </c>
      <c r="B212" s="50" t="s">
        <v>296</v>
      </c>
      <c r="C212" s="9" t="s">
        <v>86</v>
      </c>
      <c r="D212" s="3" t="s">
        <v>78</v>
      </c>
      <c r="E212" s="85">
        <v>227.95158000000001</v>
      </c>
      <c r="F212" s="86">
        <v>226.50310999999999</v>
      </c>
      <c r="G212" s="86">
        <v>229.44064</v>
      </c>
      <c r="H212" s="86">
        <v>228.67424</v>
      </c>
      <c r="I212" s="86">
        <v>231.63753</v>
      </c>
      <c r="J212" s="86">
        <v>229.98856000000001</v>
      </c>
      <c r="K212" s="86">
        <v>225.92616000000001</v>
      </c>
      <c r="L212" s="86">
        <v>227.54961</v>
      </c>
      <c r="M212" s="86">
        <v>227.71370999999999</v>
      </c>
      <c r="N212" s="86">
        <v>226.1431</v>
      </c>
      <c r="O212" s="86">
        <v>224.94846000000001</v>
      </c>
      <c r="P212" s="87">
        <v>223.44118</v>
      </c>
      <c r="Q212" s="80">
        <f t="shared" si="0"/>
        <v>227.49315666666669</v>
      </c>
    </row>
    <row r="213" spans="1:17" ht="15.75" customHeight="1">
      <c r="A213" s="9">
        <v>211</v>
      </c>
      <c r="B213" s="50" t="s">
        <v>297</v>
      </c>
      <c r="C213" s="9" t="s">
        <v>88</v>
      </c>
      <c r="D213" s="3" t="s">
        <v>33</v>
      </c>
      <c r="E213" s="85">
        <v>0</v>
      </c>
      <c r="F213" s="86">
        <v>0</v>
      </c>
      <c r="G213" s="86">
        <v>0</v>
      </c>
      <c r="H213" s="86">
        <v>0</v>
      </c>
      <c r="I213" s="86">
        <v>0</v>
      </c>
      <c r="J213" s="86">
        <v>116.55329</v>
      </c>
      <c r="K213" s="86">
        <v>753.91588999999999</v>
      </c>
      <c r="L213" s="86">
        <v>719.75347999999997</v>
      </c>
      <c r="M213" s="86">
        <v>678.68982000000005</v>
      </c>
      <c r="N213" s="86">
        <v>0</v>
      </c>
      <c r="O213" s="86">
        <v>0</v>
      </c>
      <c r="P213" s="87">
        <v>0</v>
      </c>
      <c r="Q213" s="80">
        <f t="shared" si="0"/>
        <v>189.07604000000001</v>
      </c>
    </row>
    <row r="214" spans="1:17" ht="15.75" customHeight="1">
      <c r="A214" s="9">
        <v>212</v>
      </c>
      <c r="B214" s="50" t="s">
        <v>298</v>
      </c>
      <c r="C214" s="9" t="s">
        <v>18</v>
      </c>
      <c r="D214" s="3" t="s">
        <v>24</v>
      </c>
      <c r="E214" s="85">
        <v>482.43615999999997</v>
      </c>
      <c r="F214" s="86">
        <v>488.20855999999998</v>
      </c>
      <c r="G214" s="86">
        <v>491.36487</v>
      </c>
      <c r="H214" s="86">
        <v>494.54333000000003</v>
      </c>
      <c r="I214" s="86">
        <v>477.38216999999997</v>
      </c>
      <c r="J214" s="86">
        <v>462.90298000000001</v>
      </c>
      <c r="K214" s="86">
        <v>450.72208000000001</v>
      </c>
      <c r="L214" s="86">
        <v>455.71413999999999</v>
      </c>
      <c r="M214" s="86">
        <v>460.84509000000003</v>
      </c>
      <c r="N214" s="86">
        <v>463.13576999999998</v>
      </c>
      <c r="O214" s="86">
        <v>465.90267999999998</v>
      </c>
      <c r="P214" s="87">
        <v>476.07648</v>
      </c>
      <c r="Q214" s="80">
        <f t="shared" si="0"/>
        <v>472.4361925</v>
      </c>
    </row>
    <row r="215" spans="1:17" ht="15.75" customHeight="1">
      <c r="A215" s="9">
        <v>213</v>
      </c>
      <c r="B215" s="50" t="s">
        <v>299</v>
      </c>
      <c r="C215" s="9" t="s">
        <v>22</v>
      </c>
      <c r="D215" s="3" t="s">
        <v>24</v>
      </c>
      <c r="E215" s="85">
        <v>33.465046000000001</v>
      </c>
      <c r="F215" s="86">
        <v>33.651310000000002</v>
      </c>
      <c r="G215" s="86">
        <v>33.677647</v>
      </c>
      <c r="H215" s="86">
        <v>35.155968000000001</v>
      </c>
      <c r="I215" s="86">
        <v>37.198985999999998</v>
      </c>
      <c r="J215" s="86">
        <v>37.735455000000002</v>
      </c>
      <c r="K215" s="86">
        <v>37.506019999999999</v>
      </c>
      <c r="L215" s="86">
        <v>37.472515000000001</v>
      </c>
      <c r="M215" s="86">
        <v>36.710453000000001</v>
      </c>
      <c r="N215" s="86">
        <v>35.448929</v>
      </c>
      <c r="O215" s="86">
        <v>35.011105000000001</v>
      </c>
      <c r="P215" s="87">
        <v>35.490020999999999</v>
      </c>
      <c r="Q215" s="80">
        <f t="shared" si="0"/>
        <v>35.710287916666665</v>
      </c>
    </row>
    <row r="216" spans="1:17" ht="15.75" customHeight="1">
      <c r="A216" s="9">
        <v>214</v>
      </c>
      <c r="B216" s="50" t="s">
        <v>300</v>
      </c>
      <c r="C216" s="9" t="s">
        <v>213</v>
      </c>
      <c r="D216" s="3" t="s">
        <v>150</v>
      </c>
      <c r="E216" s="85">
        <v>351.89111000000003</v>
      </c>
      <c r="F216" s="86">
        <v>355.20382999999998</v>
      </c>
      <c r="G216" s="86">
        <v>348.37024000000002</v>
      </c>
      <c r="H216" s="86">
        <v>361.2475</v>
      </c>
      <c r="I216" s="86">
        <v>393.92523</v>
      </c>
      <c r="J216" s="86">
        <v>385.59152</v>
      </c>
      <c r="K216" s="86">
        <v>415.26488999999998</v>
      </c>
      <c r="L216" s="86">
        <v>396.21136000000001</v>
      </c>
      <c r="M216" s="86">
        <v>388.73464999999999</v>
      </c>
      <c r="N216" s="86">
        <v>352.57092</v>
      </c>
      <c r="O216" s="86">
        <v>351.41176999999999</v>
      </c>
      <c r="P216" s="87">
        <v>362.86594000000002</v>
      </c>
      <c r="Q216" s="80">
        <f t="shared" si="0"/>
        <v>371.94074666666666</v>
      </c>
    </row>
    <row r="217" spans="1:17" ht="15.75" customHeight="1">
      <c r="A217" s="9">
        <v>215</v>
      </c>
      <c r="B217" s="50" t="s">
        <v>301</v>
      </c>
      <c r="C217" s="9" t="s">
        <v>291</v>
      </c>
      <c r="D217" s="3" t="s">
        <v>20</v>
      </c>
      <c r="E217" s="85">
        <v>307.59393</v>
      </c>
      <c r="F217" s="86">
        <v>340.77359000000001</v>
      </c>
      <c r="G217" s="86">
        <v>322.35973999999999</v>
      </c>
      <c r="H217" s="86">
        <v>346.35730000000001</v>
      </c>
      <c r="I217" s="86">
        <v>333.61694</v>
      </c>
      <c r="J217" s="86">
        <v>343.18225000000001</v>
      </c>
      <c r="K217" s="86">
        <v>334.28793000000002</v>
      </c>
      <c r="L217" s="86">
        <v>329.37603999999999</v>
      </c>
      <c r="M217" s="86">
        <v>331.59561000000002</v>
      </c>
      <c r="N217" s="86">
        <v>353.99799000000002</v>
      </c>
      <c r="O217" s="86">
        <v>345.76447000000002</v>
      </c>
      <c r="P217" s="87">
        <v>299.54172</v>
      </c>
      <c r="Q217" s="80">
        <f t="shared" si="0"/>
        <v>332.37062583333335</v>
      </c>
    </row>
    <row r="218" spans="1:17" ht="15.75" customHeight="1">
      <c r="A218" s="9">
        <v>216</v>
      </c>
      <c r="B218" s="50" t="s">
        <v>302</v>
      </c>
      <c r="C218" s="9" t="s">
        <v>303</v>
      </c>
      <c r="D218" s="3" t="s">
        <v>30</v>
      </c>
      <c r="E218" s="85">
        <v>0</v>
      </c>
      <c r="F218" s="86">
        <v>0</v>
      </c>
      <c r="G218" s="86">
        <v>0</v>
      </c>
      <c r="H218" s="86">
        <v>0</v>
      </c>
      <c r="I218" s="86">
        <v>106.07062000000001</v>
      </c>
      <c r="J218" s="86">
        <v>189.20771999999999</v>
      </c>
      <c r="K218" s="86">
        <v>191.58353</v>
      </c>
      <c r="L218" s="86">
        <v>190.69019</v>
      </c>
      <c r="M218" s="86">
        <v>186.10122999999999</v>
      </c>
      <c r="N218" s="86">
        <v>183.79558</v>
      </c>
      <c r="O218" s="86">
        <v>185.04105000000001</v>
      </c>
      <c r="P218" s="87">
        <v>13.826320000000001</v>
      </c>
      <c r="Q218" s="80">
        <f t="shared" si="0"/>
        <v>103.85968666666666</v>
      </c>
    </row>
    <row r="219" spans="1:17" ht="15.75" customHeight="1">
      <c r="A219" s="9">
        <v>217</v>
      </c>
      <c r="B219" s="50" t="s">
        <v>304</v>
      </c>
      <c r="C219" s="9" t="s">
        <v>305</v>
      </c>
      <c r="D219" s="3" t="s">
        <v>45</v>
      </c>
      <c r="E219" s="85">
        <v>709.89337</v>
      </c>
      <c r="F219" s="86">
        <v>702.91632000000004</v>
      </c>
      <c r="G219" s="86">
        <v>707.67431999999997</v>
      </c>
      <c r="H219" s="86">
        <v>707.80402000000004</v>
      </c>
      <c r="I219" s="86">
        <v>243.37715</v>
      </c>
      <c r="J219" s="86">
        <v>131.82037</v>
      </c>
      <c r="K219" s="86">
        <v>0</v>
      </c>
      <c r="L219" s="86">
        <v>0</v>
      </c>
      <c r="M219" s="86">
        <v>0</v>
      </c>
      <c r="N219" s="86">
        <v>0</v>
      </c>
      <c r="O219" s="86">
        <v>131.80751000000001</v>
      </c>
      <c r="P219" s="87">
        <v>637.19683999999995</v>
      </c>
      <c r="Q219" s="80">
        <f t="shared" si="0"/>
        <v>331.04082499999998</v>
      </c>
    </row>
    <row r="220" spans="1:17" ht="15.75" customHeight="1">
      <c r="A220" s="9">
        <v>218</v>
      </c>
      <c r="B220" s="50" t="s">
        <v>306</v>
      </c>
      <c r="C220" s="9" t="s">
        <v>35</v>
      </c>
      <c r="D220" s="3" t="s">
        <v>39</v>
      </c>
      <c r="E220" s="85">
        <v>0</v>
      </c>
      <c r="F220" s="86">
        <v>0</v>
      </c>
      <c r="G220" s="86">
        <v>0</v>
      </c>
      <c r="H220" s="86">
        <v>0</v>
      </c>
      <c r="I220" s="86">
        <v>0</v>
      </c>
      <c r="J220" s="86">
        <v>537.72326999999996</v>
      </c>
      <c r="K220" s="86">
        <v>509.49973</v>
      </c>
      <c r="L220" s="86">
        <v>507.74203</v>
      </c>
      <c r="M220" s="86">
        <v>537.52246000000002</v>
      </c>
      <c r="N220" s="86">
        <v>16.271103</v>
      </c>
      <c r="O220" s="86">
        <v>0</v>
      </c>
      <c r="P220" s="87">
        <v>0</v>
      </c>
      <c r="Q220" s="80">
        <f t="shared" si="0"/>
        <v>175.72988275</v>
      </c>
    </row>
    <row r="221" spans="1:17" ht="15.75" customHeight="1">
      <c r="A221" s="9">
        <v>219</v>
      </c>
      <c r="B221" s="50" t="s">
        <v>307</v>
      </c>
      <c r="C221" s="9" t="s">
        <v>271</v>
      </c>
      <c r="D221" s="3" t="s">
        <v>30</v>
      </c>
      <c r="E221" s="85">
        <v>175.82719</v>
      </c>
      <c r="F221" s="86">
        <v>179.55273</v>
      </c>
      <c r="G221" s="86">
        <v>183.92355000000001</v>
      </c>
      <c r="H221" s="86">
        <v>187.8289</v>
      </c>
      <c r="I221" s="86">
        <v>196.33418</v>
      </c>
      <c r="J221" s="86">
        <v>201.67784</v>
      </c>
      <c r="K221" s="86">
        <v>202.46045000000001</v>
      </c>
      <c r="L221" s="86">
        <v>201.55714</v>
      </c>
      <c r="M221" s="86">
        <v>198.30573000000001</v>
      </c>
      <c r="N221" s="86">
        <v>195.28804</v>
      </c>
      <c r="O221" s="86">
        <v>189.0778</v>
      </c>
      <c r="P221" s="87">
        <v>183.67312999999999</v>
      </c>
      <c r="Q221" s="80">
        <f t="shared" si="0"/>
        <v>191.29222333333334</v>
      </c>
    </row>
    <row r="222" spans="1:17" ht="15.75" customHeight="1">
      <c r="A222" s="9">
        <v>220</v>
      </c>
      <c r="B222" s="50" t="s">
        <v>308</v>
      </c>
      <c r="C222" s="9" t="s">
        <v>52</v>
      </c>
      <c r="D222" s="3" t="s">
        <v>39</v>
      </c>
      <c r="E222" s="85">
        <v>0</v>
      </c>
      <c r="F222" s="86">
        <v>0</v>
      </c>
      <c r="G222" s="86">
        <v>0</v>
      </c>
      <c r="H222" s="86">
        <v>0</v>
      </c>
      <c r="I222" s="86">
        <v>0</v>
      </c>
      <c r="J222" s="86">
        <v>544.90081999999995</v>
      </c>
      <c r="K222" s="86">
        <v>537.52941999999996</v>
      </c>
      <c r="L222" s="86">
        <v>522.73041000000001</v>
      </c>
      <c r="M222" s="86">
        <v>520.21190999999999</v>
      </c>
      <c r="N222" s="86">
        <v>527.13738999999998</v>
      </c>
      <c r="O222" s="86">
        <v>217.2867</v>
      </c>
      <c r="P222" s="87">
        <v>43.453743000000003</v>
      </c>
      <c r="Q222" s="80">
        <f t="shared" si="0"/>
        <v>242.77086608333332</v>
      </c>
    </row>
    <row r="223" spans="1:17" ht="15.75" customHeight="1">
      <c r="A223" s="9">
        <v>221</v>
      </c>
      <c r="B223" s="50" t="s">
        <v>309</v>
      </c>
      <c r="C223" s="9" t="s">
        <v>35</v>
      </c>
      <c r="D223" s="3" t="s">
        <v>20</v>
      </c>
      <c r="E223" s="85">
        <v>262.85242</v>
      </c>
      <c r="F223" s="86">
        <v>259.77802000000003</v>
      </c>
      <c r="G223" s="86">
        <v>247.56155000000001</v>
      </c>
      <c r="H223" s="86">
        <v>242.33492000000001</v>
      </c>
      <c r="I223" s="86">
        <v>254.88775999999999</v>
      </c>
      <c r="J223" s="86">
        <v>257.63927999999999</v>
      </c>
      <c r="K223" s="86">
        <v>262.14767000000001</v>
      </c>
      <c r="L223" s="86">
        <v>271.19864000000001</v>
      </c>
      <c r="M223" s="86">
        <v>271.56677000000002</v>
      </c>
      <c r="N223" s="86">
        <v>269.73236000000003</v>
      </c>
      <c r="O223" s="86">
        <v>262.92371000000003</v>
      </c>
      <c r="P223" s="87">
        <v>259.65969999999999</v>
      </c>
      <c r="Q223" s="80">
        <f t="shared" si="0"/>
        <v>260.19023333333331</v>
      </c>
    </row>
    <row r="224" spans="1:17" ht="15.75" customHeight="1">
      <c r="A224" s="9">
        <v>222</v>
      </c>
      <c r="B224" s="50" t="s">
        <v>310</v>
      </c>
      <c r="C224" s="9" t="s">
        <v>311</v>
      </c>
      <c r="D224" s="3" t="s">
        <v>30</v>
      </c>
      <c r="E224" s="85">
        <v>40.737606</v>
      </c>
      <c r="F224" s="86">
        <v>0</v>
      </c>
      <c r="G224" s="86">
        <v>0</v>
      </c>
      <c r="H224" s="86">
        <v>1.9412621999999999</v>
      </c>
      <c r="I224" s="86">
        <v>255.06625</v>
      </c>
      <c r="J224" s="86">
        <v>246.44092000000001</v>
      </c>
      <c r="K224" s="86">
        <v>250.64760999999999</v>
      </c>
      <c r="L224" s="86">
        <v>249.36488</v>
      </c>
      <c r="M224" s="86">
        <v>242.97121999999999</v>
      </c>
      <c r="N224" s="86">
        <v>241.59023999999999</v>
      </c>
      <c r="O224" s="86">
        <v>241.53477000000001</v>
      </c>
      <c r="P224" s="87">
        <v>242.54195000000001</v>
      </c>
      <c r="Q224" s="80">
        <f t="shared" si="0"/>
        <v>167.73639234999999</v>
      </c>
    </row>
    <row r="225" spans="1:17" ht="15.75" customHeight="1">
      <c r="A225" s="9">
        <v>223</v>
      </c>
      <c r="B225" s="50" t="s">
        <v>312</v>
      </c>
      <c r="C225" s="9" t="s">
        <v>35</v>
      </c>
      <c r="D225" s="3" t="s">
        <v>20</v>
      </c>
      <c r="E225" s="85">
        <v>142.18737999999999</v>
      </c>
      <c r="F225" s="86">
        <v>158.61105000000001</v>
      </c>
      <c r="G225" s="86">
        <v>155.55760000000001</v>
      </c>
      <c r="H225" s="86">
        <v>157.34689</v>
      </c>
      <c r="I225" s="86">
        <v>159.70943</v>
      </c>
      <c r="J225" s="86">
        <v>148.72841</v>
      </c>
      <c r="K225" s="86">
        <v>157.07680999999999</v>
      </c>
      <c r="L225" s="86">
        <v>144.21587</v>
      </c>
      <c r="M225" s="86">
        <v>148.77207999999999</v>
      </c>
      <c r="N225" s="86">
        <v>158.35559000000001</v>
      </c>
      <c r="O225" s="86">
        <v>146.24069</v>
      </c>
      <c r="P225" s="87">
        <v>152.74790999999999</v>
      </c>
      <c r="Q225" s="80">
        <f t="shared" si="0"/>
        <v>152.46247583333334</v>
      </c>
    </row>
    <row r="226" spans="1:17" ht="15.75" customHeight="1">
      <c r="A226" s="9">
        <v>224</v>
      </c>
      <c r="B226" s="50" t="s">
        <v>313</v>
      </c>
      <c r="C226" s="9" t="s">
        <v>81</v>
      </c>
      <c r="D226" s="3" t="s">
        <v>33</v>
      </c>
      <c r="E226" s="85">
        <v>28.251367999999999</v>
      </c>
      <c r="F226" s="86">
        <v>27.053141</v>
      </c>
      <c r="G226" s="86">
        <v>27.787427999999998</v>
      </c>
      <c r="H226" s="86">
        <v>27.450424000000002</v>
      </c>
      <c r="I226" s="86">
        <v>28.046006999999999</v>
      </c>
      <c r="J226" s="86">
        <v>27.777419999999999</v>
      </c>
      <c r="K226" s="86">
        <v>28.259594</v>
      </c>
      <c r="L226" s="86">
        <v>28.011911000000001</v>
      </c>
      <c r="M226" s="86">
        <v>28.026253000000001</v>
      </c>
      <c r="N226" s="86">
        <v>29.065861000000002</v>
      </c>
      <c r="O226" s="86">
        <v>17.502324999999999</v>
      </c>
      <c r="P226" s="87">
        <v>0</v>
      </c>
      <c r="Q226" s="80">
        <f t="shared" si="0"/>
        <v>24.769310999999998</v>
      </c>
    </row>
    <row r="227" spans="1:17" ht="15.75" customHeight="1">
      <c r="A227" s="9">
        <v>225</v>
      </c>
      <c r="B227" s="50" t="s">
        <v>314</v>
      </c>
      <c r="C227" s="9" t="s">
        <v>97</v>
      </c>
      <c r="D227" s="3" t="s">
        <v>20</v>
      </c>
      <c r="E227" s="85">
        <v>70.709746999999993</v>
      </c>
      <c r="F227" s="86">
        <v>67.058814999999996</v>
      </c>
      <c r="G227" s="86">
        <v>65.688034000000002</v>
      </c>
      <c r="H227" s="86">
        <v>70.359061999999994</v>
      </c>
      <c r="I227" s="86">
        <v>67.442824999999999</v>
      </c>
      <c r="J227" s="86">
        <v>70.856673999999998</v>
      </c>
      <c r="K227" s="86">
        <v>73.297295000000005</v>
      </c>
      <c r="L227" s="86">
        <v>72.189567999999994</v>
      </c>
      <c r="M227" s="86">
        <v>72.094825999999998</v>
      </c>
      <c r="N227" s="86">
        <v>70.141502000000003</v>
      </c>
      <c r="O227" s="86">
        <v>68.343086</v>
      </c>
      <c r="P227" s="87">
        <v>69.517448000000002</v>
      </c>
      <c r="Q227" s="80">
        <f t="shared" si="0"/>
        <v>69.808240166666664</v>
      </c>
    </row>
    <row r="228" spans="1:17" ht="15.75" customHeight="1">
      <c r="A228" s="9">
        <v>226</v>
      </c>
      <c r="B228" s="50" t="s">
        <v>315</v>
      </c>
      <c r="C228" s="9" t="s">
        <v>35</v>
      </c>
      <c r="D228" s="3" t="s">
        <v>20</v>
      </c>
      <c r="E228" s="85">
        <v>62.287860999999999</v>
      </c>
      <c r="F228" s="86">
        <v>61.143161999999997</v>
      </c>
      <c r="G228" s="86">
        <v>62.923076999999999</v>
      </c>
      <c r="H228" s="86">
        <v>63.809525000000001</v>
      </c>
      <c r="I228" s="86">
        <v>62.982005999999998</v>
      </c>
      <c r="J228" s="86">
        <v>63.020122999999998</v>
      </c>
      <c r="K228" s="86">
        <v>61.536704999999998</v>
      </c>
      <c r="L228" s="86">
        <v>61.403393000000001</v>
      </c>
      <c r="M228" s="86">
        <v>64.104163999999997</v>
      </c>
      <c r="N228" s="86">
        <v>61.244011</v>
      </c>
      <c r="O228" s="86">
        <v>61.735824999999998</v>
      </c>
      <c r="P228" s="87">
        <v>61.547108000000001</v>
      </c>
      <c r="Q228" s="80">
        <f t="shared" si="0"/>
        <v>62.311413333333327</v>
      </c>
    </row>
    <row r="229" spans="1:17" ht="15.75" customHeight="1">
      <c r="A229" s="9">
        <v>227</v>
      </c>
      <c r="B229" s="50" t="s">
        <v>316</v>
      </c>
      <c r="C229" s="9" t="s">
        <v>271</v>
      </c>
      <c r="D229" s="3" t="s">
        <v>30</v>
      </c>
      <c r="E229" s="85">
        <v>54.690418000000001</v>
      </c>
      <c r="F229" s="86">
        <v>53.738354000000001</v>
      </c>
      <c r="G229" s="86">
        <v>56.497458999999999</v>
      </c>
      <c r="H229" s="86">
        <v>58.232295999999998</v>
      </c>
      <c r="I229" s="86">
        <v>61.392322999999998</v>
      </c>
      <c r="J229" s="86">
        <v>64.572013999999996</v>
      </c>
      <c r="K229" s="86">
        <v>64.735648999999995</v>
      </c>
      <c r="L229" s="86">
        <v>65.305503999999999</v>
      </c>
      <c r="M229" s="86">
        <v>63.306175000000003</v>
      </c>
      <c r="N229" s="86">
        <v>61.016098</v>
      </c>
      <c r="O229" s="86">
        <v>61.986365999999997</v>
      </c>
      <c r="P229" s="87">
        <v>56.860393999999999</v>
      </c>
      <c r="Q229" s="80">
        <f t="shared" si="0"/>
        <v>60.194420833333318</v>
      </c>
    </row>
    <row r="230" spans="1:17" ht="15.75" customHeight="1">
      <c r="A230" s="9">
        <v>228</v>
      </c>
      <c r="B230" s="50" t="s">
        <v>317</v>
      </c>
      <c r="C230" s="9" t="s">
        <v>318</v>
      </c>
      <c r="D230" s="3" t="s">
        <v>65</v>
      </c>
      <c r="E230" s="85">
        <v>69.985564999999994</v>
      </c>
      <c r="F230" s="86">
        <v>71.425124999999994</v>
      </c>
      <c r="G230" s="86">
        <v>71.576874000000004</v>
      </c>
      <c r="H230" s="86">
        <v>70.299698000000006</v>
      </c>
      <c r="I230" s="86">
        <v>69.722847000000002</v>
      </c>
      <c r="J230" s="86">
        <v>70.701294000000004</v>
      </c>
      <c r="K230" s="86">
        <v>71.610619</v>
      </c>
      <c r="L230" s="86">
        <v>6.1489015</v>
      </c>
      <c r="M230" s="86">
        <v>66.285088000000002</v>
      </c>
      <c r="N230" s="86">
        <v>74.657927999999998</v>
      </c>
      <c r="O230" s="86">
        <v>73.528259000000006</v>
      </c>
      <c r="P230" s="87">
        <v>71.604225</v>
      </c>
      <c r="Q230" s="80">
        <f t="shared" si="0"/>
        <v>65.62886862500001</v>
      </c>
    </row>
    <row r="231" spans="1:17" ht="15.75" customHeight="1">
      <c r="A231" s="9">
        <v>229</v>
      </c>
      <c r="B231" s="50" t="s">
        <v>319</v>
      </c>
      <c r="C231" s="9" t="s">
        <v>18</v>
      </c>
      <c r="D231" s="3" t="s">
        <v>24</v>
      </c>
      <c r="E231" s="85">
        <v>171.19481999999999</v>
      </c>
      <c r="F231" s="86">
        <v>166.76418000000001</v>
      </c>
      <c r="G231" s="86">
        <v>160.26464999999999</v>
      </c>
      <c r="H231" s="86">
        <v>161.18496999999999</v>
      </c>
      <c r="I231" s="86">
        <v>149.89006000000001</v>
      </c>
      <c r="J231" s="86">
        <v>142.97348</v>
      </c>
      <c r="K231" s="86">
        <v>147.34717000000001</v>
      </c>
      <c r="L231" s="86">
        <v>144.14315999999999</v>
      </c>
      <c r="M231" s="86">
        <v>150.65719999999999</v>
      </c>
      <c r="N231" s="86">
        <v>148.52395999999999</v>
      </c>
      <c r="O231" s="86">
        <v>151.44107</v>
      </c>
      <c r="P231" s="87">
        <v>149.36591999999999</v>
      </c>
      <c r="Q231" s="80">
        <f t="shared" si="0"/>
        <v>153.64588666666668</v>
      </c>
    </row>
    <row r="232" spans="1:17" ht="15.75" customHeight="1">
      <c r="A232" s="9">
        <v>230</v>
      </c>
      <c r="B232" s="50" t="s">
        <v>320</v>
      </c>
      <c r="C232" s="9" t="s">
        <v>180</v>
      </c>
      <c r="D232" s="3" t="s">
        <v>20</v>
      </c>
      <c r="E232" s="85">
        <v>155.91771</v>
      </c>
      <c r="F232" s="86">
        <v>175.94114999999999</v>
      </c>
      <c r="G232" s="86">
        <v>144.13382999999999</v>
      </c>
      <c r="H232" s="86">
        <v>169.69336000000001</v>
      </c>
      <c r="I232" s="86">
        <v>170.14221000000001</v>
      </c>
      <c r="J232" s="86">
        <v>161.77448999999999</v>
      </c>
      <c r="K232" s="86">
        <v>160.03005999999999</v>
      </c>
      <c r="L232" s="86">
        <v>163.69365999999999</v>
      </c>
      <c r="M232" s="86">
        <v>161.35975999999999</v>
      </c>
      <c r="N232" s="86">
        <v>161.49852000000001</v>
      </c>
      <c r="O232" s="86">
        <v>154.59801999999999</v>
      </c>
      <c r="P232" s="87">
        <v>154.33423999999999</v>
      </c>
      <c r="Q232" s="80">
        <f t="shared" si="0"/>
        <v>161.09308416666667</v>
      </c>
    </row>
    <row r="233" spans="1:17" ht="15.75" customHeight="1">
      <c r="A233" s="9">
        <v>231</v>
      </c>
      <c r="B233" s="50" t="s">
        <v>321</v>
      </c>
      <c r="C233" s="9" t="s">
        <v>206</v>
      </c>
      <c r="D233" s="3" t="s">
        <v>78</v>
      </c>
      <c r="E233" s="85">
        <v>272.28635000000003</v>
      </c>
      <c r="F233" s="86">
        <v>267.68146000000002</v>
      </c>
      <c r="G233" s="86">
        <v>267.30646000000002</v>
      </c>
      <c r="H233" s="86">
        <v>276.19824</v>
      </c>
      <c r="I233" s="86">
        <v>276.51040999999998</v>
      </c>
      <c r="J233" s="86">
        <v>269.76575000000003</v>
      </c>
      <c r="K233" s="86">
        <v>269.86908</v>
      </c>
      <c r="L233" s="86">
        <v>272.65215999999998</v>
      </c>
      <c r="M233" s="86">
        <v>271.56787000000003</v>
      </c>
      <c r="N233" s="86">
        <v>271.52316000000002</v>
      </c>
      <c r="O233" s="86">
        <v>273.69470000000001</v>
      </c>
      <c r="P233" s="87">
        <v>274.16644000000002</v>
      </c>
      <c r="Q233" s="80">
        <f t="shared" si="0"/>
        <v>271.93517333333335</v>
      </c>
    </row>
    <row r="234" spans="1:17" ht="15.75" customHeight="1">
      <c r="A234" s="9">
        <v>232</v>
      </c>
      <c r="B234" s="50" t="s">
        <v>322</v>
      </c>
      <c r="C234" s="9" t="s">
        <v>88</v>
      </c>
      <c r="D234" s="3" t="s">
        <v>33</v>
      </c>
      <c r="E234" s="85">
        <v>0</v>
      </c>
      <c r="F234" s="86">
        <v>0</v>
      </c>
      <c r="G234" s="86">
        <v>0</v>
      </c>
      <c r="H234" s="86">
        <v>0</v>
      </c>
      <c r="I234" s="86">
        <v>0</v>
      </c>
      <c r="J234" s="86">
        <v>393.61043999999998</v>
      </c>
      <c r="K234" s="86">
        <v>528.96416999999997</v>
      </c>
      <c r="L234" s="86">
        <v>527.30291999999997</v>
      </c>
      <c r="M234" s="86">
        <v>519.24230999999997</v>
      </c>
      <c r="N234" s="86">
        <v>528.19788000000005</v>
      </c>
      <c r="O234" s="86">
        <v>58.200226000000001</v>
      </c>
      <c r="P234" s="87">
        <v>0</v>
      </c>
      <c r="Q234" s="80">
        <f t="shared" si="0"/>
        <v>212.95982883333332</v>
      </c>
    </row>
    <row r="235" spans="1:17" ht="15.75" customHeight="1">
      <c r="A235" s="9">
        <v>233</v>
      </c>
      <c r="B235" s="50" t="s">
        <v>323</v>
      </c>
      <c r="C235" s="9" t="s">
        <v>209</v>
      </c>
      <c r="D235" s="3" t="s">
        <v>20</v>
      </c>
      <c r="E235" s="85">
        <v>0</v>
      </c>
      <c r="F235" s="86">
        <v>0</v>
      </c>
      <c r="G235" s="86">
        <v>0</v>
      </c>
      <c r="H235" s="86">
        <v>21.846465999999999</v>
      </c>
      <c r="I235" s="86">
        <v>88.762489000000002</v>
      </c>
      <c r="J235" s="86">
        <v>256.12664999999998</v>
      </c>
      <c r="K235" s="86">
        <v>251.37271000000001</v>
      </c>
      <c r="L235" s="86">
        <v>255.0882</v>
      </c>
      <c r="M235" s="86">
        <v>246.82722000000001</v>
      </c>
      <c r="N235" s="86">
        <v>234.67215999999999</v>
      </c>
      <c r="O235" s="86">
        <v>238.99583000000001</v>
      </c>
      <c r="P235" s="87">
        <v>108.54239</v>
      </c>
      <c r="Q235" s="80">
        <f t="shared" si="0"/>
        <v>141.85284291666667</v>
      </c>
    </row>
    <row r="236" spans="1:17" ht="15.75" customHeight="1">
      <c r="A236" s="9">
        <v>234</v>
      </c>
      <c r="B236" s="50" t="s">
        <v>324</v>
      </c>
      <c r="C236" s="9" t="s">
        <v>193</v>
      </c>
      <c r="D236" s="3" t="s">
        <v>20</v>
      </c>
      <c r="E236" s="85">
        <v>65.426445000000001</v>
      </c>
      <c r="F236" s="86">
        <v>66.372260999999995</v>
      </c>
      <c r="G236" s="86">
        <v>66.034415999999993</v>
      </c>
      <c r="H236" s="86">
        <v>66.945953000000003</v>
      </c>
      <c r="I236" s="86">
        <v>67.610373999999993</v>
      </c>
      <c r="J236" s="86">
        <v>71.771102999999997</v>
      </c>
      <c r="K236" s="86">
        <v>70.303780000000003</v>
      </c>
      <c r="L236" s="86">
        <v>71.204407000000003</v>
      </c>
      <c r="M236" s="86">
        <v>72.390495000000001</v>
      </c>
      <c r="N236" s="86">
        <v>71.162270000000007</v>
      </c>
      <c r="O236" s="86">
        <v>72.121780000000001</v>
      </c>
      <c r="P236" s="87">
        <v>72.688537999999994</v>
      </c>
      <c r="Q236" s="80">
        <f t="shared" si="0"/>
        <v>69.502651833333331</v>
      </c>
    </row>
    <row r="237" spans="1:17" ht="15.75" customHeight="1">
      <c r="A237" s="9">
        <v>235</v>
      </c>
      <c r="B237" s="50" t="s">
        <v>325</v>
      </c>
      <c r="C237" s="9" t="s">
        <v>160</v>
      </c>
      <c r="D237" s="3" t="s">
        <v>78</v>
      </c>
      <c r="E237" s="85">
        <v>120.90261</v>
      </c>
      <c r="F237" s="86">
        <v>117.36292</v>
      </c>
      <c r="G237" s="86">
        <v>114.49893</v>
      </c>
      <c r="H237" s="86">
        <v>120.11157</v>
      </c>
      <c r="I237" s="86">
        <v>123.23351</v>
      </c>
      <c r="J237" s="86">
        <v>120.10406999999999</v>
      </c>
      <c r="K237" s="86">
        <v>121.35979</v>
      </c>
      <c r="L237" s="86">
        <v>17.093623999999998</v>
      </c>
      <c r="M237" s="86">
        <v>0</v>
      </c>
      <c r="N237" s="86">
        <v>0</v>
      </c>
      <c r="O237" s="86">
        <v>63.540249000000003</v>
      </c>
      <c r="P237" s="87">
        <v>119.71415</v>
      </c>
      <c r="Q237" s="80">
        <f t="shared" si="0"/>
        <v>86.493451916666672</v>
      </c>
    </row>
    <row r="238" spans="1:17" ht="15.75" customHeight="1">
      <c r="A238" s="9">
        <v>236</v>
      </c>
      <c r="B238" s="50" t="s">
        <v>326</v>
      </c>
      <c r="C238" s="9" t="s">
        <v>113</v>
      </c>
      <c r="D238" s="3" t="s">
        <v>65</v>
      </c>
      <c r="E238" s="85">
        <v>374.82657</v>
      </c>
      <c r="F238" s="86">
        <v>371.7937</v>
      </c>
      <c r="G238" s="86">
        <v>349.22003000000001</v>
      </c>
      <c r="H238" s="86">
        <v>366.25821000000002</v>
      </c>
      <c r="I238" s="86">
        <v>396.2627</v>
      </c>
      <c r="J238" s="86">
        <v>373.57474000000002</v>
      </c>
      <c r="K238" s="86">
        <v>363.44369999999998</v>
      </c>
      <c r="L238" s="86">
        <v>377.93018000000001</v>
      </c>
      <c r="M238" s="86">
        <v>385.15762000000001</v>
      </c>
      <c r="N238" s="86">
        <v>386.89758</v>
      </c>
      <c r="O238" s="86">
        <v>403.13875999999999</v>
      </c>
      <c r="P238" s="87">
        <v>378.86725000000001</v>
      </c>
      <c r="Q238" s="80">
        <f t="shared" si="0"/>
        <v>377.28091999999998</v>
      </c>
    </row>
    <row r="239" spans="1:17" ht="15.75" customHeight="1">
      <c r="A239" s="9">
        <v>237</v>
      </c>
      <c r="B239" s="50" t="s">
        <v>327</v>
      </c>
      <c r="C239" s="9" t="s">
        <v>50</v>
      </c>
      <c r="D239" s="3" t="s">
        <v>33</v>
      </c>
      <c r="E239" s="85">
        <v>0</v>
      </c>
      <c r="F239" s="86">
        <v>0</v>
      </c>
      <c r="G239" s="86">
        <v>0</v>
      </c>
      <c r="H239" s="86">
        <v>0</v>
      </c>
      <c r="I239" s="86">
        <v>0</v>
      </c>
      <c r="J239" s="86">
        <v>0</v>
      </c>
      <c r="K239" s="86">
        <v>0</v>
      </c>
      <c r="L239" s="86">
        <v>0</v>
      </c>
      <c r="M239" s="86">
        <v>0</v>
      </c>
      <c r="N239" s="86">
        <v>0</v>
      </c>
      <c r="O239" s="86">
        <v>0</v>
      </c>
      <c r="P239" s="87">
        <v>0</v>
      </c>
      <c r="Q239" s="80">
        <f t="shared" si="0"/>
        <v>0</v>
      </c>
    </row>
    <row r="240" spans="1:17" ht="15.75" customHeight="1">
      <c r="A240" s="9">
        <v>238</v>
      </c>
      <c r="B240" s="50" t="s">
        <v>329</v>
      </c>
      <c r="C240" s="9" t="s">
        <v>88</v>
      </c>
      <c r="D240" s="3" t="s">
        <v>33</v>
      </c>
      <c r="E240" s="85">
        <v>0</v>
      </c>
      <c r="F240" s="86">
        <v>0</v>
      </c>
      <c r="G240" s="86">
        <v>0</v>
      </c>
      <c r="H240" s="86">
        <v>0</v>
      </c>
      <c r="I240" s="86">
        <v>0</v>
      </c>
      <c r="J240" s="86">
        <v>199.57070999999999</v>
      </c>
      <c r="K240" s="86">
        <v>543.21636999999998</v>
      </c>
      <c r="L240" s="86">
        <v>534.58887000000004</v>
      </c>
      <c r="M240" s="86">
        <v>532.83880999999997</v>
      </c>
      <c r="N240" s="86">
        <v>551.75531000000001</v>
      </c>
      <c r="O240" s="86">
        <v>12.005226</v>
      </c>
      <c r="P240" s="87">
        <v>0</v>
      </c>
      <c r="Q240" s="80">
        <f t="shared" si="0"/>
        <v>197.8312746666667</v>
      </c>
    </row>
    <row r="241" spans="1:17" ht="15.75" customHeight="1">
      <c r="A241" s="9">
        <v>239</v>
      </c>
      <c r="B241" s="50" t="s">
        <v>330</v>
      </c>
      <c r="C241" s="9" t="s">
        <v>173</v>
      </c>
      <c r="D241" s="3" t="s">
        <v>20</v>
      </c>
      <c r="E241" s="85">
        <v>233.80253999999999</v>
      </c>
      <c r="F241" s="86">
        <v>233.28011000000001</v>
      </c>
      <c r="G241" s="86">
        <v>231.42773</v>
      </c>
      <c r="H241" s="86">
        <v>232.47810000000001</v>
      </c>
      <c r="I241" s="86">
        <v>230.62137000000001</v>
      </c>
      <c r="J241" s="86">
        <v>232.47522000000001</v>
      </c>
      <c r="K241" s="86">
        <v>32.804527</v>
      </c>
      <c r="L241" s="86">
        <v>0</v>
      </c>
      <c r="M241" s="86">
        <v>0</v>
      </c>
      <c r="N241" s="86">
        <v>100.66327</v>
      </c>
      <c r="O241" s="86">
        <v>234.92909</v>
      </c>
      <c r="P241" s="87">
        <v>237.49319</v>
      </c>
      <c r="Q241" s="80">
        <f t="shared" si="0"/>
        <v>166.66459558333335</v>
      </c>
    </row>
    <row r="242" spans="1:17" ht="15.75" customHeight="1">
      <c r="A242" s="9">
        <v>240</v>
      </c>
      <c r="B242" s="50" t="s">
        <v>331</v>
      </c>
      <c r="C242" s="9" t="s">
        <v>215</v>
      </c>
      <c r="D242" s="3" t="s">
        <v>30</v>
      </c>
      <c r="E242" s="85">
        <v>0</v>
      </c>
      <c r="F242" s="86">
        <v>20.569399000000001</v>
      </c>
      <c r="G242" s="86">
        <v>36.916935000000002</v>
      </c>
      <c r="H242" s="86">
        <v>38.559978000000001</v>
      </c>
      <c r="I242" s="86">
        <v>39.203032999999998</v>
      </c>
      <c r="J242" s="86">
        <v>39.217854000000003</v>
      </c>
      <c r="K242" s="86">
        <v>38.176417999999998</v>
      </c>
      <c r="L242" s="86">
        <v>37.818722000000001</v>
      </c>
      <c r="M242" s="86">
        <v>37.250239999999998</v>
      </c>
      <c r="N242" s="86">
        <v>38.053192000000003</v>
      </c>
      <c r="O242" s="86">
        <v>38.169753999999998</v>
      </c>
      <c r="P242" s="87">
        <v>37.208739999999999</v>
      </c>
      <c r="Q242" s="80">
        <f t="shared" si="0"/>
        <v>33.428688749999999</v>
      </c>
    </row>
    <row r="243" spans="1:17" ht="15.75" customHeight="1">
      <c r="A243" s="9">
        <v>241</v>
      </c>
      <c r="B243" s="50" t="s">
        <v>332</v>
      </c>
      <c r="C243" s="9" t="s">
        <v>58</v>
      </c>
      <c r="D243" s="3" t="s">
        <v>30</v>
      </c>
      <c r="E243" s="85">
        <v>112.25095</v>
      </c>
      <c r="F243" s="86">
        <v>116.16898999999999</v>
      </c>
      <c r="G243" s="86">
        <v>122.37249</v>
      </c>
      <c r="H243" s="86">
        <v>124.42021</v>
      </c>
      <c r="I243" s="86">
        <v>120.05576000000001</v>
      </c>
      <c r="J243" s="86">
        <v>118.94492</v>
      </c>
      <c r="K243" s="86">
        <v>120.04501</v>
      </c>
      <c r="L243" s="86">
        <v>119.74544</v>
      </c>
      <c r="M243" s="86">
        <v>119.03761</v>
      </c>
      <c r="N243" s="86">
        <v>113.64301</v>
      </c>
      <c r="O243" s="86">
        <v>114.80394</v>
      </c>
      <c r="P243" s="87">
        <v>111.99773</v>
      </c>
      <c r="Q243" s="80">
        <f t="shared" si="0"/>
        <v>117.79050500000001</v>
      </c>
    </row>
    <row r="244" spans="1:17" ht="15.75" customHeight="1">
      <c r="A244" s="9">
        <v>242</v>
      </c>
      <c r="B244" s="50" t="s">
        <v>333</v>
      </c>
      <c r="C244" s="9" t="s">
        <v>35</v>
      </c>
      <c r="D244" s="3" t="s">
        <v>20</v>
      </c>
      <c r="E244" s="85">
        <v>10.527718999999999</v>
      </c>
      <c r="F244" s="86">
        <v>10.532029</v>
      </c>
      <c r="G244" s="86">
        <v>10.405492000000001</v>
      </c>
      <c r="H244" s="86">
        <v>10.582827</v>
      </c>
      <c r="I244" s="86">
        <v>10.320138999999999</v>
      </c>
      <c r="J244" s="86">
        <v>10.212521000000001</v>
      </c>
      <c r="K244" s="86">
        <v>10.294547</v>
      </c>
      <c r="L244" s="86">
        <v>10.109963</v>
      </c>
      <c r="M244" s="86">
        <v>11.171917000000001</v>
      </c>
      <c r="N244" s="86">
        <v>11.427584</v>
      </c>
      <c r="O244" s="86">
        <v>11.355919999999999</v>
      </c>
      <c r="P244" s="87">
        <v>11.121333</v>
      </c>
      <c r="Q244" s="80">
        <f t="shared" si="0"/>
        <v>10.671832583333334</v>
      </c>
    </row>
    <row r="245" spans="1:17" ht="15.75" customHeight="1">
      <c r="A245" s="9">
        <v>243</v>
      </c>
      <c r="B245" s="50" t="s">
        <v>334</v>
      </c>
      <c r="C245" s="9" t="s">
        <v>35</v>
      </c>
      <c r="D245" s="3" t="s">
        <v>20</v>
      </c>
      <c r="E245" s="85">
        <v>5.1584605999999997</v>
      </c>
      <c r="F245" s="86">
        <v>5.0742134999999999</v>
      </c>
      <c r="G245" s="86">
        <v>5.1535611000000001</v>
      </c>
      <c r="H245" s="86">
        <v>5.1511779000000004</v>
      </c>
      <c r="I245" s="86">
        <v>4.9886936999999998</v>
      </c>
      <c r="J245" s="86">
        <v>4.9125399999999999</v>
      </c>
      <c r="K245" s="86">
        <v>5.0439568000000001</v>
      </c>
      <c r="L245" s="86">
        <v>4.9548116000000002</v>
      </c>
      <c r="M245" s="86">
        <v>5.2184762999999998</v>
      </c>
      <c r="N245" s="86">
        <v>5.5834292999999997</v>
      </c>
      <c r="O245" s="86">
        <v>5.6375197999999997</v>
      </c>
      <c r="P245" s="87">
        <v>5.6490393000000001</v>
      </c>
      <c r="Q245" s="80">
        <f t="shared" si="0"/>
        <v>5.2104899916666669</v>
      </c>
    </row>
    <row r="246" spans="1:17" ht="15.75" customHeight="1">
      <c r="A246" s="9">
        <v>244</v>
      </c>
      <c r="B246" s="50" t="s">
        <v>335</v>
      </c>
      <c r="C246" s="9" t="s">
        <v>35</v>
      </c>
      <c r="D246" s="3" t="s">
        <v>20</v>
      </c>
      <c r="E246" s="85">
        <v>257.29113999999998</v>
      </c>
      <c r="F246" s="86">
        <v>264.95247999999998</v>
      </c>
      <c r="G246" s="86">
        <v>269.24979000000002</v>
      </c>
      <c r="H246" s="86">
        <v>270.92815999999999</v>
      </c>
      <c r="I246" s="86">
        <v>274.81191999999999</v>
      </c>
      <c r="J246" s="86">
        <v>276.11606</v>
      </c>
      <c r="K246" s="86">
        <v>278.63715000000002</v>
      </c>
      <c r="L246" s="86">
        <v>280.45305999999999</v>
      </c>
      <c r="M246" s="86">
        <v>275.11367999999999</v>
      </c>
      <c r="N246" s="86">
        <v>272.59525000000002</v>
      </c>
      <c r="O246" s="86">
        <v>275.25986</v>
      </c>
      <c r="P246" s="87">
        <v>267.70728000000003</v>
      </c>
      <c r="Q246" s="80">
        <f t="shared" si="0"/>
        <v>271.9263191666667</v>
      </c>
    </row>
    <row r="247" spans="1:17" ht="15.75" customHeight="1">
      <c r="A247" s="9">
        <v>245</v>
      </c>
      <c r="B247" s="50" t="s">
        <v>336</v>
      </c>
      <c r="C247" s="9" t="s">
        <v>38</v>
      </c>
      <c r="D247" s="3" t="s">
        <v>39</v>
      </c>
      <c r="E247" s="85">
        <v>57.549263000000003</v>
      </c>
      <c r="F247" s="86">
        <v>57.392508999999997</v>
      </c>
      <c r="G247" s="86">
        <v>56.068584000000001</v>
      </c>
      <c r="H247" s="86">
        <v>56.047854999999998</v>
      </c>
      <c r="I247" s="86">
        <v>64.415572999999995</v>
      </c>
      <c r="J247" s="86">
        <v>62.742362999999997</v>
      </c>
      <c r="K247" s="86">
        <v>56.869636999999997</v>
      </c>
      <c r="L247" s="86">
        <v>59.951991999999997</v>
      </c>
      <c r="M247" s="86">
        <v>58.789546999999999</v>
      </c>
      <c r="N247" s="86">
        <v>57.493416000000003</v>
      </c>
      <c r="O247" s="86">
        <v>56.665137999999999</v>
      </c>
      <c r="P247" s="87">
        <v>56.075214000000003</v>
      </c>
      <c r="Q247" s="80">
        <f t="shared" si="0"/>
        <v>58.338424250000003</v>
      </c>
    </row>
    <row r="248" spans="1:17" ht="15.75" customHeight="1">
      <c r="A248" s="9">
        <v>246</v>
      </c>
      <c r="B248" s="50" t="s">
        <v>337</v>
      </c>
      <c r="C248" s="9" t="s">
        <v>206</v>
      </c>
      <c r="D248" s="3" t="s">
        <v>78</v>
      </c>
      <c r="E248" s="85">
        <v>276.74038999999999</v>
      </c>
      <c r="F248" s="86">
        <v>285.86309999999997</v>
      </c>
      <c r="G248" s="86">
        <v>298.23638999999997</v>
      </c>
      <c r="H248" s="86">
        <v>287.15805</v>
      </c>
      <c r="I248" s="86">
        <v>284.71158000000003</v>
      </c>
      <c r="J248" s="86">
        <v>285.10046</v>
      </c>
      <c r="K248" s="86">
        <v>299.62124999999997</v>
      </c>
      <c r="L248" s="86">
        <v>292.61138999999997</v>
      </c>
      <c r="M248" s="86">
        <v>292.09857</v>
      </c>
      <c r="N248" s="86">
        <v>279.87860000000001</v>
      </c>
      <c r="O248" s="86">
        <v>262.59985</v>
      </c>
      <c r="P248" s="87">
        <v>268.55727999999999</v>
      </c>
      <c r="Q248" s="80">
        <f t="shared" si="0"/>
        <v>284.4314091666667</v>
      </c>
    </row>
    <row r="249" spans="1:17" ht="15.75" customHeight="1">
      <c r="A249" s="9">
        <v>247</v>
      </c>
      <c r="B249" s="50" t="s">
        <v>338</v>
      </c>
      <c r="C249" s="9" t="s">
        <v>209</v>
      </c>
      <c r="D249" s="3" t="s">
        <v>20</v>
      </c>
      <c r="E249" s="85">
        <v>9.4996814999999994</v>
      </c>
      <c r="F249" s="86">
        <v>10.011893000000001</v>
      </c>
      <c r="G249" s="86">
        <v>10.033168</v>
      </c>
      <c r="H249" s="86">
        <v>10.028784</v>
      </c>
      <c r="I249" s="86">
        <v>10.126333000000001</v>
      </c>
      <c r="J249" s="86">
        <v>10.597365999999999</v>
      </c>
      <c r="K249" s="86">
        <v>10.711053</v>
      </c>
      <c r="L249" s="86">
        <v>10.748067000000001</v>
      </c>
      <c r="M249" s="86">
        <v>10.476364</v>
      </c>
      <c r="N249" s="86">
        <v>9.6601552999999996</v>
      </c>
      <c r="O249" s="86">
        <v>9.5986499999999992</v>
      </c>
      <c r="P249" s="87">
        <v>9.6865673000000001</v>
      </c>
      <c r="Q249" s="80">
        <f t="shared" si="0"/>
        <v>10.098173508333334</v>
      </c>
    </row>
    <row r="250" spans="1:17" ht="15.75" customHeight="1">
      <c r="A250" s="9">
        <v>248</v>
      </c>
      <c r="B250" s="50" t="s">
        <v>339</v>
      </c>
      <c r="C250" s="9" t="s">
        <v>147</v>
      </c>
      <c r="D250" s="3" t="s">
        <v>45</v>
      </c>
      <c r="E250" s="85">
        <v>80.438004000000006</v>
      </c>
      <c r="F250" s="86">
        <v>78.828270000000003</v>
      </c>
      <c r="G250" s="86">
        <v>79.065635999999998</v>
      </c>
      <c r="H250" s="86">
        <v>81.753913999999995</v>
      </c>
      <c r="I250" s="86">
        <v>79.686096000000006</v>
      </c>
      <c r="J250" s="86">
        <v>82.806351000000006</v>
      </c>
      <c r="K250" s="86">
        <v>82.235007999999993</v>
      </c>
      <c r="L250" s="86">
        <v>81.031882999999993</v>
      </c>
      <c r="M250" s="86">
        <v>79.232146999999998</v>
      </c>
      <c r="N250" s="86">
        <v>77.571258999999998</v>
      </c>
      <c r="O250" s="86">
        <v>4.4755130000000003</v>
      </c>
      <c r="P250" s="87">
        <v>26.697814999999999</v>
      </c>
      <c r="Q250" s="80">
        <f t="shared" si="0"/>
        <v>69.485157999999998</v>
      </c>
    </row>
    <row r="251" spans="1:17" ht="15.75" customHeight="1">
      <c r="A251" s="9">
        <v>249</v>
      </c>
      <c r="B251" s="50" t="s">
        <v>340</v>
      </c>
      <c r="C251" s="9" t="s">
        <v>341</v>
      </c>
      <c r="D251" s="3" t="s">
        <v>45</v>
      </c>
      <c r="E251" s="85">
        <v>82.543364999999994</v>
      </c>
      <c r="F251" s="86">
        <v>80.344673</v>
      </c>
      <c r="G251" s="86">
        <v>82.455016999999998</v>
      </c>
      <c r="H251" s="86">
        <v>0</v>
      </c>
      <c r="I251" s="86">
        <v>25.859459000000001</v>
      </c>
      <c r="J251" s="86">
        <v>85.702492000000007</v>
      </c>
      <c r="K251" s="86">
        <v>84.350104999999999</v>
      </c>
      <c r="L251" s="86">
        <v>84.059287999999995</v>
      </c>
      <c r="M251" s="86">
        <v>84.217315999999997</v>
      </c>
      <c r="N251" s="86">
        <v>83.052443999999994</v>
      </c>
      <c r="O251" s="86">
        <v>82.321098000000006</v>
      </c>
      <c r="P251" s="87">
        <v>80.578568000000004</v>
      </c>
      <c r="Q251" s="80">
        <f t="shared" si="0"/>
        <v>71.290318749999997</v>
      </c>
    </row>
    <row r="252" spans="1:17" ht="15.75" customHeight="1">
      <c r="A252" s="9">
        <v>250</v>
      </c>
      <c r="B252" s="50" t="s">
        <v>342</v>
      </c>
      <c r="C252" s="9" t="s">
        <v>271</v>
      </c>
      <c r="D252" s="3" t="s">
        <v>30</v>
      </c>
      <c r="E252" s="85">
        <v>125.59614000000001</v>
      </c>
      <c r="F252" s="86">
        <v>119.42052</v>
      </c>
      <c r="G252" s="86">
        <v>124.57089000000001</v>
      </c>
      <c r="H252" s="86">
        <v>128.21422000000001</v>
      </c>
      <c r="I252" s="86">
        <v>131.27181999999999</v>
      </c>
      <c r="J252" s="86">
        <v>134.98325</v>
      </c>
      <c r="K252" s="86">
        <v>140.17766</v>
      </c>
      <c r="L252" s="86">
        <v>134.72174000000001</v>
      </c>
      <c r="M252" s="86">
        <v>138.58821</v>
      </c>
      <c r="N252" s="86">
        <v>133.88918000000001</v>
      </c>
      <c r="O252" s="86">
        <v>133.37200999999999</v>
      </c>
      <c r="P252" s="87">
        <v>126.02307999999999</v>
      </c>
      <c r="Q252" s="80">
        <f t="shared" si="0"/>
        <v>130.90239333333332</v>
      </c>
    </row>
    <row r="253" spans="1:17" ht="15.75" customHeight="1">
      <c r="A253" s="9">
        <v>251</v>
      </c>
      <c r="B253" s="50" t="s">
        <v>343</v>
      </c>
      <c r="C253" s="9" t="s">
        <v>167</v>
      </c>
      <c r="D253" s="3" t="s">
        <v>33</v>
      </c>
      <c r="E253" s="85">
        <v>94.878944000000004</v>
      </c>
      <c r="F253" s="86">
        <v>90.761543000000003</v>
      </c>
      <c r="G253" s="86">
        <v>94.986320000000006</v>
      </c>
      <c r="H253" s="86">
        <v>97.808655000000002</v>
      </c>
      <c r="I253" s="86">
        <v>98.096648999999999</v>
      </c>
      <c r="J253" s="86">
        <v>97.204955999999996</v>
      </c>
      <c r="K253" s="86">
        <v>63.305149</v>
      </c>
      <c r="L253" s="86">
        <v>31.793134999999999</v>
      </c>
      <c r="M253" s="86">
        <v>0</v>
      </c>
      <c r="N253" s="86">
        <v>0</v>
      </c>
      <c r="O253" s="86">
        <v>100.49601</v>
      </c>
      <c r="P253" s="87">
        <v>99.977897999999996</v>
      </c>
      <c r="Q253" s="80">
        <f t="shared" si="0"/>
        <v>72.442438249999995</v>
      </c>
    </row>
    <row r="254" spans="1:17" ht="15.75" customHeight="1">
      <c r="A254" s="9">
        <v>252</v>
      </c>
      <c r="B254" s="50" t="s">
        <v>344</v>
      </c>
      <c r="C254" s="9" t="s">
        <v>38</v>
      </c>
      <c r="D254" s="3" t="s">
        <v>39</v>
      </c>
      <c r="E254" s="85">
        <v>0</v>
      </c>
      <c r="F254" s="86">
        <v>0</v>
      </c>
      <c r="G254" s="86">
        <v>0</v>
      </c>
      <c r="H254" s="86">
        <v>0</v>
      </c>
      <c r="I254" s="86">
        <v>0</v>
      </c>
      <c r="J254" s="86">
        <v>452.87378000000001</v>
      </c>
      <c r="K254" s="86">
        <v>423.97403000000003</v>
      </c>
      <c r="L254" s="86">
        <v>418.51272999999998</v>
      </c>
      <c r="M254" s="86">
        <v>297.57781999999997</v>
      </c>
      <c r="N254" s="86">
        <v>0</v>
      </c>
      <c r="O254" s="86">
        <v>0</v>
      </c>
      <c r="P254" s="87">
        <v>0</v>
      </c>
      <c r="Q254" s="80">
        <f t="shared" si="0"/>
        <v>132.74486333333331</v>
      </c>
    </row>
    <row r="255" spans="1:17" ht="15.75" customHeight="1">
      <c r="A255" s="9">
        <v>253</v>
      </c>
      <c r="B255" s="50" t="s">
        <v>345</v>
      </c>
      <c r="C255" s="9" t="s">
        <v>90</v>
      </c>
      <c r="D255" s="3" t="s">
        <v>45</v>
      </c>
      <c r="E255" s="85">
        <v>146.46259000000001</v>
      </c>
      <c r="F255" s="86">
        <v>150.94380000000001</v>
      </c>
      <c r="G255" s="86">
        <v>152.49617000000001</v>
      </c>
      <c r="H255" s="86">
        <v>150.87119999999999</v>
      </c>
      <c r="I255" s="86">
        <v>145.14034000000001</v>
      </c>
      <c r="J255" s="86">
        <v>146.50603000000001</v>
      </c>
      <c r="K255" s="86">
        <v>149.12388999999999</v>
      </c>
      <c r="L255" s="86">
        <v>148.91663</v>
      </c>
      <c r="M255" s="86">
        <v>146.82688999999999</v>
      </c>
      <c r="N255" s="86">
        <v>147.75278</v>
      </c>
      <c r="O255" s="86">
        <v>144.10699</v>
      </c>
      <c r="P255" s="87">
        <v>140.64081999999999</v>
      </c>
      <c r="Q255" s="80">
        <f t="shared" si="0"/>
        <v>147.48234416666668</v>
      </c>
    </row>
    <row r="256" spans="1:17" ht="15.75" customHeight="1">
      <c r="A256" s="9">
        <v>254</v>
      </c>
      <c r="B256" s="50" t="s">
        <v>346</v>
      </c>
      <c r="C256" s="9" t="s">
        <v>38</v>
      </c>
      <c r="D256" s="3" t="s">
        <v>39</v>
      </c>
      <c r="E256" s="85">
        <v>547.47460999999998</v>
      </c>
      <c r="F256" s="86">
        <v>577.07532000000003</v>
      </c>
      <c r="G256" s="86">
        <v>566.78448000000003</v>
      </c>
      <c r="H256" s="86">
        <v>574.49798999999996</v>
      </c>
      <c r="I256" s="86">
        <v>668.64721999999995</v>
      </c>
      <c r="J256" s="86">
        <v>646.86455999999998</v>
      </c>
      <c r="K256" s="86">
        <v>603.89484000000004</v>
      </c>
      <c r="L256" s="86">
        <v>623.64056000000005</v>
      </c>
      <c r="M256" s="86">
        <v>597.09984999999995</v>
      </c>
      <c r="N256" s="86">
        <v>574.86346000000003</v>
      </c>
      <c r="O256" s="86">
        <v>553.90008999999998</v>
      </c>
      <c r="P256" s="87">
        <v>546.89977999999996</v>
      </c>
      <c r="Q256" s="80">
        <f t="shared" si="0"/>
        <v>590.13689666666664</v>
      </c>
    </row>
    <row r="257" spans="1:17" ht="15.75" customHeight="1">
      <c r="A257" s="9">
        <v>255</v>
      </c>
      <c r="B257" s="50" t="s">
        <v>347</v>
      </c>
      <c r="C257" s="9" t="s">
        <v>77</v>
      </c>
      <c r="D257" s="3" t="s">
        <v>78</v>
      </c>
      <c r="E257" s="85">
        <v>195.31548000000001</v>
      </c>
      <c r="F257" s="86">
        <v>202.97017</v>
      </c>
      <c r="G257" s="86">
        <v>208.03961000000001</v>
      </c>
      <c r="H257" s="86">
        <v>207.06429</v>
      </c>
      <c r="I257" s="86">
        <v>210.60509999999999</v>
      </c>
      <c r="J257" s="86">
        <v>211.51506000000001</v>
      </c>
      <c r="K257" s="86">
        <v>216.93266</v>
      </c>
      <c r="L257" s="86">
        <v>214.54662999999999</v>
      </c>
      <c r="M257" s="86">
        <v>215.57079999999999</v>
      </c>
      <c r="N257" s="86">
        <v>214.96747999999999</v>
      </c>
      <c r="O257" s="86">
        <v>210.11507</v>
      </c>
      <c r="P257" s="87">
        <v>208.00890999999999</v>
      </c>
      <c r="Q257" s="80">
        <f t="shared" si="0"/>
        <v>209.63760499999998</v>
      </c>
    </row>
    <row r="258" spans="1:17" ht="15.75" customHeight="1">
      <c r="A258" s="9">
        <v>256</v>
      </c>
      <c r="B258" s="50" t="s">
        <v>348</v>
      </c>
      <c r="C258" s="9" t="s">
        <v>341</v>
      </c>
      <c r="D258" s="3" t="s">
        <v>45</v>
      </c>
      <c r="E258" s="85">
        <v>39.406677000000002</v>
      </c>
      <c r="F258" s="86">
        <v>0</v>
      </c>
      <c r="G258" s="86">
        <v>0</v>
      </c>
      <c r="H258" s="86">
        <v>0</v>
      </c>
      <c r="I258" s="86">
        <v>0</v>
      </c>
      <c r="J258" s="86">
        <v>141.72506999999999</v>
      </c>
      <c r="K258" s="86">
        <v>447.60158999999999</v>
      </c>
      <c r="L258" s="86">
        <v>445.74036000000001</v>
      </c>
      <c r="M258" s="86">
        <v>440.29268999999999</v>
      </c>
      <c r="N258" s="86">
        <v>437.90884</v>
      </c>
      <c r="O258" s="86">
        <v>414.17651000000001</v>
      </c>
      <c r="P258" s="87">
        <v>208.70291</v>
      </c>
      <c r="Q258" s="80">
        <f t="shared" ref="Q258:Q512" si="1">AVERAGE(E258:P258)</f>
        <v>214.62955391666665</v>
      </c>
    </row>
    <row r="259" spans="1:17" ht="15.75" customHeight="1">
      <c r="A259" s="9">
        <v>257</v>
      </c>
      <c r="B259" s="50" t="s">
        <v>349</v>
      </c>
      <c r="C259" s="9" t="s">
        <v>341</v>
      </c>
      <c r="D259" s="3" t="s">
        <v>30</v>
      </c>
      <c r="E259" s="85">
        <v>107.97745999999999</v>
      </c>
      <c r="F259" s="86">
        <v>108.39169</v>
      </c>
      <c r="G259" s="86">
        <v>109.32652</v>
      </c>
      <c r="H259" s="86">
        <v>111.86781000000001</v>
      </c>
      <c r="I259" s="86">
        <v>112.90902</v>
      </c>
      <c r="J259" s="86">
        <v>112.76176</v>
      </c>
      <c r="K259" s="86">
        <v>111.74552</v>
      </c>
      <c r="L259" s="86">
        <v>109.44329</v>
      </c>
      <c r="M259" s="86">
        <v>109.45728</v>
      </c>
      <c r="N259" s="86">
        <v>109.79031000000001</v>
      </c>
      <c r="O259" s="86">
        <v>108.93603</v>
      </c>
      <c r="P259" s="87">
        <v>109.06350999999999</v>
      </c>
      <c r="Q259" s="80">
        <f t="shared" si="1"/>
        <v>110.13918333333335</v>
      </c>
    </row>
    <row r="260" spans="1:17" ht="15.75" customHeight="1">
      <c r="A260" s="9">
        <v>258</v>
      </c>
      <c r="B260" s="50" t="s">
        <v>350</v>
      </c>
      <c r="C260" s="9" t="s">
        <v>86</v>
      </c>
      <c r="D260" s="3" t="s">
        <v>78</v>
      </c>
      <c r="E260" s="85">
        <v>43.129471000000002</v>
      </c>
      <c r="F260" s="86">
        <v>42.793812000000003</v>
      </c>
      <c r="G260" s="86">
        <v>43.281264999999998</v>
      </c>
      <c r="H260" s="86">
        <v>42.739395000000002</v>
      </c>
      <c r="I260" s="86">
        <v>43.328499000000001</v>
      </c>
      <c r="J260" s="86">
        <v>42.591659999999997</v>
      </c>
      <c r="K260" s="86">
        <v>42.236702000000001</v>
      </c>
      <c r="L260" s="86">
        <v>42.112831</v>
      </c>
      <c r="M260" s="86">
        <v>42.121960000000001</v>
      </c>
      <c r="N260" s="86">
        <v>41.994461000000001</v>
      </c>
      <c r="O260" s="86">
        <v>42.067307</v>
      </c>
      <c r="P260" s="87">
        <v>42.741272000000002</v>
      </c>
      <c r="Q260" s="80">
        <f t="shared" si="1"/>
        <v>42.594886249999995</v>
      </c>
    </row>
    <row r="261" spans="1:17" ht="15.75" customHeight="1">
      <c r="A261" s="9">
        <v>259</v>
      </c>
      <c r="B261" s="50" t="s">
        <v>351</v>
      </c>
      <c r="C261" s="9" t="s">
        <v>52</v>
      </c>
      <c r="D261" s="3" t="s">
        <v>39</v>
      </c>
      <c r="E261" s="85">
        <v>49.408833000000001</v>
      </c>
      <c r="F261" s="86">
        <v>0</v>
      </c>
      <c r="G261" s="86">
        <v>0</v>
      </c>
      <c r="H261" s="86">
        <v>17.801280999999999</v>
      </c>
      <c r="I261" s="86">
        <v>167.34045</v>
      </c>
      <c r="J261" s="86">
        <v>173.42067</v>
      </c>
      <c r="K261" s="86">
        <v>159.17632</v>
      </c>
      <c r="L261" s="86">
        <v>172.74292</v>
      </c>
      <c r="M261" s="86">
        <v>188.80485999999999</v>
      </c>
      <c r="N261" s="86">
        <v>169.68608</v>
      </c>
      <c r="O261" s="86">
        <v>179.31577999999999</v>
      </c>
      <c r="P261" s="87">
        <v>187.29865000000001</v>
      </c>
      <c r="Q261" s="80">
        <f t="shared" si="1"/>
        <v>122.08298699999999</v>
      </c>
    </row>
    <row r="262" spans="1:17" ht="15.75" customHeight="1">
      <c r="A262" s="9">
        <v>260</v>
      </c>
      <c r="B262" s="50" t="s">
        <v>352</v>
      </c>
      <c r="C262" s="9" t="s">
        <v>52</v>
      </c>
      <c r="D262" s="3" t="s">
        <v>39</v>
      </c>
      <c r="E262" s="85">
        <v>15.356083999999999</v>
      </c>
      <c r="F262" s="86">
        <v>15.749038000000001</v>
      </c>
      <c r="G262" s="86">
        <v>15.582623999999999</v>
      </c>
      <c r="H262" s="86">
        <v>17.286116</v>
      </c>
      <c r="I262" s="86">
        <v>17.459499000000001</v>
      </c>
      <c r="J262" s="86">
        <v>18.152830000000002</v>
      </c>
      <c r="K262" s="86">
        <v>17.938472999999998</v>
      </c>
      <c r="L262" s="86">
        <v>17.453524000000002</v>
      </c>
      <c r="M262" s="86">
        <v>17.455245999999999</v>
      </c>
      <c r="N262" s="86">
        <v>17.724751000000001</v>
      </c>
      <c r="O262" s="86">
        <v>17.891553999999999</v>
      </c>
      <c r="P262" s="87">
        <v>17.596653</v>
      </c>
      <c r="Q262" s="80">
        <f t="shared" si="1"/>
        <v>17.137199333333331</v>
      </c>
    </row>
    <row r="263" spans="1:17" ht="15.75" customHeight="1">
      <c r="A263" s="9">
        <v>261</v>
      </c>
      <c r="B263" s="50" t="s">
        <v>353</v>
      </c>
      <c r="C263" s="9" t="s">
        <v>167</v>
      </c>
      <c r="D263" s="3" t="s">
        <v>33</v>
      </c>
      <c r="E263" s="85">
        <v>95.074066000000002</v>
      </c>
      <c r="F263" s="86">
        <v>94.484748999999994</v>
      </c>
      <c r="G263" s="86">
        <v>94.387268000000006</v>
      </c>
      <c r="H263" s="86">
        <v>93.863045</v>
      </c>
      <c r="I263" s="86">
        <v>93.425445999999994</v>
      </c>
      <c r="J263" s="86">
        <v>93.798316999999997</v>
      </c>
      <c r="K263" s="86">
        <v>95.011291999999997</v>
      </c>
      <c r="L263" s="86">
        <v>94.575622999999993</v>
      </c>
      <c r="M263" s="86">
        <v>21.321999000000002</v>
      </c>
      <c r="N263" s="86">
        <v>0</v>
      </c>
      <c r="O263" s="86">
        <v>94.526505</v>
      </c>
      <c r="P263" s="87">
        <v>94.637123000000003</v>
      </c>
      <c r="Q263" s="80">
        <f t="shared" si="1"/>
        <v>80.425452749999991</v>
      </c>
    </row>
    <row r="264" spans="1:17" ht="15.75" customHeight="1">
      <c r="A264" s="9">
        <v>262</v>
      </c>
      <c r="B264" s="50" t="s">
        <v>354</v>
      </c>
      <c r="C264" s="9" t="s">
        <v>35</v>
      </c>
      <c r="D264" s="3" t="s">
        <v>20</v>
      </c>
      <c r="E264" s="85">
        <v>4.4335556</v>
      </c>
      <c r="F264" s="86">
        <v>4.3916984000000001</v>
      </c>
      <c r="G264" s="86">
        <v>4.1946335000000001</v>
      </c>
      <c r="H264" s="86">
        <v>4.1975360000000004</v>
      </c>
      <c r="I264" s="86">
        <v>4.1783980999999999</v>
      </c>
      <c r="J264" s="86">
        <v>4.1885909999999997</v>
      </c>
      <c r="K264" s="86">
        <v>4.2696242</v>
      </c>
      <c r="L264" s="86">
        <v>4.6192608000000002</v>
      </c>
      <c r="M264" s="86">
        <v>4.7317451999999998</v>
      </c>
      <c r="N264" s="86">
        <v>4.8159051000000002</v>
      </c>
      <c r="O264" s="86">
        <v>4.7875813999999997</v>
      </c>
      <c r="P264" s="87">
        <v>4.7153048999999996</v>
      </c>
      <c r="Q264" s="80">
        <f t="shared" si="1"/>
        <v>4.4603195166666669</v>
      </c>
    </row>
    <row r="265" spans="1:17" ht="15.75" customHeight="1">
      <c r="A265" s="9">
        <v>263</v>
      </c>
      <c r="B265" s="50" t="s">
        <v>355</v>
      </c>
      <c r="C265" s="9" t="s">
        <v>235</v>
      </c>
      <c r="D265" s="3" t="s">
        <v>33</v>
      </c>
      <c r="E265" s="85">
        <v>556.56744000000003</v>
      </c>
      <c r="F265" s="86">
        <v>552.36150999999995</v>
      </c>
      <c r="G265" s="86">
        <v>548.40545999999995</v>
      </c>
      <c r="H265" s="86">
        <v>154.18119999999999</v>
      </c>
      <c r="I265" s="86">
        <v>0</v>
      </c>
      <c r="J265" s="86">
        <v>0</v>
      </c>
      <c r="K265" s="86">
        <v>0</v>
      </c>
      <c r="L265" s="86">
        <v>0</v>
      </c>
      <c r="M265" s="86">
        <v>0</v>
      </c>
      <c r="N265" s="86">
        <v>0</v>
      </c>
      <c r="O265" s="86">
        <v>0</v>
      </c>
      <c r="P265" s="87">
        <v>73.953406999999999</v>
      </c>
      <c r="Q265" s="80">
        <f t="shared" si="1"/>
        <v>157.12241808333332</v>
      </c>
    </row>
    <row r="266" spans="1:17" ht="15.75" customHeight="1">
      <c r="A266" s="9">
        <v>264</v>
      </c>
      <c r="B266" s="50" t="s">
        <v>356</v>
      </c>
      <c r="C266" s="9" t="s">
        <v>35</v>
      </c>
      <c r="D266" s="3" t="s">
        <v>20</v>
      </c>
      <c r="E266" s="85">
        <v>167.63872000000001</v>
      </c>
      <c r="F266" s="86">
        <v>172.44254000000001</v>
      </c>
      <c r="G266" s="86">
        <v>166.59465</v>
      </c>
      <c r="H266" s="86">
        <v>177.45284000000001</v>
      </c>
      <c r="I266" s="86">
        <v>171.89278999999999</v>
      </c>
      <c r="J266" s="86">
        <v>173.23544000000001</v>
      </c>
      <c r="K266" s="86">
        <v>172.88557</v>
      </c>
      <c r="L266" s="86">
        <v>172.92322999999999</v>
      </c>
      <c r="M266" s="86">
        <v>167.44588999999999</v>
      </c>
      <c r="N266" s="86">
        <v>160.87110999999999</v>
      </c>
      <c r="O266" s="86">
        <v>162.09654</v>
      </c>
      <c r="P266" s="87">
        <v>163.56177</v>
      </c>
      <c r="Q266" s="80">
        <f t="shared" si="1"/>
        <v>169.0867575</v>
      </c>
    </row>
    <row r="267" spans="1:17" ht="15.75" customHeight="1">
      <c r="A267" s="9">
        <v>265</v>
      </c>
      <c r="B267" s="50" t="s">
        <v>357</v>
      </c>
      <c r="C267" s="9" t="s">
        <v>113</v>
      </c>
      <c r="D267" s="3" t="s">
        <v>65</v>
      </c>
      <c r="E267" s="85">
        <v>118.39806</v>
      </c>
      <c r="F267" s="86">
        <v>119.52113</v>
      </c>
      <c r="G267" s="86">
        <v>120.85164</v>
      </c>
      <c r="H267" s="86">
        <v>121.31062</v>
      </c>
      <c r="I267" s="86">
        <v>117.98289</v>
      </c>
      <c r="J267" s="86">
        <v>117.20956</v>
      </c>
      <c r="K267" s="86">
        <v>120.8009</v>
      </c>
      <c r="L267" s="86">
        <v>122.45441</v>
      </c>
      <c r="M267" s="86">
        <v>120.32141</v>
      </c>
      <c r="N267" s="86">
        <v>121.54705</v>
      </c>
      <c r="O267" s="86">
        <v>122.34</v>
      </c>
      <c r="P267" s="87">
        <v>122.6451</v>
      </c>
      <c r="Q267" s="80">
        <f t="shared" si="1"/>
        <v>120.44856416666664</v>
      </c>
    </row>
    <row r="268" spans="1:17" ht="15.75" customHeight="1">
      <c r="A268" s="9">
        <v>266</v>
      </c>
      <c r="B268" s="50" t="s">
        <v>358</v>
      </c>
      <c r="C268" s="9" t="s">
        <v>90</v>
      </c>
      <c r="D268" s="3" t="s">
        <v>45</v>
      </c>
      <c r="E268" s="85">
        <v>75.744438000000002</v>
      </c>
      <c r="F268" s="86">
        <v>77.046700000000001</v>
      </c>
      <c r="G268" s="86">
        <v>76.734695000000002</v>
      </c>
      <c r="H268" s="86">
        <v>75.719475000000003</v>
      </c>
      <c r="I268" s="86">
        <v>75.644965999999997</v>
      </c>
      <c r="J268" s="86">
        <v>76.269981000000001</v>
      </c>
      <c r="K268" s="86">
        <v>76.832588000000001</v>
      </c>
      <c r="L268" s="86">
        <v>76.435867000000002</v>
      </c>
      <c r="M268" s="86">
        <v>76.241814000000005</v>
      </c>
      <c r="N268" s="86">
        <v>75.432556000000005</v>
      </c>
      <c r="O268" s="86">
        <v>74.829848999999996</v>
      </c>
      <c r="P268" s="87">
        <v>74.547332999999995</v>
      </c>
      <c r="Q268" s="80">
        <f t="shared" si="1"/>
        <v>75.956688499999998</v>
      </c>
    </row>
    <row r="269" spans="1:17" ht="15.75" customHeight="1">
      <c r="A269" s="9">
        <v>267</v>
      </c>
      <c r="B269" s="50" t="s">
        <v>359</v>
      </c>
      <c r="C269" s="9" t="s">
        <v>113</v>
      </c>
      <c r="D269" s="3" t="s">
        <v>65</v>
      </c>
      <c r="E269" s="85">
        <v>143.23271</v>
      </c>
      <c r="F269" s="86">
        <v>142.65457000000001</v>
      </c>
      <c r="G269" s="86">
        <v>143.01481999999999</v>
      </c>
      <c r="H269" s="86">
        <v>144.33176</v>
      </c>
      <c r="I269" s="86">
        <v>144.35301000000001</v>
      </c>
      <c r="J269" s="86">
        <v>147.02121</v>
      </c>
      <c r="K269" s="86">
        <v>148.76901000000001</v>
      </c>
      <c r="L269" s="86">
        <v>149.18098000000001</v>
      </c>
      <c r="M269" s="86">
        <v>148.15688</v>
      </c>
      <c r="N269" s="86">
        <v>148.31831</v>
      </c>
      <c r="O269" s="86">
        <v>147.11654999999999</v>
      </c>
      <c r="P269" s="87">
        <v>144.36136999999999</v>
      </c>
      <c r="Q269" s="80">
        <f t="shared" si="1"/>
        <v>145.87593166666667</v>
      </c>
    </row>
    <row r="270" spans="1:17" ht="15.75" customHeight="1">
      <c r="A270" s="9">
        <v>268</v>
      </c>
      <c r="B270" s="50" t="s">
        <v>360</v>
      </c>
      <c r="C270" s="9" t="s">
        <v>226</v>
      </c>
      <c r="D270" s="3" t="s">
        <v>65</v>
      </c>
      <c r="E270" s="85">
        <v>122.40334</v>
      </c>
      <c r="F270" s="86">
        <v>122.15434</v>
      </c>
      <c r="G270" s="86">
        <v>126.26635</v>
      </c>
      <c r="H270" s="86">
        <v>125.31301999999999</v>
      </c>
      <c r="I270" s="86">
        <v>125.16029</v>
      </c>
      <c r="J270" s="86">
        <v>124.97078999999999</v>
      </c>
      <c r="K270" s="86">
        <v>13.572869000000001</v>
      </c>
      <c r="L270" s="86">
        <v>0</v>
      </c>
      <c r="M270" s="86">
        <v>0</v>
      </c>
      <c r="N270" s="86">
        <v>57.011882999999997</v>
      </c>
      <c r="O270" s="86">
        <v>123.99912</v>
      </c>
      <c r="P270" s="87">
        <v>123.67514</v>
      </c>
      <c r="Q270" s="80">
        <f t="shared" si="1"/>
        <v>88.710595166666664</v>
      </c>
    </row>
    <row r="271" spans="1:17" ht="15.75" customHeight="1">
      <c r="A271" s="9">
        <v>269</v>
      </c>
      <c r="B271" s="50" t="s">
        <v>361</v>
      </c>
      <c r="C271" s="9" t="s">
        <v>35</v>
      </c>
      <c r="D271" s="3" t="s">
        <v>20</v>
      </c>
      <c r="E271" s="85">
        <v>210.34164000000001</v>
      </c>
      <c r="F271" s="86">
        <v>214.32760999999999</v>
      </c>
      <c r="G271" s="86">
        <v>204.87321</v>
      </c>
      <c r="H271" s="86">
        <v>199.43448000000001</v>
      </c>
      <c r="I271" s="86">
        <v>186.86232000000001</v>
      </c>
      <c r="J271" s="86">
        <v>188.29900000000001</v>
      </c>
      <c r="K271" s="86">
        <v>136.31012999999999</v>
      </c>
      <c r="L271" s="86">
        <v>0</v>
      </c>
      <c r="M271" s="86">
        <v>0</v>
      </c>
      <c r="N271" s="86">
        <v>60.111542</v>
      </c>
      <c r="O271" s="86">
        <v>213.25433000000001</v>
      </c>
      <c r="P271" s="87">
        <v>208.01616999999999</v>
      </c>
      <c r="Q271" s="80">
        <f t="shared" si="1"/>
        <v>151.81920266666668</v>
      </c>
    </row>
    <row r="272" spans="1:17" ht="15.75" customHeight="1">
      <c r="A272" s="9">
        <v>270</v>
      </c>
      <c r="B272" s="50" t="s">
        <v>362</v>
      </c>
      <c r="C272" s="9" t="s">
        <v>35</v>
      </c>
      <c r="D272" s="3" t="s">
        <v>20</v>
      </c>
      <c r="E272" s="85">
        <v>35.629306999999997</v>
      </c>
      <c r="F272" s="86">
        <v>35.502868999999997</v>
      </c>
      <c r="G272" s="86">
        <v>35.688183000000002</v>
      </c>
      <c r="H272" s="86">
        <v>35.838000999999998</v>
      </c>
      <c r="I272" s="86">
        <v>38.310809999999996</v>
      </c>
      <c r="J272" s="86">
        <v>34.001404000000001</v>
      </c>
      <c r="K272" s="86">
        <v>33.345844</v>
      </c>
      <c r="L272" s="86">
        <v>34.239215999999999</v>
      </c>
      <c r="M272" s="86">
        <v>36.092762</v>
      </c>
      <c r="N272" s="86">
        <v>34.369830999999998</v>
      </c>
      <c r="O272" s="86">
        <v>35.211582</v>
      </c>
      <c r="P272" s="87">
        <v>37.612037999999998</v>
      </c>
      <c r="Q272" s="80">
        <f t="shared" si="1"/>
        <v>35.486820583333333</v>
      </c>
    </row>
    <row r="273" spans="1:17" ht="15.75" customHeight="1">
      <c r="A273" s="9">
        <v>271</v>
      </c>
      <c r="B273" s="50" t="s">
        <v>363</v>
      </c>
      <c r="C273" s="9" t="s">
        <v>206</v>
      </c>
      <c r="D273" s="3" t="s">
        <v>78</v>
      </c>
      <c r="E273" s="85">
        <v>83.615059000000002</v>
      </c>
      <c r="F273" s="86">
        <v>83.278960999999995</v>
      </c>
      <c r="G273" s="86">
        <v>83.817993000000001</v>
      </c>
      <c r="H273" s="86">
        <v>83.237037999999998</v>
      </c>
      <c r="I273" s="86">
        <v>81.312743999999995</v>
      </c>
      <c r="J273" s="86">
        <v>79.443031000000005</v>
      </c>
      <c r="K273" s="86">
        <v>80.211769000000004</v>
      </c>
      <c r="L273" s="86">
        <v>80.533302000000006</v>
      </c>
      <c r="M273" s="86">
        <v>80.476471000000004</v>
      </c>
      <c r="N273" s="86">
        <v>81.227317999999997</v>
      </c>
      <c r="O273" s="86">
        <v>81.357010000000002</v>
      </c>
      <c r="P273" s="87">
        <v>81.844864000000001</v>
      </c>
      <c r="Q273" s="80">
        <f t="shared" si="1"/>
        <v>81.696296666666669</v>
      </c>
    </row>
    <row r="274" spans="1:17" ht="15.75" customHeight="1">
      <c r="A274" s="9">
        <v>272</v>
      </c>
      <c r="B274" s="50" t="s">
        <v>364</v>
      </c>
      <c r="C274" s="9" t="s">
        <v>18</v>
      </c>
      <c r="D274" s="3" t="s">
        <v>20</v>
      </c>
      <c r="E274" s="85">
        <v>120.03559</v>
      </c>
      <c r="F274" s="86">
        <v>115.45779</v>
      </c>
      <c r="G274" s="86">
        <v>118.91445</v>
      </c>
      <c r="H274" s="86">
        <v>116.95047</v>
      </c>
      <c r="I274" s="86">
        <v>118.00397</v>
      </c>
      <c r="J274" s="86">
        <v>115.9735</v>
      </c>
      <c r="K274" s="86">
        <v>125.78843000000001</v>
      </c>
      <c r="L274" s="86">
        <v>131.45471000000001</v>
      </c>
      <c r="M274" s="86">
        <v>11.887316999999999</v>
      </c>
      <c r="N274" s="86">
        <v>0</v>
      </c>
      <c r="O274" s="86">
        <v>0</v>
      </c>
      <c r="P274" s="87">
        <v>49.231223999999997</v>
      </c>
      <c r="Q274" s="80">
        <f t="shared" si="1"/>
        <v>85.308120916666667</v>
      </c>
    </row>
    <row r="275" spans="1:17" ht="15.75" customHeight="1">
      <c r="A275" s="9">
        <v>273</v>
      </c>
      <c r="B275" s="50" t="s">
        <v>365</v>
      </c>
      <c r="C275" s="9" t="s">
        <v>366</v>
      </c>
      <c r="D275" s="3" t="s">
        <v>20</v>
      </c>
      <c r="E275" s="85">
        <v>0</v>
      </c>
      <c r="F275" s="86">
        <v>0</v>
      </c>
      <c r="G275" s="86">
        <v>0</v>
      </c>
      <c r="H275" s="86">
        <v>27.225532999999999</v>
      </c>
      <c r="I275" s="86">
        <v>62.949333000000003</v>
      </c>
      <c r="J275" s="86">
        <v>103.51224000000001</v>
      </c>
      <c r="K275" s="86">
        <v>109.55562999999999</v>
      </c>
      <c r="L275" s="86">
        <v>109.99294</v>
      </c>
      <c r="M275" s="86">
        <v>102.96159</v>
      </c>
      <c r="N275" s="86">
        <v>102.26464</v>
      </c>
      <c r="O275" s="86">
        <v>109.28704999999999</v>
      </c>
      <c r="P275" s="87">
        <v>68.201378000000005</v>
      </c>
      <c r="Q275" s="80">
        <f t="shared" si="1"/>
        <v>66.3291945</v>
      </c>
    </row>
    <row r="276" spans="1:17" ht="15.75" customHeight="1">
      <c r="A276" s="9">
        <v>274</v>
      </c>
      <c r="B276" s="50" t="s">
        <v>367</v>
      </c>
      <c r="C276" s="9" t="s">
        <v>35</v>
      </c>
      <c r="D276" s="3" t="s">
        <v>30</v>
      </c>
      <c r="E276" s="85">
        <v>368.27451000000002</v>
      </c>
      <c r="F276" s="86">
        <v>358.91275000000002</v>
      </c>
      <c r="G276" s="86">
        <v>360.23788000000002</v>
      </c>
      <c r="H276" s="86">
        <v>366.61142000000001</v>
      </c>
      <c r="I276" s="86">
        <v>207.79384999999999</v>
      </c>
      <c r="J276" s="86">
        <v>73.709220999999999</v>
      </c>
      <c r="K276" s="86">
        <v>0</v>
      </c>
      <c r="L276" s="86">
        <v>0</v>
      </c>
      <c r="M276" s="86">
        <v>0</v>
      </c>
      <c r="N276" s="86">
        <v>0</v>
      </c>
      <c r="O276" s="86">
        <v>231.03107</v>
      </c>
      <c r="P276" s="87">
        <v>369.74927000000002</v>
      </c>
      <c r="Q276" s="80">
        <f t="shared" si="1"/>
        <v>194.69333091666667</v>
      </c>
    </row>
    <row r="277" spans="1:17" ht="15.75" customHeight="1">
      <c r="A277" s="9">
        <v>275</v>
      </c>
      <c r="B277" s="50" t="s">
        <v>368</v>
      </c>
      <c r="C277" s="9" t="s">
        <v>35</v>
      </c>
      <c r="D277" s="3" t="s">
        <v>30</v>
      </c>
      <c r="E277" s="85">
        <v>354.39373999999998</v>
      </c>
      <c r="F277" s="86">
        <v>351.33273000000003</v>
      </c>
      <c r="G277" s="86">
        <v>351.84866</v>
      </c>
      <c r="H277" s="86">
        <v>348.03942999999998</v>
      </c>
      <c r="I277" s="86">
        <v>78.644752999999994</v>
      </c>
      <c r="J277" s="86">
        <v>0</v>
      </c>
      <c r="K277" s="86">
        <v>0</v>
      </c>
      <c r="L277" s="86">
        <v>0</v>
      </c>
      <c r="M277" s="86">
        <v>0</v>
      </c>
      <c r="N277" s="86">
        <v>0</v>
      </c>
      <c r="O277" s="86">
        <v>126.79639</v>
      </c>
      <c r="P277" s="87">
        <v>352.90877999999998</v>
      </c>
      <c r="Q277" s="80">
        <f t="shared" si="1"/>
        <v>163.66370691666668</v>
      </c>
    </row>
    <row r="278" spans="1:17" ht="15.75" customHeight="1">
      <c r="A278" s="9">
        <v>276</v>
      </c>
      <c r="B278" s="50" t="s">
        <v>369</v>
      </c>
      <c r="C278" s="9" t="s">
        <v>370</v>
      </c>
      <c r="D278" s="3" t="s">
        <v>33</v>
      </c>
      <c r="E278" s="85">
        <v>134.03877</v>
      </c>
      <c r="F278" s="86">
        <v>136.63676000000001</v>
      </c>
      <c r="G278" s="86">
        <v>137.02843999999999</v>
      </c>
      <c r="H278" s="86">
        <v>138.36635000000001</v>
      </c>
      <c r="I278" s="86">
        <v>136.50309999999999</v>
      </c>
      <c r="J278" s="86">
        <v>137.50841</v>
      </c>
      <c r="K278" s="86">
        <v>136.23285000000001</v>
      </c>
      <c r="L278" s="86">
        <v>136.578</v>
      </c>
      <c r="M278" s="86">
        <v>136.65472</v>
      </c>
      <c r="N278" s="86">
        <v>136.98767000000001</v>
      </c>
      <c r="O278" s="86">
        <v>125.95780999999999</v>
      </c>
      <c r="P278" s="87">
        <v>129.87231</v>
      </c>
      <c r="Q278" s="80">
        <f t="shared" si="1"/>
        <v>135.19709916666667</v>
      </c>
    </row>
    <row r="279" spans="1:17" ht="15.75" customHeight="1">
      <c r="A279" s="9">
        <v>277</v>
      </c>
      <c r="B279" s="50" t="s">
        <v>371</v>
      </c>
      <c r="C279" s="9" t="s">
        <v>90</v>
      </c>
      <c r="D279" s="3" t="s">
        <v>45</v>
      </c>
      <c r="E279" s="85">
        <v>146.06112999999999</v>
      </c>
      <c r="F279" s="86">
        <v>152.88417000000001</v>
      </c>
      <c r="G279" s="86">
        <v>152.83116000000001</v>
      </c>
      <c r="H279" s="86">
        <v>149.61075</v>
      </c>
      <c r="I279" s="86">
        <v>143.15965</v>
      </c>
      <c r="J279" s="86">
        <v>142.83617000000001</v>
      </c>
      <c r="K279" s="86">
        <v>144.90787</v>
      </c>
      <c r="L279" s="86">
        <v>145.21720999999999</v>
      </c>
      <c r="M279" s="86">
        <v>145.28434999999999</v>
      </c>
      <c r="N279" s="86">
        <v>145.69164000000001</v>
      </c>
      <c r="O279" s="86">
        <v>141.87088</v>
      </c>
      <c r="P279" s="87">
        <v>142.09924000000001</v>
      </c>
      <c r="Q279" s="80">
        <f t="shared" si="1"/>
        <v>146.03785166666665</v>
      </c>
    </row>
    <row r="280" spans="1:17" ht="15.75" customHeight="1">
      <c r="A280" s="9">
        <v>278</v>
      </c>
      <c r="B280" s="50" t="s">
        <v>372</v>
      </c>
      <c r="C280" s="9" t="s">
        <v>90</v>
      </c>
      <c r="D280" s="3" t="s">
        <v>45</v>
      </c>
      <c r="E280" s="85">
        <v>160.96999</v>
      </c>
      <c r="F280" s="86">
        <v>162.00452999999999</v>
      </c>
      <c r="G280" s="86">
        <v>165.12071</v>
      </c>
      <c r="H280" s="86">
        <v>166.96016</v>
      </c>
      <c r="I280" s="86">
        <v>167.12637000000001</v>
      </c>
      <c r="J280" s="86">
        <v>166.49288999999999</v>
      </c>
      <c r="K280" s="86">
        <v>168.21463</v>
      </c>
      <c r="L280" s="86">
        <v>166.19121999999999</v>
      </c>
      <c r="M280" s="86">
        <v>164.56815</v>
      </c>
      <c r="N280" s="86">
        <v>171.81344999999999</v>
      </c>
      <c r="O280" s="86">
        <v>169.10318000000001</v>
      </c>
      <c r="P280" s="87">
        <v>167.02454</v>
      </c>
      <c r="Q280" s="80">
        <f t="shared" si="1"/>
        <v>166.29915166666663</v>
      </c>
    </row>
    <row r="281" spans="1:17" ht="15.75" customHeight="1">
      <c r="A281" s="9">
        <v>279</v>
      </c>
      <c r="B281" s="50" t="s">
        <v>373</v>
      </c>
      <c r="C281" s="9" t="s">
        <v>35</v>
      </c>
      <c r="D281" s="3" t="s">
        <v>20</v>
      </c>
      <c r="E281" s="85">
        <v>113.57598</v>
      </c>
      <c r="F281" s="86">
        <v>116.12712999999999</v>
      </c>
      <c r="G281" s="86">
        <v>114.60571</v>
      </c>
      <c r="H281" s="86">
        <v>115.85365</v>
      </c>
      <c r="I281" s="86">
        <v>118.23135000000001</v>
      </c>
      <c r="J281" s="86">
        <v>117.91651</v>
      </c>
      <c r="K281" s="86">
        <v>122.04557</v>
      </c>
      <c r="L281" s="86">
        <v>116.92577</v>
      </c>
      <c r="M281" s="86">
        <v>118.21930999999999</v>
      </c>
      <c r="N281" s="86">
        <v>118.22762</v>
      </c>
      <c r="O281" s="86">
        <v>114.16194</v>
      </c>
      <c r="P281" s="87">
        <v>115.72011999999999</v>
      </c>
      <c r="Q281" s="80">
        <f t="shared" si="1"/>
        <v>116.80088833333332</v>
      </c>
    </row>
    <row r="282" spans="1:17" ht="15.75" customHeight="1">
      <c r="A282" s="9">
        <v>280</v>
      </c>
      <c r="B282" s="50" t="s">
        <v>374</v>
      </c>
      <c r="C282" s="9" t="s">
        <v>18</v>
      </c>
      <c r="D282" s="3" t="s">
        <v>24</v>
      </c>
      <c r="E282" s="85">
        <v>144.42444</v>
      </c>
      <c r="F282" s="86">
        <v>481.23095999999998</v>
      </c>
      <c r="G282" s="86">
        <v>439.12369000000001</v>
      </c>
      <c r="H282" s="86">
        <v>422.98944</v>
      </c>
      <c r="I282" s="86">
        <v>439.55826000000002</v>
      </c>
      <c r="J282" s="86">
        <v>444.90255999999999</v>
      </c>
      <c r="K282" s="86">
        <v>92.893615999999994</v>
      </c>
      <c r="L282" s="86">
        <v>0</v>
      </c>
      <c r="M282" s="86">
        <v>0</v>
      </c>
      <c r="N282" s="86">
        <v>0</v>
      </c>
      <c r="O282" s="86">
        <v>0</v>
      </c>
      <c r="P282" s="87">
        <v>0</v>
      </c>
      <c r="Q282" s="80">
        <f t="shared" si="1"/>
        <v>205.42691383333332</v>
      </c>
    </row>
    <row r="283" spans="1:17" ht="15.75" customHeight="1">
      <c r="A283" s="9">
        <v>281</v>
      </c>
      <c r="B283" s="50" t="s">
        <v>375</v>
      </c>
      <c r="C283" s="9" t="s">
        <v>93</v>
      </c>
      <c r="D283" s="3" t="s">
        <v>20</v>
      </c>
      <c r="E283" s="85">
        <v>4.1736689</v>
      </c>
      <c r="F283" s="86">
        <v>4.1777616000000002</v>
      </c>
      <c r="G283" s="86">
        <v>4.2409039000000002</v>
      </c>
      <c r="H283" s="86">
        <v>4.2042536999999998</v>
      </c>
      <c r="I283" s="86">
        <v>4.2510504999999998</v>
      </c>
      <c r="J283" s="86">
        <v>4.3031693000000004</v>
      </c>
      <c r="K283" s="86">
        <v>4.2783021999999997</v>
      </c>
      <c r="L283" s="86">
        <v>4.2525519999999997</v>
      </c>
      <c r="M283" s="86">
        <v>4.2766900000000003</v>
      </c>
      <c r="N283" s="86">
        <v>4.2466077999999996</v>
      </c>
      <c r="O283" s="86">
        <v>4.1892842999999997</v>
      </c>
      <c r="P283" s="87">
        <v>4.1660905000000001</v>
      </c>
      <c r="Q283" s="80">
        <f t="shared" si="1"/>
        <v>4.2300278916666665</v>
      </c>
    </row>
    <row r="284" spans="1:17" ht="15.75" customHeight="1">
      <c r="A284" s="9">
        <v>282</v>
      </c>
      <c r="B284" s="50" t="s">
        <v>376</v>
      </c>
      <c r="C284" s="9" t="s">
        <v>140</v>
      </c>
      <c r="D284" s="3" t="s">
        <v>20</v>
      </c>
      <c r="E284" s="85">
        <v>0</v>
      </c>
      <c r="F284" s="86">
        <v>0</v>
      </c>
      <c r="G284" s="86">
        <v>2.9222907999999999</v>
      </c>
      <c r="H284" s="86">
        <v>83.691765000000004</v>
      </c>
      <c r="I284" s="86">
        <v>92.342872999999997</v>
      </c>
      <c r="J284" s="86">
        <v>90.116485999999995</v>
      </c>
      <c r="K284" s="86">
        <v>93.140884</v>
      </c>
      <c r="L284" s="86">
        <v>91.118804999999995</v>
      </c>
      <c r="M284" s="86">
        <v>92.168716000000003</v>
      </c>
      <c r="N284" s="86">
        <v>92.260773</v>
      </c>
      <c r="O284" s="86">
        <v>90.153335999999996</v>
      </c>
      <c r="P284" s="87">
        <v>89.185401999999996</v>
      </c>
      <c r="Q284" s="80">
        <f t="shared" si="1"/>
        <v>68.091777566666664</v>
      </c>
    </row>
    <row r="285" spans="1:17" ht="15.75" customHeight="1">
      <c r="A285" s="9">
        <v>283</v>
      </c>
      <c r="B285" s="50" t="s">
        <v>377</v>
      </c>
      <c r="C285" s="9" t="s">
        <v>35</v>
      </c>
      <c r="D285" s="3" t="s">
        <v>20</v>
      </c>
      <c r="E285" s="85">
        <v>61.644435999999999</v>
      </c>
      <c r="F285" s="86">
        <v>61.364258</v>
      </c>
      <c r="G285" s="86">
        <v>62.107132</v>
      </c>
      <c r="H285" s="86">
        <v>61.85416</v>
      </c>
      <c r="I285" s="86">
        <v>61.913193</v>
      </c>
      <c r="J285" s="86">
        <v>63.191994000000001</v>
      </c>
      <c r="K285" s="86">
        <v>63.688102999999998</v>
      </c>
      <c r="L285" s="86">
        <v>61.079079</v>
      </c>
      <c r="M285" s="86">
        <v>60.219517000000003</v>
      </c>
      <c r="N285" s="86">
        <v>59.729880999999999</v>
      </c>
      <c r="O285" s="86">
        <v>59.750694000000003</v>
      </c>
      <c r="P285" s="87">
        <v>59.434131999999998</v>
      </c>
      <c r="Q285" s="80">
        <f t="shared" si="1"/>
        <v>61.331381583333325</v>
      </c>
    </row>
    <row r="286" spans="1:17" ht="15.75" customHeight="1">
      <c r="A286" s="9">
        <v>284</v>
      </c>
      <c r="B286" s="50" t="s">
        <v>378</v>
      </c>
      <c r="C286" s="9" t="s">
        <v>86</v>
      </c>
      <c r="D286" s="3" t="s">
        <v>78</v>
      </c>
      <c r="E286" s="85">
        <v>14.935475</v>
      </c>
      <c r="F286" s="86">
        <v>14.927605</v>
      </c>
      <c r="G286" s="86">
        <v>14.874203</v>
      </c>
      <c r="H286" s="86">
        <v>14.652654999999999</v>
      </c>
      <c r="I286" s="86">
        <v>14.765335</v>
      </c>
      <c r="J286" s="86">
        <v>14.704751999999999</v>
      </c>
      <c r="K286" s="86">
        <v>14.722823999999999</v>
      </c>
      <c r="L286" s="86">
        <v>14.684402</v>
      </c>
      <c r="M286" s="86">
        <v>14.606997</v>
      </c>
      <c r="N286" s="86">
        <v>14.557116000000001</v>
      </c>
      <c r="O286" s="86">
        <v>14.651951</v>
      </c>
      <c r="P286" s="87">
        <v>14.582407</v>
      </c>
      <c r="Q286" s="80">
        <f t="shared" si="1"/>
        <v>14.7221435</v>
      </c>
    </row>
    <row r="287" spans="1:17" ht="15.75" customHeight="1">
      <c r="A287" s="9">
        <v>285</v>
      </c>
      <c r="B287" s="50" t="s">
        <v>379</v>
      </c>
      <c r="C287" s="9" t="s">
        <v>380</v>
      </c>
      <c r="D287" s="3" t="s">
        <v>30</v>
      </c>
      <c r="E287" s="85">
        <v>82.483711</v>
      </c>
      <c r="F287" s="86">
        <v>0</v>
      </c>
      <c r="G287" s="86">
        <v>0</v>
      </c>
      <c r="H287" s="86">
        <v>23.604298</v>
      </c>
      <c r="I287" s="86">
        <v>204.23468</v>
      </c>
      <c r="J287" s="86">
        <v>205.72922</v>
      </c>
      <c r="K287" s="86">
        <v>199.45006000000001</v>
      </c>
      <c r="L287" s="86">
        <v>199.04495</v>
      </c>
      <c r="M287" s="86">
        <v>199.00426999999999</v>
      </c>
      <c r="N287" s="86">
        <v>199.03551999999999</v>
      </c>
      <c r="O287" s="86">
        <v>198.01978</v>
      </c>
      <c r="P287" s="87">
        <v>204.16748000000001</v>
      </c>
      <c r="Q287" s="80">
        <f t="shared" si="1"/>
        <v>142.89783075</v>
      </c>
    </row>
    <row r="288" spans="1:17" ht="15.75" customHeight="1">
      <c r="A288" s="9">
        <v>286</v>
      </c>
      <c r="B288" s="50" t="s">
        <v>381</v>
      </c>
      <c r="C288" s="9" t="s">
        <v>291</v>
      </c>
      <c r="D288" s="3" t="s">
        <v>39</v>
      </c>
      <c r="E288" s="85">
        <v>98.062065000000004</v>
      </c>
      <c r="F288" s="86">
        <v>98.919098000000005</v>
      </c>
      <c r="G288" s="86">
        <v>99.287719999999993</v>
      </c>
      <c r="H288" s="86">
        <v>99.447120999999996</v>
      </c>
      <c r="I288" s="86">
        <v>98.535201999999998</v>
      </c>
      <c r="J288" s="86">
        <v>101.39547</v>
      </c>
      <c r="K288" s="86">
        <v>100.91154</v>
      </c>
      <c r="L288" s="86">
        <v>100.24079</v>
      </c>
      <c r="M288" s="86">
        <v>100.61096000000001</v>
      </c>
      <c r="N288" s="86">
        <v>100.0936</v>
      </c>
      <c r="O288" s="86">
        <v>99.124831999999998</v>
      </c>
      <c r="P288" s="87">
        <v>98.290679999999995</v>
      </c>
      <c r="Q288" s="80">
        <f t="shared" si="1"/>
        <v>99.576589833333358</v>
      </c>
    </row>
    <row r="289" spans="1:17" ht="15.75" customHeight="1">
      <c r="A289" s="9">
        <v>287</v>
      </c>
      <c r="B289" s="50" t="s">
        <v>382</v>
      </c>
      <c r="C289" s="9" t="s">
        <v>305</v>
      </c>
      <c r="D289" s="3" t="s">
        <v>45</v>
      </c>
      <c r="E289" s="85">
        <v>65.865600999999998</v>
      </c>
      <c r="F289" s="86">
        <v>64.221703000000005</v>
      </c>
      <c r="G289" s="86">
        <v>67.324493000000004</v>
      </c>
      <c r="H289" s="86">
        <v>66.859900999999994</v>
      </c>
      <c r="I289" s="86">
        <v>63.540398000000003</v>
      </c>
      <c r="J289" s="86">
        <v>63.179732999999999</v>
      </c>
      <c r="K289" s="86">
        <v>66.308350000000004</v>
      </c>
      <c r="L289" s="86">
        <v>67.227485999999999</v>
      </c>
      <c r="M289" s="86">
        <v>67.010765000000006</v>
      </c>
      <c r="N289" s="86">
        <v>68.505904999999998</v>
      </c>
      <c r="O289" s="86">
        <v>68.499854999999997</v>
      </c>
      <c r="P289" s="87">
        <v>64.148651000000001</v>
      </c>
      <c r="Q289" s="80">
        <f t="shared" si="1"/>
        <v>66.057736750000004</v>
      </c>
    </row>
    <row r="290" spans="1:17" ht="15.75" customHeight="1">
      <c r="A290" s="9">
        <v>288</v>
      </c>
      <c r="B290" s="50" t="s">
        <v>383</v>
      </c>
      <c r="C290" s="9" t="s">
        <v>35</v>
      </c>
      <c r="D290" s="3" t="s">
        <v>20</v>
      </c>
      <c r="E290" s="85">
        <v>57.907330000000002</v>
      </c>
      <c r="F290" s="86">
        <v>57.702477000000002</v>
      </c>
      <c r="G290" s="86">
        <v>59.341171000000003</v>
      </c>
      <c r="H290" s="86">
        <v>58.819510999999999</v>
      </c>
      <c r="I290" s="86">
        <v>56.868873999999998</v>
      </c>
      <c r="J290" s="86">
        <v>53.935065999999999</v>
      </c>
      <c r="K290" s="86">
        <v>53.587333999999998</v>
      </c>
      <c r="L290" s="86">
        <v>54.854244000000001</v>
      </c>
      <c r="M290" s="86">
        <v>55.885196999999998</v>
      </c>
      <c r="N290" s="86">
        <v>60.10519</v>
      </c>
      <c r="O290" s="86">
        <v>60.492069000000001</v>
      </c>
      <c r="P290" s="87">
        <v>59.695647999999998</v>
      </c>
      <c r="Q290" s="80">
        <f t="shared" si="1"/>
        <v>57.432842583333333</v>
      </c>
    </row>
    <row r="291" spans="1:17" ht="15.75" customHeight="1">
      <c r="A291" s="9">
        <v>289</v>
      </c>
      <c r="B291" s="50" t="s">
        <v>384</v>
      </c>
      <c r="C291" s="9" t="s">
        <v>35</v>
      </c>
      <c r="D291" s="3" t="s">
        <v>20</v>
      </c>
      <c r="E291" s="85">
        <v>16.832042999999999</v>
      </c>
      <c r="F291" s="86">
        <v>16.721084999999999</v>
      </c>
      <c r="G291" s="86">
        <v>16.012080999999998</v>
      </c>
      <c r="H291" s="86">
        <v>15.953213</v>
      </c>
      <c r="I291" s="86">
        <v>16.035713000000001</v>
      </c>
      <c r="J291" s="86">
        <v>16.047287000000001</v>
      </c>
      <c r="K291" s="86">
        <v>16.324068</v>
      </c>
      <c r="L291" s="86">
        <v>17.679545999999998</v>
      </c>
      <c r="M291" s="86">
        <v>18.146436999999999</v>
      </c>
      <c r="N291" s="86">
        <v>18.346340000000001</v>
      </c>
      <c r="O291" s="86">
        <v>18.246099000000001</v>
      </c>
      <c r="P291" s="87">
        <v>17.772987000000001</v>
      </c>
      <c r="Q291" s="80">
        <f t="shared" si="1"/>
        <v>17.009741583333334</v>
      </c>
    </row>
    <row r="292" spans="1:17" ht="15.75" customHeight="1">
      <c r="A292" s="9">
        <v>290</v>
      </c>
      <c r="B292" s="50" t="s">
        <v>385</v>
      </c>
      <c r="C292" s="9" t="s">
        <v>386</v>
      </c>
      <c r="D292" s="3" t="s">
        <v>20</v>
      </c>
      <c r="E292" s="85">
        <v>10.812251</v>
      </c>
      <c r="F292" s="86">
        <v>10.748673</v>
      </c>
      <c r="G292" s="86">
        <v>11.028551</v>
      </c>
      <c r="H292" s="86">
        <v>11.060048</v>
      </c>
      <c r="I292" s="86">
        <v>10.962668000000001</v>
      </c>
      <c r="J292" s="86">
        <v>10.79</v>
      </c>
      <c r="K292" s="86">
        <v>11.252179999999999</v>
      </c>
      <c r="L292" s="86">
        <v>11.733653</v>
      </c>
      <c r="M292" s="86">
        <v>11.255324999999999</v>
      </c>
      <c r="N292" s="86">
        <v>11.103154</v>
      </c>
      <c r="O292" s="86">
        <v>10.816205999999999</v>
      </c>
      <c r="P292" s="87">
        <v>10.875344999999999</v>
      </c>
      <c r="Q292" s="80">
        <f t="shared" si="1"/>
        <v>11.036504499999999</v>
      </c>
    </row>
    <row r="293" spans="1:17" ht="15.75" customHeight="1">
      <c r="A293" s="9">
        <v>291</v>
      </c>
      <c r="B293" s="50" t="s">
        <v>387</v>
      </c>
      <c r="C293" s="9" t="s">
        <v>158</v>
      </c>
      <c r="D293" s="3" t="s">
        <v>20</v>
      </c>
      <c r="E293" s="85">
        <v>25.192484</v>
      </c>
      <c r="F293" s="86">
        <v>25.097916000000001</v>
      </c>
      <c r="G293" s="86">
        <v>25.377089000000002</v>
      </c>
      <c r="H293" s="86">
        <v>25.681391000000001</v>
      </c>
      <c r="I293" s="86">
        <v>25.897320000000001</v>
      </c>
      <c r="J293" s="86">
        <v>25.989543999999999</v>
      </c>
      <c r="K293" s="86">
        <v>26.040213000000001</v>
      </c>
      <c r="L293" s="86">
        <v>26.399757000000001</v>
      </c>
      <c r="M293" s="86">
        <v>26.167566000000001</v>
      </c>
      <c r="N293" s="86">
        <v>25.574759</v>
      </c>
      <c r="O293" s="86">
        <v>25.648443</v>
      </c>
      <c r="P293" s="87">
        <v>25.970011</v>
      </c>
      <c r="Q293" s="80">
        <f t="shared" si="1"/>
        <v>25.753041083333333</v>
      </c>
    </row>
    <row r="294" spans="1:17" ht="15.75" customHeight="1">
      <c r="A294" s="9">
        <v>292</v>
      </c>
      <c r="B294" s="50" t="s">
        <v>388</v>
      </c>
      <c r="C294" s="9" t="s">
        <v>35</v>
      </c>
      <c r="D294" s="3" t="s">
        <v>20</v>
      </c>
      <c r="E294" s="85">
        <v>65.133430000000004</v>
      </c>
      <c r="F294" s="86">
        <v>67.520210000000006</v>
      </c>
      <c r="G294" s="86">
        <v>67.544883999999996</v>
      </c>
      <c r="H294" s="86">
        <v>70.063766000000001</v>
      </c>
      <c r="I294" s="86">
        <v>69.440781000000001</v>
      </c>
      <c r="J294" s="86">
        <v>69.443077000000002</v>
      </c>
      <c r="K294" s="86">
        <v>71.842574999999997</v>
      </c>
      <c r="L294" s="86">
        <v>68.031554999999997</v>
      </c>
      <c r="M294" s="86">
        <v>68.763458</v>
      </c>
      <c r="N294" s="86">
        <v>69.010177999999996</v>
      </c>
      <c r="O294" s="86">
        <v>70.403312999999997</v>
      </c>
      <c r="P294" s="87">
        <v>67.460853999999998</v>
      </c>
      <c r="Q294" s="80">
        <f t="shared" si="1"/>
        <v>68.721506750000017</v>
      </c>
    </row>
    <row r="295" spans="1:17" ht="15.75" customHeight="1">
      <c r="A295" s="9">
        <v>293</v>
      </c>
      <c r="B295" s="50" t="s">
        <v>389</v>
      </c>
      <c r="C295" s="9" t="s">
        <v>370</v>
      </c>
      <c r="D295" s="3" t="s">
        <v>33</v>
      </c>
      <c r="E295" s="85">
        <v>90.295310999999998</v>
      </c>
      <c r="F295" s="86">
        <v>92.824759999999998</v>
      </c>
      <c r="G295" s="86">
        <v>93.472121999999999</v>
      </c>
      <c r="H295" s="86">
        <v>93.426163000000003</v>
      </c>
      <c r="I295" s="86">
        <v>93.590575999999999</v>
      </c>
      <c r="J295" s="86">
        <v>96.538642999999993</v>
      </c>
      <c r="K295" s="86">
        <v>96.823043999999996</v>
      </c>
      <c r="L295" s="86">
        <v>97.682640000000006</v>
      </c>
      <c r="M295" s="86">
        <v>96.834548999999996</v>
      </c>
      <c r="N295" s="86">
        <v>97.017882999999998</v>
      </c>
      <c r="O295" s="86">
        <v>90.500586999999996</v>
      </c>
      <c r="P295" s="87">
        <v>88.843147000000002</v>
      </c>
      <c r="Q295" s="80">
        <f t="shared" si="1"/>
        <v>93.987452083333338</v>
      </c>
    </row>
    <row r="296" spans="1:17" ht="15.75" customHeight="1">
      <c r="A296" s="9">
        <v>294</v>
      </c>
      <c r="B296" s="50" t="s">
        <v>390</v>
      </c>
      <c r="C296" s="9" t="s">
        <v>239</v>
      </c>
      <c r="D296" s="3" t="s">
        <v>20</v>
      </c>
      <c r="E296" s="85">
        <v>0</v>
      </c>
      <c r="F296" s="86">
        <v>0</v>
      </c>
      <c r="G296" s="86">
        <v>0</v>
      </c>
      <c r="H296" s="86">
        <v>0</v>
      </c>
      <c r="I296" s="86">
        <v>41.105300999999997</v>
      </c>
      <c r="J296" s="86">
        <v>250.24341000000001</v>
      </c>
      <c r="K296" s="86">
        <v>281.76047</v>
      </c>
      <c r="L296" s="86">
        <v>359.46149000000003</v>
      </c>
      <c r="M296" s="86">
        <v>376.10271999999998</v>
      </c>
      <c r="N296" s="86">
        <v>337.28557999999998</v>
      </c>
      <c r="O296" s="86">
        <v>338.7269</v>
      </c>
      <c r="P296" s="87">
        <v>101.23882999999999</v>
      </c>
      <c r="Q296" s="80">
        <f t="shared" si="1"/>
        <v>173.82705841666666</v>
      </c>
    </row>
    <row r="297" spans="1:17" ht="15.75" customHeight="1">
      <c r="A297" s="9">
        <v>295</v>
      </c>
      <c r="B297" s="50" t="s">
        <v>391</v>
      </c>
      <c r="C297" s="9" t="s">
        <v>271</v>
      </c>
      <c r="D297" s="3" t="s">
        <v>30</v>
      </c>
      <c r="E297" s="85">
        <v>80.451569000000006</v>
      </c>
      <c r="F297" s="86">
        <v>80.715880999999996</v>
      </c>
      <c r="G297" s="86">
        <v>81.397064</v>
      </c>
      <c r="H297" s="86">
        <v>82.975998000000004</v>
      </c>
      <c r="I297" s="86">
        <v>86.045067000000003</v>
      </c>
      <c r="J297" s="86">
        <v>89.660347000000002</v>
      </c>
      <c r="K297" s="86">
        <v>90.384490999999997</v>
      </c>
      <c r="L297" s="86">
        <v>88.747017</v>
      </c>
      <c r="M297" s="86">
        <v>86.405822999999998</v>
      </c>
      <c r="N297" s="86">
        <v>84.910827999999995</v>
      </c>
      <c r="O297" s="86">
        <v>84.480712999999994</v>
      </c>
      <c r="P297" s="87">
        <v>81.432854000000006</v>
      </c>
      <c r="Q297" s="80">
        <f t="shared" si="1"/>
        <v>84.800637666666674</v>
      </c>
    </row>
    <row r="298" spans="1:17" ht="15.75" customHeight="1">
      <c r="A298" s="9">
        <v>296</v>
      </c>
      <c r="B298" s="50" t="s">
        <v>392</v>
      </c>
      <c r="C298" s="9" t="s">
        <v>90</v>
      </c>
      <c r="D298" s="3" t="s">
        <v>45</v>
      </c>
      <c r="E298" s="85">
        <v>88.478202999999993</v>
      </c>
      <c r="F298" s="86">
        <v>90.610000999999997</v>
      </c>
      <c r="G298" s="86">
        <v>91.460648000000006</v>
      </c>
      <c r="H298" s="86">
        <v>90.242942999999997</v>
      </c>
      <c r="I298" s="86">
        <v>93.853911999999994</v>
      </c>
      <c r="J298" s="86">
        <v>90.050162999999998</v>
      </c>
      <c r="K298" s="86">
        <v>91.249634</v>
      </c>
      <c r="L298" s="86">
        <v>88.908287000000001</v>
      </c>
      <c r="M298" s="86">
        <v>88.128264999999999</v>
      </c>
      <c r="N298" s="86">
        <v>88.299278000000001</v>
      </c>
      <c r="O298" s="86">
        <v>88.301697000000004</v>
      </c>
      <c r="P298" s="87">
        <v>88.107224000000002</v>
      </c>
      <c r="Q298" s="80">
        <f t="shared" si="1"/>
        <v>89.807521249999994</v>
      </c>
    </row>
    <row r="299" spans="1:17" ht="15.75" customHeight="1">
      <c r="A299" s="9">
        <v>297</v>
      </c>
      <c r="B299" s="50" t="s">
        <v>393</v>
      </c>
      <c r="C299" s="9" t="s">
        <v>93</v>
      </c>
      <c r="D299" s="3" t="s">
        <v>30</v>
      </c>
      <c r="E299" s="85">
        <v>5.7905601999999998</v>
      </c>
      <c r="F299" s="86">
        <v>0</v>
      </c>
      <c r="G299" s="86">
        <v>0</v>
      </c>
      <c r="H299" s="86">
        <v>0</v>
      </c>
      <c r="I299" s="86">
        <v>2.9781920999999998</v>
      </c>
      <c r="J299" s="86">
        <v>157.75259</v>
      </c>
      <c r="K299" s="86">
        <v>158.01455999999999</v>
      </c>
      <c r="L299" s="86">
        <v>156.24850000000001</v>
      </c>
      <c r="M299" s="86">
        <v>154.54453000000001</v>
      </c>
      <c r="N299" s="86">
        <v>154.94566</v>
      </c>
      <c r="O299" s="86">
        <v>155.48159999999999</v>
      </c>
      <c r="P299" s="87">
        <v>50.285941999999999</v>
      </c>
      <c r="Q299" s="80">
        <f t="shared" si="1"/>
        <v>83.003511191666661</v>
      </c>
    </row>
    <row r="300" spans="1:17" ht="15.75" customHeight="1">
      <c r="A300" s="9">
        <v>298</v>
      </c>
      <c r="B300" s="50" t="s">
        <v>394</v>
      </c>
      <c r="C300" s="9" t="s">
        <v>35</v>
      </c>
      <c r="D300" s="3" t="s">
        <v>30</v>
      </c>
      <c r="E300" s="85">
        <v>5.9500256</v>
      </c>
      <c r="F300" s="86">
        <v>5.9071908000000004</v>
      </c>
      <c r="G300" s="86">
        <v>5.8487596999999996</v>
      </c>
      <c r="H300" s="86">
        <v>5.8218122000000001</v>
      </c>
      <c r="I300" s="86">
        <v>5.8593973999999998</v>
      </c>
      <c r="J300" s="86">
        <v>5.8393693000000004</v>
      </c>
      <c r="K300" s="86">
        <v>6.1483064000000001</v>
      </c>
      <c r="L300" s="86">
        <v>6.0860934000000002</v>
      </c>
      <c r="M300" s="86">
        <v>6.0585031999999996</v>
      </c>
      <c r="N300" s="86">
        <v>6.0385904000000004</v>
      </c>
      <c r="O300" s="86">
        <v>6.0306930999999997</v>
      </c>
      <c r="P300" s="87">
        <v>5.9626207000000004</v>
      </c>
      <c r="Q300" s="80">
        <f t="shared" si="1"/>
        <v>5.9626135166666669</v>
      </c>
    </row>
    <row r="301" spans="1:17" ht="15.75" customHeight="1">
      <c r="A301" s="9">
        <v>299</v>
      </c>
      <c r="B301" s="50" t="s">
        <v>395</v>
      </c>
      <c r="C301" s="9" t="s">
        <v>38</v>
      </c>
      <c r="D301" s="3" t="s">
        <v>39</v>
      </c>
      <c r="E301" s="85">
        <v>0</v>
      </c>
      <c r="F301" s="86">
        <v>0</v>
      </c>
      <c r="G301" s="86">
        <v>0</v>
      </c>
      <c r="H301" s="86">
        <v>0</v>
      </c>
      <c r="I301" s="86">
        <v>238.38982999999999</v>
      </c>
      <c r="J301" s="86">
        <v>239.83578</v>
      </c>
      <c r="K301" s="86">
        <v>235.96216999999999</v>
      </c>
      <c r="L301" s="86">
        <v>173.23817</v>
      </c>
      <c r="M301" s="86">
        <v>231.46639999999999</v>
      </c>
      <c r="N301" s="86">
        <v>211.41669999999999</v>
      </c>
      <c r="O301" s="86">
        <v>124.46865</v>
      </c>
      <c r="P301" s="87">
        <v>44.136246</v>
      </c>
      <c r="Q301" s="80">
        <f t="shared" si="1"/>
        <v>124.90949549999999</v>
      </c>
    </row>
    <row r="302" spans="1:17" ht="15.75" customHeight="1">
      <c r="A302" s="9">
        <v>300</v>
      </c>
      <c r="B302" s="50" t="s">
        <v>396</v>
      </c>
      <c r="C302" s="9" t="s">
        <v>193</v>
      </c>
      <c r="D302" s="3" t="s">
        <v>39</v>
      </c>
      <c r="E302" s="85">
        <v>8.2065743999999992</v>
      </c>
      <c r="F302" s="86">
        <v>0</v>
      </c>
      <c r="G302" s="86">
        <v>0</v>
      </c>
      <c r="H302" s="86">
        <v>2.0302278999999999</v>
      </c>
      <c r="I302" s="86">
        <v>36.514499999999998</v>
      </c>
      <c r="J302" s="86">
        <v>34.648102000000002</v>
      </c>
      <c r="K302" s="86">
        <v>35.645302000000001</v>
      </c>
      <c r="L302" s="86">
        <v>34.516964000000002</v>
      </c>
      <c r="M302" s="86">
        <v>34.847279</v>
      </c>
      <c r="N302" s="86">
        <v>35.41507</v>
      </c>
      <c r="O302" s="86">
        <v>33.177298999999998</v>
      </c>
      <c r="P302" s="87">
        <v>34.025252999999999</v>
      </c>
      <c r="Q302" s="80">
        <f t="shared" si="1"/>
        <v>24.085547608333339</v>
      </c>
    </row>
    <row r="303" spans="1:17" ht="15.75" customHeight="1">
      <c r="A303" s="9">
        <v>301</v>
      </c>
      <c r="B303" s="50" t="s">
        <v>397</v>
      </c>
      <c r="C303" s="9" t="s">
        <v>341</v>
      </c>
      <c r="D303" s="3" t="s">
        <v>45</v>
      </c>
      <c r="E303" s="85">
        <v>10.213247000000001</v>
      </c>
      <c r="F303" s="86">
        <v>0</v>
      </c>
      <c r="G303" s="86">
        <v>0</v>
      </c>
      <c r="H303" s="86">
        <v>0</v>
      </c>
      <c r="I303" s="86">
        <v>75.400642000000005</v>
      </c>
      <c r="J303" s="86">
        <v>149.70410000000001</v>
      </c>
      <c r="K303" s="86">
        <v>149.04379</v>
      </c>
      <c r="L303" s="86">
        <v>145.56791999999999</v>
      </c>
      <c r="M303" s="86">
        <v>144.46033</v>
      </c>
      <c r="N303" s="86">
        <v>146.72848999999999</v>
      </c>
      <c r="O303" s="86">
        <v>148.05280999999999</v>
      </c>
      <c r="P303" s="87">
        <v>53.919521000000003</v>
      </c>
      <c r="Q303" s="80">
        <f t="shared" si="1"/>
        <v>85.257570833333332</v>
      </c>
    </row>
    <row r="304" spans="1:17" ht="15.75" customHeight="1">
      <c r="A304" s="9">
        <v>302</v>
      </c>
      <c r="B304" s="50" t="s">
        <v>398</v>
      </c>
      <c r="C304" s="9" t="s">
        <v>88</v>
      </c>
      <c r="D304" s="3" t="s">
        <v>33</v>
      </c>
      <c r="E304" s="85">
        <v>0</v>
      </c>
      <c r="F304" s="86">
        <v>0</v>
      </c>
      <c r="G304" s="86">
        <v>0</v>
      </c>
      <c r="H304" s="86">
        <v>0</v>
      </c>
      <c r="I304" s="86">
        <v>0</v>
      </c>
      <c r="J304" s="86">
        <v>253.07889</v>
      </c>
      <c r="K304" s="86">
        <v>249.76692</v>
      </c>
      <c r="L304" s="86">
        <v>243.80319</v>
      </c>
      <c r="M304" s="86">
        <v>240.86789999999999</v>
      </c>
      <c r="N304" s="86">
        <v>244.74046000000001</v>
      </c>
      <c r="O304" s="86">
        <v>177.03949</v>
      </c>
      <c r="P304" s="87">
        <v>8.5782337000000002</v>
      </c>
      <c r="Q304" s="80">
        <f t="shared" si="1"/>
        <v>118.15625697500002</v>
      </c>
    </row>
    <row r="305" spans="1:17" ht="15.75" customHeight="1">
      <c r="A305" s="9">
        <v>303</v>
      </c>
      <c r="B305" s="50" t="s">
        <v>399</v>
      </c>
      <c r="C305" s="9" t="s">
        <v>213</v>
      </c>
      <c r="D305" s="3" t="s">
        <v>150</v>
      </c>
      <c r="E305" s="85">
        <v>0</v>
      </c>
      <c r="F305" s="86">
        <v>0</v>
      </c>
      <c r="G305" s="86">
        <v>0</v>
      </c>
      <c r="H305" s="86">
        <v>0</v>
      </c>
      <c r="I305" s="86">
        <v>221.47466</v>
      </c>
      <c r="J305" s="86">
        <v>252.08954</v>
      </c>
      <c r="K305" s="86">
        <v>271.24856999999997</v>
      </c>
      <c r="L305" s="86">
        <v>269.62932999999998</v>
      </c>
      <c r="M305" s="86">
        <v>231.82558</v>
      </c>
      <c r="N305" s="86">
        <v>170.74722</v>
      </c>
      <c r="O305" s="86">
        <v>52.413921000000002</v>
      </c>
      <c r="P305" s="87">
        <v>5.8094320000000002</v>
      </c>
      <c r="Q305" s="80">
        <f t="shared" si="1"/>
        <v>122.93652108333333</v>
      </c>
    </row>
    <row r="306" spans="1:17" ht="15.75" customHeight="1">
      <c r="A306" s="9">
        <v>304</v>
      </c>
      <c r="B306" s="50" t="s">
        <v>400</v>
      </c>
      <c r="C306" s="9" t="s">
        <v>271</v>
      </c>
      <c r="D306" s="3" t="s">
        <v>30</v>
      </c>
      <c r="E306" s="85">
        <v>14.360844999999999</v>
      </c>
      <c r="F306" s="86">
        <v>14.463711</v>
      </c>
      <c r="G306" s="86">
        <v>14.718992999999999</v>
      </c>
      <c r="H306" s="86">
        <v>14.676460000000001</v>
      </c>
      <c r="I306" s="86">
        <v>14.961541</v>
      </c>
      <c r="J306" s="86">
        <v>14.910978</v>
      </c>
      <c r="K306" s="86">
        <v>15.079192000000001</v>
      </c>
      <c r="L306" s="86">
        <v>15.080057999999999</v>
      </c>
      <c r="M306" s="86">
        <v>14.988942</v>
      </c>
      <c r="N306" s="86">
        <v>14.859381000000001</v>
      </c>
      <c r="O306" s="86">
        <v>14.854893000000001</v>
      </c>
      <c r="P306" s="87">
        <v>14.822721</v>
      </c>
      <c r="Q306" s="80">
        <f t="shared" si="1"/>
        <v>14.814809583333336</v>
      </c>
    </row>
    <row r="307" spans="1:17" ht="15.75" customHeight="1">
      <c r="A307" s="9">
        <v>305</v>
      </c>
      <c r="B307" s="50" t="s">
        <v>401</v>
      </c>
      <c r="C307" s="9" t="s">
        <v>402</v>
      </c>
      <c r="D307" s="3" t="s">
        <v>33</v>
      </c>
      <c r="E307" s="85">
        <v>44.566325999999997</v>
      </c>
      <c r="F307" s="86">
        <v>44.167503000000004</v>
      </c>
      <c r="G307" s="86">
        <v>44.004134999999998</v>
      </c>
      <c r="H307" s="86">
        <v>43.400115999999997</v>
      </c>
      <c r="I307" s="86">
        <v>43.687449999999998</v>
      </c>
      <c r="J307" s="86">
        <v>44.532111999999998</v>
      </c>
      <c r="K307" s="86">
        <v>44.152847000000001</v>
      </c>
      <c r="L307" s="86">
        <v>44.363166999999997</v>
      </c>
      <c r="M307" s="86">
        <v>43.696964000000001</v>
      </c>
      <c r="N307" s="86">
        <v>44.325291</v>
      </c>
      <c r="O307" s="86">
        <v>45.356631999999998</v>
      </c>
      <c r="P307" s="87">
        <v>44.191569999999999</v>
      </c>
      <c r="Q307" s="80">
        <f t="shared" si="1"/>
        <v>44.203676083333328</v>
      </c>
    </row>
    <row r="308" spans="1:17" ht="15.75" customHeight="1">
      <c r="A308" s="9">
        <v>306</v>
      </c>
      <c r="B308" s="50" t="s">
        <v>403</v>
      </c>
      <c r="C308" s="9" t="s">
        <v>193</v>
      </c>
      <c r="D308" s="3" t="s">
        <v>39</v>
      </c>
      <c r="E308" s="85">
        <v>156.80013</v>
      </c>
      <c r="F308" s="86">
        <v>157.90488999999999</v>
      </c>
      <c r="G308" s="86">
        <v>159.03688</v>
      </c>
      <c r="H308" s="86">
        <v>164.36001999999999</v>
      </c>
      <c r="I308" s="86">
        <v>161.23823999999999</v>
      </c>
      <c r="J308" s="86">
        <v>181.70935</v>
      </c>
      <c r="K308" s="86">
        <v>202.71605</v>
      </c>
      <c r="L308" s="86">
        <v>199.37929</v>
      </c>
      <c r="M308" s="86">
        <v>183.68671000000001</v>
      </c>
      <c r="N308" s="86">
        <v>172.66304</v>
      </c>
      <c r="O308" s="86">
        <v>162.95330999999999</v>
      </c>
      <c r="P308" s="87">
        <v>161.58913000000001</v>
      </c>
      <c r="Q308" s="80">
        <f t="shared" si="1"/>
        <v>172.00308666666663</v>
      </c>
    </row>
    <row r="309" spans="1:17" ht="15.75" customHeight="1">
      <c r="A309" s="9">
        <v>307</v>
      </c>
      <c r="B309" s="50" t="s">
        <v>404</v>
      </c>
      <c r="C309" s="9" t="s">
        <v>405</v>
      </c>
      <c r="D309" s="3" t="s">
        <v>20</v>
      </c>
      <c r="E309" s="85">
        <v>0</v>
      </c>
      <c r="F309" s="86">
        <v>0</v>
      </c>
      <c r="G309" s="86">
        <v>0</v>
      </c>
      <c r="H309" s="86">
        <v>0</v>
      </c>
      <c r="I309" s="86">
        <v>0</v>
      </c>
      <c r="J309" s="86">
        <v>0</v>
      </c>
      <c r="K309" s="86">
        <v>141.24059</v>
      </c>
      <c r="L309" s="86">
        <v>322.03561000000002</v>
      </c>
      <c r="M309" s="86">
        <v>315.29633000000001</v>
      </c>
      <c r="N309" s="86">
        <v>314.28680000000003</v>
      </c>
      <c r="O309" s="86">
        <v>130.41614999999999</v>
      </c>
      <c r="P309" s="87">
        <v>0</v>
      </c>
      <c r="Q309" s="80">
        <f t="shared" si="1"/>
        <v>101.93962333333333</v>
      </c>
    </row>
    <row r="310" spans="1:17" ht="15.75" customHeight="1">
      <c r="A310" s="9">
        <v>308</v>
      </c>
      <c r="B310" s="50" t="s">
        <v>406</v>
      </c>
      <c r="C310" s="9" t="s">
        <v>305</v>
      </c>
      <c r="D310" s="3" t="s">
        <v>45</v>
      </c>
      <c r="E310" s="85">
        <v>49.801288999999997</v>
      </c>
      <c r="F310" s="86">
        <v>48.812244</v>
      </c>
      <c r="G310" s="86">
        <v>48.589733000000003</v>
      </c>
      <c r="H310" s="86">
        <v>48.046101</v>
      </c>
      <c r="I310" s="86">
        <v>47.555374</v>
      </c>
      <c r="J310" s="86">
        <v>48.919369000000003</v>
      </c>
      <c r="K310" s="86">
        <v>49.449328999999999</v>
      </c>
      <c r="L310" s="86">
        <v>47.927726999999997</v>
      </c>
      <c r="M310" s="86">
        <v>47.900688000000002</v>
      </c>
      <c r="N310" s="86">
        <v>49.174087999999998</v>
      </c>
      <c r="O310" s="86">
        <v>49.088692000000002</v>
      </c>
      <c r="P310" s="87">
        <v>49.071171</v>
      </c>
      <c r="Q310" s="80">
        <f t="shared" si="1"/>
        <v>48.694650416666668</v>
      </c>
    </row>
    <row r="311" spans="1:17" ht="15.75" customHeight="1">
      <c r="A311" s="9">
        <v>309</v>
      </c>
      <c r="B311" s="50" t="s">
        <v>407</v>
      </c>
      <c r="C311" s="9" t="s">
        <v>77</v>
      </c>
      <c r="D311" s="3" t="s">
        <v>78</v>
      </c>
      <c r="E311" s="85">
        <v>59.574508999999999</v>
      </c>
      <c r="F311" s="86">
        <v>60.919677999999998</v>
      </c>
      <c r="G311" s="86">
        <v>59.61401</v>
      </c>
      <c r="H311" s="86">
        <v>57.676600999999998</v>
      </c>
      <c r="I311" s="86">
        <v>59.502319</v>
      </c>
      <c r="J311" s="86">
        <v>60.531509</v>
      </c>
      <c r="K311" s="86">
        <v>60.302689000000001</v>
      </c>
      <c r="L311" s="86">
        <v>61.162781000000003</v>
      </c>
      <c r="M311" s="86">
        <v>59.343006000000003</v>
      </c>
      <c r="N311" s="86">
        <v>58.589886</v>
      </c>
      <c r="O311" s="86">
        <v>58.619774</v>
      </c>
      <c r="P311" s="87">
        <v>60.251553000000001</v>
      </c>
      <c r="Q311" s="80">
        <f t="shared" si="1"/>
        <v>59.674026249999997</v>
      </c>
    </row>
    <row r="312" spans="1:17" ht="15.75" customHeight="1">
      <c r="A312" s="9">
        <v>310</v>
      </c>
      <c r="B312" s="50" t="s">
        <v>408</v>
      </c>
      <c r="C312" s="9" t="s">
        <v>58</v>
      </c>
      <c r="D312" s="3" t="s">
        <v>30</v>
      </c>
      <c r="E312" s="85">
        <v>74.943747999999999</v>
      </c>
      <c r="F312" s="86">
        <v>76.987572</v>
      </c>
      <c r="G312" s="86">
        <v>77.774567000000005</v>
      </c>
      <c r="H312" s="86">
        <v>80.311340000000001</v>
      </c>
      <c r="I312" s="86">
        <v>80.882805000000005</v>
      </c>
      <c r="J312" s="86">
        <v>81.685074</v>
      </c>
      <c r="K312" s="86">
        <v>79.858551000000006</v>
      </c>
      <c r="L312" s="86">
        <v>80.696174999999997</v>
      </c>
      <c r="M312" s="86">
        <v>79.002594000000002</v>
      </c>
      <c r="N312" s="86">
        <v>77.473159999999993</v>
      </c>
      <c r="O312" s="86">
        <v>78.192725999999993</v>
      </c>
      <c r="P312" s="87">
        <v>76.905784999999995</v>
      </c>
      <c r="Q312" s="80">
        <f t="shared" si="1"/>
        <v>78.726174750000013</v>
      </c>
    </row>
    <row r="313" spans="1:17" ht="15.75" customHeight="1">
      <c r="A313" s="9">
        <v>311</v>
      </c>
      <c r="B313" s="50" t="s">
        <v>409</v>
      </c>
      <c r="C313" s="9" t="s">
        <v>167</v>
      </c>
      <c r="D313" s="3" t="s">
        <v>33</v>
      </c>
      <c r="E313" s="85">
        <v>265.90305000000001</v>
      </c>
      <c r="F313" s="86">
        <v>265.11660999999998</v>
      </c>
      <c r="G313" s="86">
        <v>264.52832000000001</v>
      </c>
      <c r="H313" s="86">
        <v>260.12581999999998</v>
      </c>
      <c r="I313" s="86">
        <v>117.32250999999999</v>
      </c>
      <c r="J313" s="86">
        <v>20.515733999999998</v>
      </c>
      <c r="K313" s="86">
        <v>0</v>
      </c>
      <c r="L313" s="86">
        <v>0</v>
      </c>
      <c r="M313" s="86">
        <v>0</v>
      </c>
      <c r="N313" s="86">
        <v>0</v>
      </c>
      <c r="O313" s="86">
        <v>3.3173892</v>
      </c>
      <c r="P313" s="87">
        <v>218.63011</v>
      </c>
      <c r="Q313" s="80">
        <f t="shared" si="1"/>
        <v>117.95496193333334</v>
      </c>
    </row>
    <row r="314" spans="1:17" ht="15.75" customHeight="1">
      <c r="A314" s="9">
        <v>312</v>
      </c>
      <c r="B314" s="50" t="s">
        <v>410</v>
      </c>
      <c r="C314" s="9" t="s">
        <v>18</v>
      </c>
      <c r="D314" s="3" t="s">
        <v>24</v>
      </c>
      <c r="E314" s="85">
        <v>154.75117</v>
      </c>
      <c r="F314" s="86">
        <v>158.64834999999999</v>
      </c>
      <c r="G314" s="86">
        <v>158.58061000000001</v>
      </c>
      <c r="H314" s="86">
        <v>159.55165</v>
      </c>
      <c r="I314" s="86">
        <v>149.10480999999999</v>
      </c>
      <c r="J314" s="86">
        <v>158.10262</v>
      </c>
      <c r="K314" s="86">
        <v>154.26718</v>
      </c>
      <c r="L314" s="86">
        <v>155.83586</v>
      </c>
      <c r="M314" s="86">
        <v>159.26871</v>
      </c>
      <c r="N314" s="86">
        <v>149.80255</v>
      </c>
      <c r="O314" s="86">
        <v>157.68637000000001</v>
      </c>
      <c r="P314" s="87">
        <v>161.2988</v>
      </c>
      <c r="Q314" s="80">
        <f t="shared" si="1"/>
        <v>156.40822333333332</v>
      </c>
    </row>
    <row r="315" spans="1:17" ht="15.75" customHeight="1">
      <c r="A315" s="9">
        <v>313</v>
      </c>
      <c r="B315" s="50" t="s">
        <v>411</v>
      </c>
      <c r="C315" s="9" t="s">
        <v>318</v>
      </c>
      <c r="D315" s="3" t="s">
        <v>65</v>
      </c>
      <c r="E315" s="85">
        <v>85.287284999999997</v>
      </c>
      <c r="F315" s="86">
        <v>90.304969999999997</v>
      </c>
      <c r="G315" s="86">
        <v>89.742401000000001</v>
      </c>
      <c r="H315" s="86">
        <v>89.679817</v>
      </c>
      <c r="I315" s="86">
        <v>88.359222000000003</v>
      </c>
      <c r="J315" s="86">
        <v>90.647689999999997</v>
      </c>
      <c r="K315" s="86">
        <v>15.8592</v>
      </c>
      <c r="L315" s="86">
        <v>0</v>
      </c>
      <c r="M315" s="86">
        <v>0</v>
      </c>
      <c r="N315" s="86">
        <v>51.073715</v>
      </c>
      <c r="O315" s="86">
        <v>91.289116000000007</v>
      </c>
      <c r="P315" s="87">
        <v>89.273101999999994</v>
      </c>
      <c r="Q315" s="80">
        <f t="shared" si="1"/>
        <v>65.126376500000006</v>
      </c>
    </row>
    <row r="316" spans="1:17" ht="15.75" customHeight="1">
      <c r="A316" s="9">
        <v>314</v>
      </c>
      <c r="B316" s="50" t="s">
        <v>412</v>
      </c>
      <c r="C316" s="9" t="s">
        <v>239</v>
      </c>
      <c r="D316" s="3" t="s">
        <v>20</v>
      </c>
      <c r="E316" s="85">
        <v>8.7992840000000001</v>
      </c>
      <c r="F316" s="86">
        <v>8.9395485000000008</v>
      </c>
      <c r="G316" s="86">
        <v>8.7603425999999995</v>
      </c>
      <c r="H316" s="86">
        <v>8.8267650999999994</v>
      </c>
      <c r="I316" s="86">
        <v>8.7725314999999995</v>
      </c>
      <c r="J316" s="86">
        <v>8.7043342999999993</v>
      </c>
      <c r="K316" s="86">
        <v>8.6628179999999997</v>
      </c>
      <c r="L316" s="86">
        <v>8.8374605000000006</v>
      </c>
      <c r="M316" s="86">
        <v>8.8851327999999992</v>
      </c>
      <c r="N316" s="86">
        <v>8.8678893999999993</v>
      </c>
      <c r="O316" s="86">
        <v>8.5725212000000006</v>
      </c>
      <c r="P316" s="87">
        <v>8.6907730000000001</v>
      </c>
      <c r="Q316" s="80">
        <f t="shared" si="1"/>
        <v>8.7766167416666665</v>
      </c>
    </row>
    <row r="317" spans="1:17" ht="15.75" customHeight="1">
      <c r="A317" s="9">
        <v>315</v>
      </c>
      <c r="B317" s="50" t="s">
        <v>413</v>
      </c>
      <c r="C317" s="9" t="s">
        <v>380</v>
      </c>
      <c r="D317" s="3" t="s">
        <v>30</v>
      </c>
      <c r="E317" s="85">
        <v>45.490551000000004</v>
      </c>
      <c r="F317" s="86">
        <v>9.8798952</v>
      </c>
      <c r="G317" s="86">
        <v>0</v>
      </c>
      <c r="H317" s="86">
        <v>9.5012273999999994</v>
      </c>
      <c r="I317" s="86">
        <v>88.177443999999994</v>
      </c>
      <c r="J317" s="86">
        <v>86.176429999999996</v>
      </c>
      <c r="K317" s="86">
        <v>84.383690000000001</v>
      </c>
      <c r="L317" s="86">
        <v>83.733192000000003</v>
      </c>
      <c r="M317" s="86">
        <v>82.967903000000007</v>
      </c>
      <c r="N317" s="86">
        <v>81.198570000000004</v>
      </c>
      <c r="O317" s="86">
        <v>80.135429000000002</v>
      </c>
      <c r="P317" s="87">
        <v>78.551399000000004</v>
      </c>
      <c r="Q317" s="80">
        <f t="shared" si="1"/>
        <v>60.849644216666661</v>
      </c>
    </row>
    <row r="318" spans="1:17" ht="15.75" customHeight="1">
      <c r="A318" s="9">
        <v>316</v>
      </c>
      <c r="B318" s="50" t="s">
        <v>414</v>
      </c>
      <c r="C318" s="9" t="s">
        <v>415</v>
      </c>
      <c r="D318" s="3" t="s">
        <v>78</v>
      </c>
      <c r="E318" s="85">
        <v>9.0155220000000007</v>
      </c>
      <c r="F318" s="86">
        <v>8.8872765999999999</v>
      </c>
      <c r="G318" s="86">
        <v>8.7203368999999995</v>
      </c>
      <c r="H318" s="86">
        <v>8.8348255000000009</v>
      </c>
      <c r="I318" s="86">
        <v>8.8432589000000004</v>
      </c>
      <c r="J318" s="86">
        <v>8.9043244999999995</v>
      </c>
      <c r="K318" s="86">
        <v>8.7036008999999996</v>
      </c>
      <c r="L318" s="86">
        <v>8.7860575000000001</v>
      </c>
      <c r="M318" s="86">
        <v>8.7516203000000008</v>
      </c>
      <c r="N318" s="86">
        <v>8.6502093999999996</v>
      </c>
      <c r="O318" s="86">
        <v>8.8185234000000001</v>
      </c>
      <c r="P318" s="87">
        <v>8.8661785000000002</v>
      </c>
      <c r="Q318" s="80">
        <f t="shared" si="1"/>
        <v>8.8151445333333331</v>
      </c>
    </row>
    <row r="319" spans="1:17" ht="15.75" customHeight="1">
      <c r="A319" s="9">
        <v>317</v>
      </c>
      <c r="B319" s="50" t="s">
        <v>416</v>
      </c>
      <c r="C319" s="9" t="s">
        <v>271</v>
      </c>
      <c r="D319" s="3" t="s">
        <v>30</v>
      </c>
      <c r="E319" s="85">
        <v>57.223598000000003</v>
      </c>
      <c r="F319" s="86">
        <v>57.269202999999997</v>
      </c>
      <c r="G319" s="86">
        <v>57.877009999999999</v>
      </c>
      <c r="H319" s="86">
        <v>58.216858000000002</v>
      </c>
      <c r="I319" s="86">
        <v>60.094451999999997</v>
      </c>
      <c r="J319" s="86">
        <v>60.030987000000003</v>
      </c>
      <c r="K319" s="86">
        <v>59.784286000000002</v>
      </c>
      <c r="L319" s="86">
        <v>58.607376000000002</v>
      </c>
      <c r="M319" s="86">
        <v>58.342692999999997</v>
      </c>
      <c r="N319" s="86">
        <v>58.336609000000003</v>
      </c>
      <c r="O319" s="86">
        <v>59.013038999999999</v>
      </c>
      <c r="P319" s="87">
        <v>58.198647000000001</v>
      </c>
      <c r="Q319" s="80">
        <f t="shared" si="1"/>
        <v>58.582896500000004</v>
      </c>
    </row>
    <row r="320" spans="1:17" ht="15.75" customHeight="1">
      <c r="A320" s="9">
        <v>318</v>
      </c>
      <c r="B320" s="50" t="s">
        <v>417</v>
      </c>
      <c r="C320" s="9" t="s">
        <v>271</v>
      </c>
      <c r="D320" s="3" t="s">
        <v>30</v>
      </c>
      <c r="E320" s="85">
        <v>0</v>
      </c>
      <c r="F320" s="86">
        <v>17.496527</v>
      </c>
      <c r="G320" s="86">
        <v>17.926966</v>
      </c>
      <c r="H320" s="86">
        <v>18.502644</v>
      </c>
      <c r="I320" s="86">
        <v>19.188261000000001</v>
      </c>
      <c r="J320" s="86">
        <v>19.282817999999999</v>
      </c>
      <c r="K320" s="86">
        <v>19.451650999999998</v>
      </c>
      <c r="L320" s="86">
        <v>19.885463999999999</v>
      </c>
      <c r="M320" s="86">
        <v>20.000456</v>
      </c>
      <c r="N320" s="86">
        <v>19.624144000000001</v>
      </c>
      <c r="O320" s="86">
        <v>19.037464</v>
      </c>
      <c r="P320" s="87">
        <v>8.0465326000000008</v>
      </c>
      <c r="Q320" s="80">
        <f t="shared" si="1"/>
        <v>16.536910633333331</v>
      </c>
    </row>
    <row r="321" spans="1:17" ht="15.75" customHeight="1">
      <c r="A321" s="9">
        <v>319</v>
      </c>
      <c r="B321" s="50" t="s">
        <v>418</v>
      </c>
      <c r="C321" s="9" t="s">
        <v>77</v>
      </c>
      <c r="D321" s="3" t="s">
        <v>78</v>
      </c>
      <c r="E321" s="85">
        <v>43.826965000000001</v>
      </c>
      <c r="F321" s="86">
        <v>44.716330999999997</v>
      </c>
      <c r="G321" s="86">
        <v>44.216827000000002</v>
      </c>
      <c r="H321" s="86">
        <v>44.326709999999999</v>
      </c>
      <c r="I321" s="86">
        <v>45.785415999999998</v>
      </c>
      <c r="J321" s="86">
        <v>47.747185000000002</v>
      </c>
      <c r="K321" s="86">
        <v>47.856121000000002</v>
      </c>
      <c r="L321" s="86">
        <v>47.775837000000003</v>
      </c>
      <c r="M321" s="86">
        <v>46.864960000000004</v>
      </c>
      <c r="N321" s="86">
        <v>46.395556999999997</v>
      </c>
      <c r="O321" s="86">
        <v>44.845654000000003</v>
      </c>
      <c r="P321" s="87">
        <v>43.759922000000003</v>
      </c>
      <c r="Q321" s="80">
        <f t="shared" si="1"/>
        <v>45.676457083333332</v>
      </c>
    </row>
    <row r="322" spans="1:17" ht="15.75" customHeight="1">
      <c r="A322" s="9">
        <v>320</v>
      </c>
      <c r="B322" s="50" t="s">
        <v>419</v>
      </c>
      <c r="C322" s="9" t="s">
        <v>38</v>
      </c>
      <c r="D322" s="3" t="s">
        <v>30</v>
      </c>
      <c r="E322" s="85">
        <v>45.715508</v>
      </c>
      <c r="F322" s="86">
        <v>49.873401999999999</v>
      </c>
      <c r="G322" s="86">
        <v>49.644759999999998</v>
      </c>
      <c r="H322" s="86">
        <v>51.192901999999997</v>
      </c>
      <c r="I322" s="86">
        <v>51.202765999999997</v>
      </c>
      <c r="J322" s="86">
        <v>51.138435000000001</v>
      </c>
      <c r="K322" s="86">
        <v>49.946269999999998</v>
      </c>
      <c r="L322" s="86">
        <v>48.923350999999997</v>
      </c>
      <c r="M322" s="86">
        <v>48.425980000000003</v>
      </c>
      <c r="N322" s="86">
        <v>48.696258999999998</v>
      </c>
      <c r="O322" s="86">
        <v>47.764515000000003</v>
      </c>
      <c r="P322" s="87">
        <v>46.880676000000001</v>
      </c>
      <c r="Q322" s="80">
        <f t="shared" si="1"/>
        <v>49.117068666666661</v>
      </c>
    </row>
    <row r="323" spans="1:17" ht="15.75" customHeight="1">
      <c r="A323" s="9">
        <v>321</v>
      </c>
      <c r="B323" s="50" t="s">
        <v>420</v>
      </c>
      <c r="C323" s="9" t="s">
        <v>167</v>
      </c>
      <c r="D323" s="3" t="s">
        <v>33</v>
      </c>
      <c r="E323" s="85">
        <v>145.54459</v>
      </c>
      <c r="F323" s="86">
        <v>144.14148</v>
      </c>
      <c r="G323" s="86">
        <v>145.05117999999999</v>
      </c>
      <c r="H323" s="86">
        <v>144.42447000000001</v>
      </c>
      <c r="I323" s="86">
        <v>146.13576</v>
      </c>
      <c r="J323" s="86">
        <v>50.876773999999997</v>
      </c>
      <c r="K323" s="86">
        <v>8.7545117999999995</v>
      </c>
      <c r="L323" s="86">
        <v>0</v>
      </c>
      <c r="M323" s="86">
        <v>0</v>
      </c>
      <c r="N323" s="86">
        <v>0</v>
      </c>
      <c r="O323" s="86">
        <v>2.4334652000000001</v>
      </c>
      <c r="P323" s="87">
        <v>146.85048</v>
      </c>
      <c r="Q323" s="80">
        <f t="shared" si="1"/>
        <v>77.851059249999992</v>
      </c>
    </row>
    <row r="324" spans="1:17" ht="15.75" customHeight="1">
      <c r="A324" s="9">
        <v>322</v>
      </c>
      <c r="B324" s="50" t="s">
        <v>421</v>
      </c>
      <c r="C324" s="9" t="s">
        <v>18</v>
      </c>
      <c r="D324" s="3" t="s">
        <v>24</v>
      </c>
      <c r="E324" s="85">
        <v>72.762755999999996</v>
      </c>
      <c r="F324" s="86">
        <v>68.650604000000001</v>
      </c>
      <c r="G324" s="86">
        <v>68.044792000000001</v>
      </c>
      <c r="H324" s="86">
        <v>69.343993999999995</v>
      </c>
      <c r="I324" s="86">
        <v>79.550658999999996</v>
      </c>
      <c r="J324" s="86">
        <v>80.552383000000006</v>
      </c>
      <c r="K324" s="86">
        <v>81.577247999999997</v>
      </c>
      <c r="L324" s="86">
        <v>82.147659000000004</v>
      </c>
      <c r="M324" s="86">
        <v>60.297226000000002</v>
      </c>
      <c r="N324" s="86">
        <v>9.2004775999999993</v>
      </c>
      <c r="O324" s="86">
        <v>0</v>
      </c>
      <c r="P324" s="87">
        <v>0</v>
      </c>
      <c r="Q324" s="80">
        <f t="shared" si="1"/>
        <v>56.010649883333336</v>
      </c>
    </row>
    <row r="325" spans="1:17" ht="15.75" customHeight="1">
      <c r="A325" s="9">
        <v>323</v>
      </c>
      <c r="B325" s="50" t="s">
        <v>422</v>
      </c>
      <c r="C325" s="9" t="s">
        <v>81</v>
      </c>
      <c r="D325" s="3" t="s">
        <v>33</v>
      </c>
      <c r="E325" s="85">
        <v>237.08882</v>
      </c>
      <c r="F325" s="86">
        <v>227.49283</v>
      </c>
      <c r="G325" s="86">
        <v>234.70949999999999</v>
      </c>
      <c r="H325" s="86">
        <v>229.63849999999999</v>
      </c>
      <c r="I325" s="86">
        <v>73.567916999999994</v>
      </c>
      <c r="J325" s="86">
        <v>26.438652000000001</v>
      </c>
      <c r="K325" s="86">
        <v>18.731911</v>
      </c>
      <c r="L325" s="86">
        <v>0</v>
      </c>
      <c r="M325" s="86">
        <v>0</v>
      </c>
      <c r="N325" s="86">
        <v>0</v>
      </c>
      <c r="O325" s="86">
        <v>0</v>
      </c>
      <c r="P325" s="87">
        <v>223.24404999999999</v>
      </c>
      <c r="Q325" s="80">
        <f t="shared" si="1"/>
        <v>105.90934833333334</v>
      </c>
    </row>
    <row r="326" spans="1:17" ht="15.75" customHeight="1">
      <c r="A326" s="9">
        <v>324</v>
      </c>
      <c r="B326" s="50" t="s">
        <v>423</v>
      </c>
      <c r="C326" s="9" t="s">
        <v>52</v>
      </c>
      <c r="D326" s="3" t="s">
        <v>39</v>
      </c>
      <c r="E326" s="85">
        <v>2.6821258000000001</v>
      </c>
      <c r="F326" s="86">
        <v>3.1584816</v>
      </c>
      <c r="G326" s="86">
        <v>3.4140551000000001</v>
      </c>
      <c r="H326" s="86">
        <v>2.9653019999999999</v>
      </c>
      <c r="I326" s="86">
        <v>2.8559651000000001</v>
      </c>
      <c r="J326" s="86">
        <v>2.9684472</v>
      </c>
      <c r="K326" s="86">
        <v>2.7503981999999998</v>
      </c>
      <c r="L326" s="86">
        <v>2.9876657</v>
      </c>
      <c r="M326" s="86">
        <v>3.2647750000000002</v>
      </c>
      <c r="N326" s="86">
        <v>2.931915</v>
      </c>
      <c r="O326" s="86">
        <v>3.1170208000000001</v>
      </c>
      <c r="P326" s="87">
        <v>3.2415856999999999</v>
      </c>
      <c r="Q326" s="80">
        <f t="shared" si="1"/>
        <v>3.0281447666666672</v>
      </c>
    </row>
    <row r="327" spans="1:17" ht="15.75" customHeight="1">
      <c r="A327" s="9">
        <v>325</v>
      </c>
      <c r="B327" s="50" t="s">
        <v>424</v>
      </c>
      <c r="C327" s="9" t="s">
        <v>41</v>
      </c>
      <c r="D327" s="3" t="s">
        <v>24</v>
      </c>
      <c r="E327" s="85">
        <v>71.852645999999993</v>
      </c>
      <c r="F327" s="86">
        <v>71.694946000000002</v>
      </c>
      <c r="G327" s="86">
        <v>70.817725999999993</v>
      </c>
      <c r="H327" s="86">
        <v>71.622237999999996</v>
      </c>
      <c r="I327" s="86">
        <v>69.548721</v>
      </c>
      <c r="J327" s="86">
        <v>67.381996000000001</v>
      </c>
      <c r="K327" s="86">
        <v>66.915290999999996</v>
      </c>
      <c r="L327" s="86">
        <v>70.866523999999998</v>
      </c>
      <c r="M327" s="86">
        <v>68.957367000000005</v>
      </c>
      <c r="N327" s="86">
        <v>70.089821000000001</v>
      </c>
      <c r="O327" s="86">
        <v>70.112114000000005</v>
      </c>
      <c r="P327" s="87">
        <v>70.215789999999998</v>
      </c>
      <c r="Q327" s="80">
        <f t="shared" si="1"/>
        <v>70.006264999999999</v>
      </c>
    </row>
    <row r="328" spans="1:17" ht="15.75" customHeight="1">
      <c r="A328" s="9">
        <v>326</v>
      </c>
      <c r="B328" s="50" t="s">
        <v>425</v>
      </c>
      <c r="C328" s="9" t="s">
        <v>35</v>
      </c>
      <c r="D328" s="3" t="s">
        <v>30</v>
      </c>
      <c r="E328" s="85">
        <v>4.5580974000000003</v>
      </c>
      <c r="F328" s="86">
        <v>4.4496355000000003</v>
      </c>
      <c r="G328" s="86">
        <v>4.5569243000000004</v>
      </c>
      <c r="H328" s="86">
        <v>4.8605403999999997</v>
      </c>
      <c r="I328" s="86">
        <v>5.1597828999999997</v>
      </c>
      <c r="J328" s="86">
        <v>5.0254846000000004</v>
      </c>
      <c r="K328" s="86">
        <v>5.1738577000000001</v>
      </c>
      <c r="L328" s="86">
        <v>5.0416607999999998</v>
      </c>
      <c r="M328" s="86">
        <v>5.0293970000000003</v>
      </c>
      <c r="N328" s="86">
        <v>5.1566644000000004</v>
      </c>
      <c r="O328" s="86">
        <v>4.9298662999999996</v>
      </c>
      <c r="P328" s="87">
        <v>4.3701033999999996</v>
      </c>
      <c r="Q328" s="80">
        <f t="shared" si="1"/>
        <v>4.8593345583333329</v>
      </c>
    </row>
    <row r="329" spans="1:17" ht="15.75" customHeight="1">
      <c r="A329" s="9">
        <v>327</v>
      </c>
      <c r="B329" s="50" t="s">
        <v>426</v>
      </c>
      <c r="C329" s="9" t="s">
        <v>206</v>
      </c>
      <c r="D329" s="3" t="s">
        <v>78</v>
      </c>
      <c r="E329" s="85">
        <v>35.500683000000002</v>
      </c>
      <c r="F329" s="86">
        <v>36.419758000000002</v>
      </c>
      <c r="G329" s="86">
        <v>36.153140999999998</v>
      </c>
      <c r="H329" s="86">
        <v>36.005642000000002</v>
      </c>
      <c r="I329" s="86">
        <v>36.583911999999998</v>
      </c>
      <c r="J329" s="86">
        <v>36.453465000000001</v>
      </c>
      <c r="K329" s="86">
        <v>35.048794000000001</v>
      </c>
      <c r="L329" s="86">
        <v>33.853062000000001</v>
      </c>
      <c r="M329" s="86">
        <v>34.897723999999997</v>
      </c>
      <c r="N329" s="86">
        <v>36.158935999999997</v>
      </c>
      <c r="O329" s="86">
        <v>35.903103000000002</v>
      </c>
      <c r="P329" s="87">
        <v>35.181122000000002</v>
      </c>
      <c r="Q329" s="80">
        <f t="shared" si="1"/>
        <v>35.679945166666663</v>
      </c>
    </row>
    <row r="330" spans="1:17" ht="15.75" customHeight="1">
      <c r="A330" s="9">
        <v>328</v>
      </c>
      <c r="B330" s="50" t="s">
        <v>427</v>
      </c>
      <c r="C330" s="9" t="s">
        <v>28</v>
      </c>
      <c r="D330" s="3" t="s">
        <v>30</v>
      </c>
      <c r="E330" s="85">
        <v>0</v>
      </c>
      <c r="F330" s="86">
        <v>0</v>
      </c>
      <c r="G330" s="86">
        <v>12.786638</v>
      </c>
      <c r="H330" s="86">
        <v>19.588986999999999</v>
      </c>
      <c r="I330" s="86">
        <v>19.359081</v>
      </c>
      <c r="J330" s="86">
        <v>19.234024000000002</v>
      </c>
      <c r="K330" s="86">
        <v>18.611822</v>
      </c>
      <c r="L330" s="86">
        <v>18.795938</v>
      </c>
      <c r="M330" s="86">
        <v>18.510151</v>
      </c>
      <c r="N330" s="86">
        <v>18.496797999999998</v>
      </c>
      <c r="O330" s="86">
        <v>17.882183000000001</v>
      </c>
      <c r="P330" s="87">
        <v>3.0261225999999999</v>
      </c>
      <c r="Q330" s="80">
        <f t="shared" si="1"/>
        <v>13.857645383333335</v>
      </c>
    </row>
    <row r="331" spans="1:17" ht="15.75" customHeight="1">
      <c r="A331" s="9">
        <v>329</v>
      </c>
      <c r="B331" s="50" t="s">
        <v>428</v>
      </c>
      <c r="C331" s="9" t="s">
        <v>52</v>
      </c>
      <c r="D331" s="3" t="s">
        <v>39</v>
      </c>
      <c r="E331" s="85">
        <v>30.668182000000002</v>
      </c>
      <c r="F331" s="86">
        <v>0</v>
      </c>
      <c r="G331" s="86">
        <v>0</v>
      </c>
      <c r="H331" s="86">
        <v>0</v>
      </c>
      <c r="I331" s="86">
        <v>168.37926999999999</v>
      </c>
      <c r="J331" s="86">
        <v>163.66489999999999</v>
      </c>
      <c r="K331" s="86">
        <v>172.72475</v>
      </c>
      <c r="L331" s="86">
        <v>149.88659999999999</v>
      </c>
      <c r="M331" s="86">
        <v>173.44057000000001</v>
      </c>
      <c r="N331" s="86">
        <v>171.73142999999999</v>
      </c>
      <c r="O331" s="86">
        <v>164.7011</v>
      </c>
      <c r="P331" s="87">
        <v>122.04935</v>
      </c>
      <c r="Q331" s="80">
        <f t="shared" si="1"/>
        <v>109.77051266666666</v>
      </c>
    </row>
    <row r="332" spans="1:17" ht="15.75" customHeight="1">
      <c r="A332" s="9">
        <v>330</v>
      </c>
      <c r="B332" s="50" t="s">
        <v>429</v>
      </c>
      <c r="C332" s="9" t="s">
        <v>88</v>
      </c>
      <c r="D332" s="3" t="s">
        <v>33</v>
      </c>
      <c r="E332" s="85">
        <v>0</v>
      </c>
      <c r="F332" s="86">
        <v>0</v>
      </c>
      <c r="G332" s="86">
        <v>0</v>
      </c>
      <c r="H332" s="86">
        <v>0</v>
      </c>
      <c r="I332" s="86">
        <v>0</v>
      </c>
      <c r="J332" s="86">
        <v>86.282805999999994</v>
      </c>
      <c r="K332" s="86">
        <v>82.582481000000001</v>
      </c>
      <c r="L332" s="86">
        <v>81.551177999999993</v>
      </c>
      <c r="M332" s="86">
        <v>81.818123</v>
      </c>
      <c r="N332" s="86">
        <v>82.213729999999998</v>
      </c>
      <c r="O332" s="86">
        <v>38.922469999999997</v>
      </c>
      <c r="P332" s="87">
        <v>25.647732000000001</v>
      </c>
      <c r="Q332" s="80">
        <f t="shared" si="1"/>
        <v>39.918209999999995</v>
      </c>
    </row>
    <row r="333" spans="1:17" ht="15.75" customHeight="1">
      <c r="A333" s="9">
        <v>331</v>
      </c>
      <c r="B333" s="50" t="s">
        <v>430</v>
      </c>
      <c r="C333" s="9" t="s">
        <v>341</v>
      </c>
      <c r="D333" s="3" t="s">
        <v>30</v>
      </c>
      <c r="E333" s="85">
        <v>9.7884215999999995</v>
      </c>
      <c r="F333" s="86">
        <v>9.9474049000000004</v>
      </c>
      <c r="G333" s="86">
        <v>9.7946091000000006</v>
      </c>
      <c r="H333" s="86">
        <v>9.8125830000000001</v>
      </c>
      <c r="I333" s="86">
        <v>9.6253261999999999</v>
      </c>
      <c r="J333" s="86">
        <v>10.019852</v>
      </c>
      <c r="K333" s="86">
        <v>10.203938000000001</v>
      </c>
      <c r="L333" s="86">
        <v>10.049382</v>
      </c>
      <c r="M333" s="86">
        <v>10.228135</v>
      </c>
      <c r="N333" s="86">
        <v>10.083349999999999</v>
      </c>
      <c r="O333" s="86">
        <v>10.021644999999999</v>
      </c>
      <c r="P333" s="87">
        <v>9.7885808999999995</v>
      </c>
      <c r="Q333" s="80">
        <f t="shared" si="1"/>
        <v>9.9469356416666681</v>
      </c>
    </row>
    <row r="334" spans="1:17" ht="15.75" customHeight="1">
      <c r="A334" s="9">
        <v>332</v>
      </c>
      <c r="B334" s="50" t="s">
        <v>431</v>
      </c>
      <c r="C334" s="9" t="s">
        <v>52</v>
      </c>
      <c r="D334" s="3" t="s">
        <v>39</v>
      </c>
      <c r="E334" s="85">
        <v>0</v>
      </c>
      <c r="F334" s="86">
        <v>0</v>
      </c>
      <c r="G334" s="86">
        <v>0</v>
      </c>
      <c r="H334" s="86">
        <v>0</v>
      </c>
      <c r="I334" s="86">
        <v>10.303283</v>
      </c>
      <c r="J334" s="86">
        <v>84.917107000000001</v>
      </c>
      <c r="K334" s="86">
        <v>85.676979000000003</v>
      </c>
      <c r="L334" s="86">
        <v>85.464432000000002</v>
      </c>
      <c r="M334" s="86">
        <v>84.732535999999996</v>
      </c>
      <c r="N334" s="86">
        <v>85.824370999999999</v>
      </c>
      <c r="O334" s="86">
        <v>2.6804583000000002</v>
      </c>
      <c r="P334" s="87">
        <v>0</v>
      </c>
      <c r="Q334" s="80">
        <f t="shared" si="1"/>
        <v>36.633263858333329</v>
      </c>
    </row>
    <row r="335" spans="1:17" ht="15.75" customHeight="1">
      <c r="A335" s="9">
        <v>333</v>
      </c>
      <c r="B335" s="50" t="s">
        <v>432</v>
      </c>
      <c r="C335" s="9" t="s">
        <v>213</v>
      </c>
      <c r="D335" s="3" t="s">
        <v>150</v>
      </c>
      <c r="E335" s="85">
        <v>48.622135</v>
      </c>
      <c r="F335" s="86">
        <v>48.847977</v>
      </c>
      <c r="G335" s="86">
        <v>49.495800000000003</v>
      </c>
      <c r="H335" s="86">
        <v>49.710850000000001</v>
      </c>
      <c r="I335" s="86">
        <v>52.210448999999997</v>
      </c>
      <c r="J335" s="86">
        <v>60.076011999999999</v>
      </c>
      <c r="K335" s="86">
        <v>56.824226000000003</v>
      </c>
      <c r="L335" s="86">
        <v>54.796931999999998</v>
      </c>
      <c r="M335" s="86">
        <v>52.606400000000001</v>
      </c>
      <c r="N335" s="86">
        <v>50.561844000000001</v>
      </c>
      <c r="O335" s="86">
        <v>49.900444</v>
      </c>
      <c r="P335" s="87">
        <v>50.728535000000001</v>
      </c>
      <c r="Q335" s="80">
        <f t="shared" si="1"/>
        <v>52.031800333333329</v>
      </c>
    </row>
    <row r="336" spans="1:17" ht="15.75" customHeight="1">
      <c r="A336" s="9">
        <v>334</v>
      </c>
      <c r="B336" s="50" t="s">
        <v>433</v>
      </c>
      <c r="C336" s="9" t="s">
        <v>167</v>
      </c>
      <c r="D336" s="3" t="s">
        <v>33</v>
      </c>
      <c r="E336" s="85">
        <v>168.45435000000001</v>
      </c>
      <c r="F336" s="86">
        <v>182.33461</v>
      </c>
      <c r="G336" s="86">
        <v>179.93225000000001</v>
      </c>
      <c r="H336" s="86">
        <v>182.59016</v>
      </c>
      <c r="I336" s="86">
        <v>47.212314999999997</v>
      </c>
      <c r="J336" s="86">
        <v>0</v>
      </c>
      <c r="K336" s="86">
        <v>0</v>
      </c>
      <c r="L336" s="86">
        <v>31.441918999999999</v>
      </c>
      <c r="M336" s="86">
        <v>0</v>
      </c>
      <c r="N336" s="86">
        <v>12.164465999999999</v>
      </c>
      <c r="O336" s="86">
        <v>187.46851000000001</v>
      </c>
      <c r="P336" s="87">
        <v>187.57478</v>
      </c>
      <c r="Q336" s="80">
        <f t="shared" si="1"/>
        <v>98.264446666666643</v>
      </c>
    </row>
    <row r="337" spans="1:17" ht="15.75" customHeight="1">
      <c r="A337" s="9">
        <v>335</v>
      </c>
      <c r="B337" s="50" t="s">
        <v>434</v>
      </c>
      <c r="C337" s="9" t="s">
        <v>435</v>
      </c>
      <c r="D337" s="3" t="s">
        <v>45</v>
      </c>
      <c r="E337" s="85">
        <v>6.5184845999999999</v>
      </c>
      <c r="F337" s="86">
        <v>6.4979376999999996</v>
      </c>
      <c r="G337" s="86">
        <v>6.7992562999999997</v>
      </c>
      <c r="H337" s="86">
        <v>7.0255413000000004</v>
      </c>
      <c r="I337" s="86">
        <v>7.0802588000000002</v>
      </c>
      <c r="J337" s="86">
        <v>7.0170488000000004</v>
      </c>
      <c r="K337" s="86">
        <v>7.0409974999999996</v>
      </c>
      <c r="L337" s="86">
        <v>7.1190829000000004</v>
      </c>
      <c r="M337" s="86">
        <v>7.0511974999999998</v>
      </c>
      <c r="N337" s="86">
        <v>7.0198941000000001</v>
      </c>
      <c r="O337" s="86">
        <v>6.7749556999999996</v>
      </c>
      <c r="P337" s="87">
        <v>6.7113861999999997</v>
      </c>
      <c r="Q337" s="80">
        <f t="shared" si="1"/>
        <v>6.8880034499999994</v>
      </c>
    </row>
    <row r="338" spans="1:17" ht="15.75" customHeight="1">
      <c r="A338" s="9">
        <v>336</v>
      </c>
      <c r="B338" s="50" t="s">
        <v>436</v>
      </c>
      <c r="C338" s="9" t="s">
        <v>35</v>
      </c>
      <c r="D338" s="3" t="s">
        <v>30</v>
      </c>
      <c r="E338" s="85">
        <v>165.61481000000001</v>
      </c>
      <c r="F338" s="86">
        <v>163.12174999999999</v>
      </c>
      <c r="G338" s="86">
        <v>164.23519999999999</v>
      </c>
      <c r="H338" s="86">
        <v>168.75078999999999</v>
      </c>
      <c r="I338" s="86">
        <v>49.357593999999999</v>
      </c>
      <c r="J338" s="86">
        <v>0.31880981000000003</v>
      </c>
      <c r="K338" s="86">
        <v>0</v>
      </c>
      <c r="L338" s="86">
        <v>0</v>
      </c>
      <c r="M338" s="86">
        <v>0</v>
      </c>
      <c r="N338" s="86">
        <v>5.3857144999999997</v>
      </c>
      <c r="O338" s="86">
        <v>170.40215000000001</v>
      </c>
      <c r="P338" s="87">
        <v>164.28975</v>
      </c>
      <c r="Q338" s="80">
        <f t="shared" si="1"/>
        <v>87.623047359166648</v>
      </c>
    </row>
    <row r="339" spans="1:17" ht="15.75" customHeight="1">
      <c r="A339" s="9">
        <v>337</v>
      </c>
      <c r="B339" s="50" t="s">
        <v>437</v>
      </c>
      <c r="C339" s="9" t="s">
        <v>147</v>
      </c>
      <c r="D339" s="3" t="s">
        <v>45</v>
      </c>
      <c r="E339" s="85">
        <v>39.460239000000001</v>
      </c>
      <c r="F339" s="86">
        <v>30.841384999999999</v>
      </c>
      <c r="G339" s="86">
        <v>0</v>
      </c>
      <c r="H339" s="86">
        <v>0</v>
      </c>
      <c r="I339" s="86">
        <v>29.688594999999999</v>
      </c>
      <c r="J339" s="86">
        <v>41.652591999999999</v>
      </c>
      <c r="K339" s="86">
        <v>41.443306</v>
      </c>
      <c r="L339" s="86">
        <v>41.669021999999998</v>
      </c>
      <c r="M339" s="86">
        <v>41.504387000000001</v>
      </c>
      <c r="N339" s="86">
        <v>41.846606999999999</v>
      </c>
      <c r="O339" s="86">
        <v>40.780670000000001</v>
      </c>
      <c r="P339" s="87">
        <v>39.354247999999998</v>
      </c>
      <c r="Q339" s="80">
        <f t="shared" si="1"/>
        <v>32.353420916666664</v>
      </c>
    </row>
    <row r="340" spans="1:17" ht="15.75" customHeight="1">
      <c r="A340" s="9">
        <v>338</v>
      </c>
      <c r="B340" s="50" t="s">
        <v>438</v>
      </c>
      <c r="C340" s="9" t="s">
        <v>86</v>
      </c>
      <c r="D340" s="3" t="s">
        <v>78</v>
      </c>
      <c r="E340" s="85">
        <v>17.700396000000001</v>
      </c>
      <c r="F340" s="86">
        <v>17.608170999999999</v>
      </c>
      <c r="G340" s="86">
        <v>0</v>
      </c>
      <c r="H340" s="86">
        <v>8.6100539999999999</v>
      </c>
      <c r="I340" s="86">
        <v>17.620840000000001</v>
      </c>
      <c r="J340" s="86">
        <v>17.159099999999999</v>
      </c>
      <c r="K340" s="86">
        <v>17.045027000000001</v>
      </c>
      <c r="L340" s="86">
        <v>17.011965</v>
      </c>
      <c r="M340" s="86">
        <v>16.990321999999999</v>
      </c>
      <c r="N340" s="86">
        <v>17.019280999999999</v>
      </c>
      <c r="O340" s="86">
        <v>17.057745000000001</v>
      </c>
      <c r="P340" s="87">
        <v>17.416132000000001</v>
      </c>
      <c r="Q340" s="80">
        <f t="shared" si="1"/>
        <v>15.103252750000003</v>
      </c>
    </row>
    <row r="341" spans="1:17" ht="15.75" customHeight="1">
      <c r="A341" s="9">
        <v>339</v>
      </c>
      <c r="B341" s="50" t="s">
        <v>439</v>
      </c>
      <c r="C341" s="9" t="s">
        <v>271</v>
      </c>
      <c r="D341" s="3" t="s">
        <v>30</v>
      </c>
      <c r="E341" s="85">
        <v>24.863638000000002</v>
      </c>
      <c r="F341" s="86">
        <v>25.691668</v>
      </c>
      <c r="G341" s="86">
        <v>25.450839999999999</v>
      </c>
      <c r="H341" s="86">
        <v>27.157187</v>
      </c>
      <c r="I341" s="86">
        <v>28.896317</v>
      </c>
      <c r="J341" s="86">
        <v>28.117699000000002</v>
      </c>
      <c r="K341" s="86">
        <v>28.063465000000001</v>
      </c>
      <c r="L341" s="86">
        <v>27.047523000000002</v>
      </c>
      <c r="M341" s="86">
        <v>27.784168000000001</v>
      </c>
      <c r="N341" s="86">
        <v>26.922815</v>
      </c>
      <c r="O341" s="86">
        <v>26.641272000000001</v>
      </c>
      <c r="P341" s="87">
        <v>25.378874</v>
      </c>
      <c r="Q341" s="80">
        <f t="shared" si="1"/>
        <v>26.834622166666666</v>
      </c>
    </row>
    <row r="342" spans="1:17" ht="15.75" customHeight="1">
      <c r="A342" s="9">
        <v>340</v>
      </c>
      <c r="B342" s="50" t="s">
        <v>440</v>
      </c>
      <c r="C342" s="9" t="s">
        <v>167</v>
      </c>
      <c r="D342" s="3" t="s">
        <v>33</v>
      </c>
      <c r="E342" s="85">
        <v>45.728844000000002</v>
      </c>
      <c r="F342" s="86">
        <v>46.098717000000001</v>
      </c>
      <c r="G342" s="86">
        <v>46.097076000000001</v>
      </c>
      <c r="H342" s="86">
        <v>44.742279000000003</v>
      </c>
      <c r="I342" s="86">
        <v>44.857025</v>
      </c>
      <c r="J342" s="86">
        <v>44.796284</v>
      </c>
      <c r="K342" s="86">
        <v>44.856189999999998</v>
      </c>
      <c r="L342" s="86">
        <v>44.910862000000002</v>
      </c>
      <c r="M342" s="86">
        <v>44.912208999999997</v>
      </c>
      <c r="N342" s="86">
        <v>44.944397000000002</v>
      </c>
      <c r="O342" s="86">
        <v>44.748722000000001</v>
      </c>
      <c r="P342" s="87">
        <v>44.984375</v>
      </c>
      <c r="Q342" s="80">
        <f t="shared" si="1"/>
        <v>45.13974833333333</v>
      </c>
    </row>
    <row r="343" spans="1:17" ht="15.75" customHeight="1">
      <c r="A343" s="9">
        <v>341</v>
      </c>
      <c r="B343" s="50" t="s">
        <v>441</v>
      </c>
      <c r="C343" s="9" t="s">
        <v>291</v>
      </c>
      <c r="D343" s="3" t="s">
        <v>39</v>
      </c>
      <c r="E343" s="85">
        <v>27.698295999999999</v>
      </c>
      <c r="F343" s="86">
        <v>26.489488999999999</v>
      </c>
      <c r="G343" s="86">
        <v>27.099771</v>
      </c>
      <c r="H343" s="86">
        <v>27.250765000000001</v>
      </c>
      <c r="I343" s="86">
        <v>27.909994000000001</v>
      </c>
      <c r="J343" s="86">
        <v>27.38533</v>
      </c>
      <c r="K343" s="86">
        <v>29.471041</v>
      </c>
      <c r="L343" s="86">
        <v>28.534690999999999</v>
      </c>
      <c r="M343" s="86">
        <v>27.930002000000002</v>
      </c>
      <c r="N343" s="86">
        <v>27.959858000000001</v>
      </c>
      <c r="O343" s="86">
        <v>27.297571000000001</v>
      </c>
      <c r="P343" s="87">
        <v>26.738911000000002</v>
      </c>
      <c r="Q343" s="80">
        <f t="shared" si="1"/>
        <v>27.647143249999999</v>
      </c>
    </row>
    <row r="344" spans="1:17" ht="15.75" customHeight="1">
      <c r="A344" s="9">
        <v>342</v>
      </c>
      <c r="B344" s="50" t="s">
        <v>442</v>
      </c>
      <c r="C344" s="9" t="s">
        <v>443</v>
      </c>
      <c r="D344" s="3" t="s">
        <v>65</v>
      </c>
      <c r="E344" s="85">
        <v>4.3797497999999999</v>
      </c>
      <c r="F344" s="86">
        <v>4.3764253000000002</v>
      </c>
      <c r="G344" s="86">
        <v>4.4850573999999996</v>
      </c>
      <c r="H344" s="86">
        <v>4.4500852000000002</v>
      </c>
      <c r="I344" s="86">
        <v>4.5919227999999999</v>
      </c>
      <c r="J344" s="86">
        <v>4.6811495000000001</v>
      </c>
      <c r="K344" s="86">
        <v>5.1070947999999996</v>
      </c>
      <c r="L344" s="86">
        <v>5.0213112999999998</v>
      </c>
      <c r="M344" s="86">
        <v>4.9222507000000002</v>
      </c>
      <c r="N344" s="86">
        <v>4.7427467999999999</v>
      </c>
      <c r="O344" s="86">
        <v>4.6846848000000003</v>
      </c>
      <c r="P344" s="87">
        <v>4.5163435999999999</v>
      </c>
      <c r="Q344" s="80">
        <f t="shared" si="1"/>
        <v>4.6632351666666665</v>
      </c>
    </row>
    <row r="345" spans="1:17" ht="15.75" customHeight="1">
      <c r="A345" s="9">
        <v>343</v>
      </c>
      <c r="B345" s="50" t="s">
        <v>444</v>
      </c>
      <c r="C345" s="9" t="s">
        <v>93</v>
      </c>
      <c r="D345" s="3" t="s">
        <v>30</v>
      </c>
      <c r="E345" s="85">
        <v>13.272686999999999</v>
      </c>
      <c r="F345" s="86">
        <v>0</v>
      </c>
      <c r="G345" s="86">
        <v>0</v>
      </c>
      <c r="H345" s="86">
        <v>0</v>
      </c>
      <c r="I345" s="86">
        <v>0</v>
      </c>
      <c r="J345" s="86">
        <v>73.474052</v>
      </c>
      <c r="K345" s="86">
        <v>218.91156000000001</v>
      </c>
      <c r="L345" s="86">
        <v>218.76596000000001</v>
      </c>
      <c r="M345" s="86">
        <v>223.22353000000001</v>
      </c>
      <c r="N345" s="86">
        <v>223.15796</v>
      </c>
      <c r="O345" s="86">
        <v>132.81380999999999</v>
      </c>
      <c r="P345" s="87">
        <v>56.271774000000001</v>
      </c>
      <c r="Q345" s="80">
        <f t="shared" si="1"/>
        <v>96.657611083333336</v>
      </c>
    </row>
    <row r="346" spans="1:17" ht="15.75" customHeight="1">
      <c r="A346" s="9">
        <v>344</v>
      </c>
      <c r="B346" s="50" t="s">
        <v>445</v>
      </c>
      <c r="C346" s="9" t="s">
        <v>86</v>
      </c>
      <c r="D346" s="3" t="s">
        <v>78</v>
      </c>
      <c r="E346" s="85">
        <v>46.844996999999999</v>
      </c>
      <c r="F346" s="86">
        <v>46.314404000000003</v>
      </c>
      <c r="G346" s="86">
        <v>46.797122999999999</v>
      </c>
      <c r="H346" s="86">
        <v>45.633609999999997</v>
      </c>
      <c r="I346" s="86">
        <v>45.586818999999998</v>
      </c>
      <c r="J346" s="86">
        <v>45.487166999999999</v>
      </c>
      <c r="K346" s="86">
        <v>45.868552999999999</v>
      </c>
      <c r="L346" s="86">
        <v>45.158980999999997</v>
      </c>
      <c r="M346" s="86">
        <v>45.874302</v>
      </c>
      <c r="N346" s="86">
        <v>44.876399999999997</v>
      </c>
      <c r="O346" s="86">
        <v>45.383884000000002</v>
      </c>
      <c r="P346" s="87">
        <v>45.405087000000002</v>
      </c>
      <c r="Q346" s="80">
        <f t="shared" si="1"/>
        <v>45.769277250000009</v>
      </c>
    </row>
    <row r="347" spans="1:17" ht="15.75" customHeight="1">
      <c r="A347" s="9">
        <v>345</v>
      </c>
      <c r="B347" s="50" t="s">
        <v>446</v>
      </c>
      <c r="C347" s="9" t="s">
        <v>167</v>
      </c>
      <c r="D347" s="3" t="s">
        <v>33</v>
      </c>
      <c r="E347" s="85">
        <v>67.166495999999995</v>
      </c>
      <c r="F347" s="86">
        <v>66.321426000000002</v>
      </c>
      <c r="G347" s="86">
        <v>67.595528000000002</v>
      </c>
      <c r="H347" s="86">
        <v>64.945282000000006</v>
      </c>
      <c r="I347" s="86">
        <v>66.994499000000005</v>
      </c>
      <c r="J347" s="86">
        <v>67.001175000000003</v>
      </c>
      <c r="K347" s="86">
        <v>64.929741000000007</v>
      </c>
      <c r="L347" s="86">
        <v>64.508910999999998</v>
      </c>
      <c r="M347" s="86">
        <v>66.754470999999995</v>
      </c>
      <c r="N347" s="86">
        <v>66.735359000000003</v>
      </c>
      <c r="O347" s="86">
        <v>67.169135999999995</v>
      </c>
      <c r="P347" s="87">
        <v>67.499161000000001</v>
      </c>
      <c r="Q347" s="80">
        <f t="shared" si="1"/>
        <v>66.468432083333326</v>
      </c>
    </row>
    <row r="348" spans="1:17" ht="15.75" customHeight="1">
      <c r="A348" s="9">
        <v>346</v>
      </c>
      <c r="B348" s="50" t="s">
        <v>447</v>
      </c>
      <c r="C348" s="9" t="s">
        <v>38</v>
      </c>
      <c r="D348" s="3" t="s">
        <v>39</v>
      </c>
      <c r="E348" s="85">
        <v>90.711051999999995</v>
      </c>
      <c r="F348" s="86">
        <v>85.584023000000002</v>
      </c>
      <c r="G348" s="86">
        <v>83.774756999999994</v>
      </c>
      <c r="H348" s="86">
        <v>95.195992000000004</v>
      </c>
      <c r="I348" s="86">
        <v>87.947059999999993</v>
      </c>
      <c r="J348" s="86">
        <v>92.021666999999994</v>
      </c>
      <c r="K348" s="86">
        <v>89.974297000000007</v>
      </c>
      <c r="L348" s="86">
        <v>88.485298</v>
      </c>
      <c r="M348" s="86">
        <v>88.172004999999999</v>
      </c>
      <c r="N348" s="86">
        <v>87.443534999999997</v>
      </c>
      <c r="O348" s="86">
        <v>85.815619999999996</v>
      </c>
      <c r="P348" s="87">
        <v>83.439445000000006</v>
      </c>
      <c r="Q348" s="80">
        <f t="shared" si="1"/>
        <v>88.213729250000014</v>
      </c>
    </row>
    <row r="349" spans="1:17" ht="15.75" customHeight="1">
      <c r="A349" s="9">
        <v>347</v>
      </c>
      <c r="B349" s="50" t="s">
        <v>448</v>
      </c>
      <c r="C349" s="9" t="s">
        <v>449</v>
      </c>
      <c r="D349" s="3" t="s">
        <v>20</v>
      </c>
      <c r="E349" s="85">
        <v>0</v>
      </c>
      <c r="F349" s="86">
        <v>0</v>
      </c>
      <c r="G349" s="86">
        <v>0</v>
      </c>
      <c r="H349" s="86">
        <v>0</v>
      </c>
      <c r="I349" s="86">
        <v>0</v>
      </c>
      <c r="J349" s="86">
        <v>51.845306000000001</v>
      </c>
      <c r="K349" s="86">
        <v>101.05534</v>
      </c>
      <c r="L349" s="86">
        <v>101.35656</v>
      </c>
      <c r="M349" s="86">
        <v>100.93179000000001</v>
      </c>
      <c r="N349" s="86">
        <v>96.087029000000001</v>
      </c>
      <c r="O349" s="86">
        <v>90.604468999999995</v>
      </c>
      <c r="P349" s="87">
        <v>7.0847806999999996</v>
      </c>
      <c r="Q349" s="80">
        <f t="shared" si="1"/>
        <v>45.747106225000003</v>
      </c>
    </row>
    <row r="350" spans="1:17" ht="15.75" customHeight="1">
      <c r="A350" s="9">
        <v>348</v>
      </c>
      <c r="B350" s="50" t="s">
        <v>450</v>
      </c>
      <c r="C350" s="9" t="s">
        <v>81</v>
      </c>
      <c r="D350" s="3" t="s">
        <v>33</v>
      </c>
      <c r="E350" s="85">
        <v>170.30565000000001</v>
      </c>
      <c r="F350" s="86">
        <v>169.97702000000001</v>
      </c>
      <c r="G350" s="86">
        <v>168.57649000000001</v>
      </c>
      <c r="H350" s="86">
        <v>167.32634999999999</v>
      </c>
      <c r="I350" s="86">
        <v>50.707928000000003</v>
      </c>
      <c r="J350" s="86">
        <v>15.161351</v>
      </c>
      <c r="K350" s="86">
        <v>0</v>
      </c>
      <c r="L350" s="86">
        <v>0</v>
      </c>
      <c r="M350" s="86">
        <v>0</v>
      </c>
      <c r="N350" s="86">
        <v>0</v>
      </c>
      <c r="O350" s="86">
        <v>0</v>
      </c>
      <c r="P350" s="87">
        <v>0</v>
      </c>
      <c r="Q350" s="80">
        <f t="shared" si="1"/>
        <v>61.837899083333333</v>
      </c>
    </row>
    <row r="351" spans="1:17" ht="15.75" customHeight="1">
      <c r="A351" s="9">
        <v>349</v>
      </c>
      <c r="B351" s="50" t="s">
        <v>451</v>
      </c>
      <c r="C351" s="9" t="s">
        <v>52</v>
      </c>
      <c r="D351" s="3" t="s">
        <v>39</v>
      </c>
      <c r="E351" s="85">
        <v>5.5661426000000001</v>
      </c>
      <c r="F351" s="86">
        <v>5.0262054999999997</v>
      </c>
      <c r="G351" s="86">
        <v>4.9810528999999999</v>
      </c>
      <c r="H351" s="86">
        <v>5.6103325000000002</v>
      </c>
      <c r="I351" s="86">
        <v>5.5697913000000003</v>
      </c>
      <c r="J351" s="86">
        <v>5.7953505999999999</v>
      </c>
      <c r="K351" s="86">
        <v>5.7169514000000001</v>
      </c>
      <c r="L351" s="86">
        <v>5.5595550999999999</v>
      </c>
      <c r="M351" s="86">
        <v>5.5327691999999997</v>
      </c>
      <c r="N351" s="86">
        <v>5.6064258000000002</v>
      </c>
      <c r="O351" s="86">
        <v>5.6886410999999999</v>
      </c>
      <c r="P351" s="87">
        <v>5.5348591999999996</v>
      </c>
      <c r="Q351" s="80">
        <f t="shared" si="1"/>
        <v>5.5156730999999999</v>
      </c>
    </row>
    <row r="352" spans="1:17" ht="15.75" customHeight="1">
      <c r="A352" s="9">
        <v>350</v>
      </c>
      <c r="B352" s="50" t="s">
        <v>452</v>
      </c>
      <c r="C352" s="9" t="s">
        <v>18</v>
      </c>
      <c r="D352" s="3" t="s">
        <v>24</v>
      </c>
      <c r="E352" s="85">
        <v>46.426952</v>
      </c>
      <c r="F352" s="86">
        <v>46.583134000000001</v>
      </c>
      <c r="G352" s="86">
        <v>46.450198999999998</v>
      </c>
      <c r="H352" s="86">
        <v>46.293224000000002</v>
      </c>
      <c r="I352" s="86">
        <v>45.992072999999998</v>
      </c>
      <c r="J352" s="86">
        <v>46.219237999999997</v>
      </c>
      <c r="K352" s="86">
        <v>45.746406999999998</v>
      </c>
      <c r="L352" s="86">
        <v>45.782536</v>
      </c>
      <c r="M352" s="86">
        <v>45.795254</v>
      </c>
      <c r="N352" s="86">
        <v>46.249248999999999</v>
      </c>
      <c r="O352" s="86">
        <v>46.099666999999997</v>
      </c>
      <c r="P352" s="87">
        <v>45.978382000000003</v>
      </c>
      <c r="Q352" s="80">
        <f t="shared" si="1"/>
        <v>46.134692916666665</v>
      </c>
    </row>
    <row r="353" spans="1:17" ht="15.75" customHeight="1">
      <c r="A353" s="9">
        <v>351</v>
      </c>
      <c r="B353" s="50" t="s">
        <v>453</v>
      </c>
      <c r="C353" s="9" t="s">
        <v>454</v>
      </c>
      <c r="D353" s="3" t="s">
        <v>30</v>
      </c>
      <c r="E353" s="85">
        <v>4.7307119000000002</v>
      </c>
      <c r="F353" s="86">
        <v>2.3002696</v>
      </c>
      <c r="G353" s="86">
        <v>0</v>
      </c>
      <c r="H353" s="86">
        <v>4.7631062999999996</v>
      </c>
      <c r="I353" s="86">
        <v>4.8208342000000002</v>
      </c>
      <c r="J353" s="86">
        <v>4.6043839000000002</v>
      </c>
      <c r="K353" s="86">
        <v>4.7344097999999999</v>
      </c>
      <c r="L353" s="86">
        <v>4.7526007000000003</v>
      </c>
      <c r="M353" s="86">
        <v>4.8368564000000003</v>
      </c>
      <c r="N353" s="86">
        <v>4.6186137</v>
      </c>
      <c r="O353" s="86">
        <v>4.5896201000000003</v>
      </c>
      <c r="P353" s="87">
        <v>4.7447267000000002</v>
      </c>
      <c r="Q353" s="80">
        <f t="shared" si="1"/>
        <v>4.1246777750000003</v>
      </c>
    </row>
    <row r="354" spans="1:17" ht="15.75" customHeight="1">
      <c r="A354" s="9">
        <v>352</v>
      </c>
      <c r="B354" s="50" t="s">
        <v>455</v>
      </c>
      <c r="C354" s="9" t="s">
        <v>456</v>
      </c>
      <c r="D354" s="3" t="s">
        <v>33</v>
      </c>
      <c r="E354" s="85">
        <v>28.983619999999998</v>
      </c>
      <c r="F354" s="86">
        <v>28.909813</v>
      </c>
      <c r="G354" s="86">
        <v>28.730955000000002</v>
      </c>
      <c r="H354" s="86">
        <v>28.601406000000001</v>
      </c>
      <c r="I354" s="86">
        <v>28.595924</v>
      </c>
      <c r="J354" s="86">
        <v>28.467274</v>
      </c>
      <c r="K354" s="86">
        <v>28.475394999999999</v>
      </c>
      <c r="L354" s="86">
        <v>28.400368</v>
      </c>
      <c r="M354" s="86">
        <v>28.460768000000002</v>
      </c>
      <c r="N354" s="86">
        <v>28.474463</v>
      </c>
      <c r="O354" s="86">
        <v>28.787103999999999</v>
      </c>
      <c r="P354" s="87">
        <v>28.815913999999999</v>
      </c>
      <c r="Q354" s="80">
        <f t="shared" si="1"/>
        <v>28.641917000000007</v>
      </c>
    </row>
    <row r="355" spans="1:17" ht="15.75" customHeight="1">
      <c r="A355" s="9">
        <v>353</v>
      </c>
      <c r="B355" s="50" t="s">
        <v>457</v>
      </c>
      <c r="C355" s="9" t="s">
        <v>443</v>
      </c>
      <c r="D355" s="3" t="s">
        <v>65</v>
      </c>
      <c r="E355" s="85">
        <v>10.748081000000001</v>
      </c>
      <c r="F355" s="86">
        <v>10.287300999999999</v>
      </c>
      <c r="G355" s="86">
        <v>10.590457000000001</v>
      </c>
      <c r="H355" s="86">
        <v>10.816038000000001</v>
      </c>
      <c r="I355" s="86">
        <v>10.685385999999999</v>
      </c>
      <c r="J355" s="86">
        <v>10.839549</v>
      </c>
      <c r="K355" s="86">
        <v>10.525664000000001</v>
      </c>
      <c r="L355" s="86">
        <v>10.904320999999999</v>
      </c>
      <c r="M355" s="86">
        <v>10.741165000000001</v>
      </c>
      <c r="N355" s="86">
        <v>10.615572999999999</v>
      </c>
      <c r="O355" s="86">
        <v>10.892524</v>
      </c>
      <c r="P355" s="87">
        <v>10.852040000000001</v>
      </c>
      <c r="Q355" s="80">
        <f t="shared" si="1"/>
        <v>10.708174916666664</v>
      </c>
    </row>
    <row r="356" spans="1:17" ht="15.75" customHeight="1">
      <c r="A356" s="9">
        <v>354</v>
      </c>
      <c r="B356" s="50" t="s">
        <v>458</v>
      </c>
      <c r="C356" s="9" t="s">
        <v>305</v>
      </c>
      <c r="D356" s="3" t="s">
        <v>33</v>
      </c>
      <c r="E356" s="85">
        <v>24.893782000000002</v>
      </c>
      <c r="F356" s="86">
        <v>24.163098999999999</v>
      </c>
      <c r="G356" s="86">
        <v>24.160231</v>
      </c>
      <c r="H356" s="86">
        <v>24.236176</v>
      </c>
      <c r="I356" s="86">
        <v>24.967708999999999</v>
      </c>
      <c r="J356" s="86">
        <v>25.086399</v>
      </c>
      <c r="K356" s="86">
        <v>24.656054999999999</v>
      </c>
      <c r="L356" s="86">
        <v>24.925564000000001</v>
      </c>
      <c r="M356" s="86">
        <v>24.963280000000001</v>
      </c>
      <c r="N356" s="86">
        <v>24.803528</v>
      </c>
      <c r="O356" s="86">
        <v>24.469116</v>
      </c>
      <c r="P356" s="87">
        <v>24.822123000000001</v>
      </c>
      <c r="Q356" s="80">
        <f t="shared" si="1"/>
        <v>24.678921833333334</v>
      </c>
    </row>
    <row r="357" spans="1:17" ht="15.75" customHeight="1">
      <c r="A357" s="9">
        <v>355</v>
      </c>
      <c r="B357" s="50" t="s">
        <v>459</v>
      </c>
      <c r="C357" s="9" t="s">
        <v>460</v>
      </c>
      <c r="D357" s="3" t="s">
        <v>20</v>
      </c>
      <c r="E357" s="85">
        <v>58.069217999999999</v>
      </c>
      <c r="F357" s="86">
        <v>58.1539</v>
      </c>
      <c r="G357" s="86">
        <v>58.439106000000002</v>
      </c>
      <c r="H357" s="86">
        <v>60.076473</v>
      </c>
      <c r="I357" s="86">
        <v>59.697552000000002</v>
      </c>
      <c r="J357" s="86">
        <v>60.238956000000002</v>
      </c>
      <c r="K357" s="86">
        <v>60.077643999999999</v>
      </c>
      <c r="L357" s="86">
        <v>60.473030000000001</v>
      </c>
      <c r="M357" s="86">
        <v>59.849594000000003</v>
      </c>
      <c r="N357" s="86">
        <v>59.423641000000003</v>
      </c>
      <c r="O357" s="86">
        <v>58.862537000000003</v>
      </c>
      <c r="P357" s="87">
        <v>58.701129999999999</v>
      </c>
      <c r="Q357" s="80">
        <f t="shared" si="1"/>
        <v>59.338565083333329</v>
      </c>
    </row>
    <row r="358" spans="1:17" ht="15.75" customHeight="1">
      <c r="A358" s="9">
        <v>356</v>
      </c>
      <c r="B358" s="50" t="s">
        <v>461</v>
      </c>
      <c r="C358" s="9" t="s">
        <v>81</v>
      </c>
      <c r="D358" s="3" t="s">
        <v>33</v>
      </c>
      <c r="E358" s="85">
        <v>35.102898000000003</v>
      </c>
      <c r="F358" s="86">
        <v>34.722824000000003</v>
      </c>
      <c r="G358" s="86">
        <v>34.671222999999998</v>
      </c>
      <c r="H358" s="86">
        <v>33.912548000000001</v>
      </c>
      <c r="I358" s="86">
        <v>33.834266999999997</v>
      </c>
      <c r="J358" s="86">
        <v>32.862380999999999</v>
      </c>
      <c r="K358" s="86">
        <v>3.4352605000000001</v>
      </c>
      <c r="L358" s="86">
        <v>0</v>
      </c>
      <c r="M358" s="86">
        <v>0</v>
      </c>
      <c r="N358" s="86">
        <v>24.639005999999998</v>
      </c>
      <c r="O358" s="86">
        <v>34.659863000000001</v>
      </c>
      <c r="P358" s="87">
        <v>35.06955</v>
      </c>
      <c r="Q358" s="80">
        <f t="shared" si="1"/>
        <v>25.242485041666665</v>
      </c>
    </row>
    <row r="359" spans="1:17" ht="15.75" customHeight="1">
      <c r="A359" s="9">
        <v>357</v>
      </c>
      <c r="B359" s="50" t="s">
        <v>462</v>
      </c>
      <c r="C359" s="9" t="s">
        <v>18</v>
      </c>
      <c r="D359" s="3" t="s">
        <v>24</v>
      </c>
      <c r="E359" s="85">
        <v>21.605604</v>
      </c>
      <c r="F359" s="86">
        <v>22.170918</v>
      </c>
      <c r="G359" s="86">
        <v>21.328581</v>
      </c>
      <c r="H359" s="86">
        <v>20.948392999999999</v>
      </c>
      <c r="I359" s="86">
        <v>19.686171000000002</v>
      </c>
      <c r="J359" s="86">
        <v>18.204384000000001</v>
      </c>
      <c r="K359" s="86">
        <v>18.862898000000001</v>
      </c>
      <c r="L359" s="86">
        <v>19.393953</v>
      </c>
      <c r="M359" s="86">
        <v>19.436040999999999</v>
      </c>
      <c r="N359" s="86">
        <v>19.620951000000002</v>
      </c>
      <c r="O359" s="86">
        <v>20.349844000000001</v>
      </c>
      <c r="P359" s="87">
        <v>20.550711</v>
      </c>
      <c r="Q359" s="80">
        <f t="shared" si="1"/>
        <v>20.179870749999999</v>
      </c>
    </row>
    <row r="360" spans="1:17" ht="15.75" customHeight="1">
      <c r="A360" s="9">
        <v>358</v>
      </c>
      <c r="B360" s="50" t="s">
        <v>463</v>
      </c>
      <c r="C360" s="9" t="s">
        <v>380</v>
      </c>
      <c r="D360" s="3" t="s">
        <v>30</v>
      </c>
      <c r="E360" s="85">
        <v>21.614837999999999</v>
      </c>
      <c r="F360" s="86">
        <v>0</v>
      </c>
      <c r="G360" s="86">
        <v>0</v>
      </c>
      <c r="H360" s="86">
        <v>0</v>
      </c>
      <c r="I360" s="86">
        <v>30.899435</v>
      </c>
      <c r="J360" s="86">
        <v>128.29302999999999</v>
      </c>
      <c r="K360" s="86">
        <v>123.75336</v>
      </c>
      <c r="L360" s="86">
        <v>123.33958</v>
      </c>
      <c r="M360" s="86">
        <v>122.74023</v>
      </c>
      <c r="N360" s="86">
        <v>120.50909</v>
      </c>
      <c r="O360" s="86">
        <v>121.00462</v>
      </c>
      <c r="P360" s="87">
        <v>81.473251000000005</v>
      </c>
      <c r="Q360" s="80">
        <f t="shared" si="1"/>
        <v>72.802286166666661</v>
      </c>
    </row>
    <row r="361" spans="1:17" ht="15.75" customHeight="1">
      <c r="A361" s="9">
        <v>359</v>
      </c>
      <c r="B361" s="50" t="s">
        <v>464</v>
      </c>
      <c r="C361" s="9" t="s">
        <v>158</v>
      </c>
      <c r="D361" s="3" t="s">
        <v>20</v>
      </c>
      <c r="E361" s="85">
        <v>45.639595</v>
      </c>
      <c r="F361" s="86">
        <v>45.927104999999997</v>
      </c>
      <c r="G361" s="86">
        <v>45.542144999999998</v>
      </c>
      <c r="H361" s="86">
        <v>45.765799999999999</v>
      </c>
      <c r="I361" s="86">
        <v>46.139476999999999</v>
      </c>
      <c r="J361" s="86">
        <v>0</v>
      </c>
      <c r="K361" s="86">
        <v>0</v>
      </c>
      <c r="L361" s="86">
        <v>8.4494208999999998</v>
      </c>
      <c r="M361" s="86">
        <v>48.108123999999997</v>
      </c>
      <c r="N361" s="86">
        <v>46.531486999999998</v>
      </c>
      <c r="O361" s="86">
        <v>46.486347000000002</v>
      </c>
      <c r="P361" s="87">
        <v>47.042850000000001</v>
      </c>
      <c r="Q361" s="80">
        <f t="shared" si="1"/>
        <v>35.469362574999998</v>
      </c>
    </row>
    <row r="362" spans="1:17" ht="15.75" customHeight="1">
      <c r="A362" s="9">
        <v>360</v>
      </c>
      <c r="B362" s="50" t="s">
        <v>465</v>
      </c>
      <c r="C362" s="9" t="s">
        <v>113</v>
      </c>
      <c r="D362" s="3" t="s">
        <v>65</v>
      </c>
      <c r="E362" s="85">
        <v>170.37535</v>
      </c>
      <c r="F362" s="86">
        <v>169.42882</v>
      </c>
      <c r="G362" s="86">
        <v>172.1678</v>
      </c>
      <c r="H362" s="86">
        <v>174.84251</v>
      </c>
      <c r="I362" s="86">
        <v>117.93745</v>
      </c>
      <c r="J362" s="86">
        <v>37.999671999999997</v>
      </c>
      <c r="K362" s="86">
        <v>0</v>
      </c>
      <c r="L362" s="86">
        <v>0</v>
      </c>
      <c r="M362" s="86">
        <v>0</v>
      </c>
      <c r="N362" s="86">
        <v>64.088913000000005</v>
      </c>
      <c r="O362" s="86">
        <v>177.13226</v>
      </c>
      <c r="P362" s="87">
        <v>175.21043</v>
      </c>
      <c r="Q362" s="80">
        <f t="shared" si="1"/>
        <v>104.93193375000003</v>
      </c>
    </row>
    <row r="363" spans="1:17" ht="15.75" customHeight="1">
      <c r="A363" s="9">
        <v>361</v>
      </c>
      <c r="B363" s="50" t="s">
        <v>466</v>
      </c>
      <c r="C363" s="9" t="s">
        <v>38</v>
      </c>
      <c r="D363" s="3" t="s">
        <v>150</v>
      </c>
      <c r="E363" s="85">
        <v>11.003806000000001</v>
      </c>
      <c r="F363" s="86">
        <v>10.703720000000001</v>
      </c>
      <c r="G363" s="86">
        <v>11.066229</v>
      </c>
      <c r="H363" s="86">
        <v>11.018515000000001</v>
      </c>
      <c r="I363" s="86">
        <v>12.519011000000001</v>
      </c>
      <c r="J363" s="86">
        <v>13.147944000000001</v>
      </c>
      <c r="K363" s="86">
        <v>12.994835999999999</v>
      </c>
      <c r="L363" s="86">
        <v>12.632876</v>
      </c>
      <c r="M363" s="86">
        <v>12.189342</v>
      </c>
      <c r="N363" s="86">
        <v>11.556963</v>
      </c>
      <c r="O363" s="86">
        <v>11.512497</v>
      </c>
      <c r="P363" s="87">
        <v>11.618321</v>
      </c>
      <c r="Q363" s="80">
        <f t="shared" si="1"/>
        <v>11.830338333333332</v>
      </c>
    </row>
    <row r="364" spans="1:17" ht="15.75" customHeight="1">
      <c r="A364" s="9">
        <v>362</v>
      </c>
      <c r="B364" s="50" t="s">
        <v>467</v>
      </c>
      <c r="C364" s="9" t="s">
        <v>206</v>
      </c>
      <c r="D364" s="3" t="s">
        <v>78</v>
      </c>
      <c r="E364" s="85">
        <v>58.482886999999998</v>
      </c>
      <c r="F364" s="86">
        <v>58.410519000000001</v>
      </c>
      <c r="G364" s="86">
        <v>57.190533000000002</v>
      </c>
      <c r="H364" s="86">
        <v>56.888672</v>
      </c>
      <c r="I364" s="86">
        <v>56.588256999999999</v>
      </c>
      <c r="J364" s="86">
        <v>55.680759000000002</v>
      </c>
      <c r="K364" s="86">
        <v>56.517986000000001</v>
      </c>
      <c r="L364" s="86">
        <v>57.335171000000003</v>
      </c>
      <c r="M364" s="86">
        <v>56.965575999999999</v>
      </c>
      <c r="N364" s="86">
        <v>57.460957000000001</v>
      </c>
      <c r="O364" s="86">
        <v>58.285904000000002</v>
      </c>
      <c r="P364" s="87">
        <v>57.978043</v>
      </c>
      <c r="Q364" s="80">
        <f t="shared" si="1"/>
        <v>57.315438666666658</v>
      </c>
    </row>
    <row r="365" spans="1:17" ht="15.75" customHeight="1">
      <c r="A365" s="9">
        <v>363</v>
      </c>
      <c r="B365" s="50" t="s">
        <v>468</v>
      </c>
      <c r="C365" s="9" t="s">
        <v>35</v>
      </c>
      <c r="D365" s="3" t="s">
        <v>20</v>
      </c>
      <c r="E365" s="85">
        <v>38.703442000000003</v>
      </c>
      <c r="F365" s="86">
        <v>41.032454999999999</v>
      </c>
      <c r="G365" s="86">
        <v>37.810721999999998</v>
      </c>
      <c r="H365" s="86">
        <v>37.742736999999998</v>
      </c>
      <c r="I365" s="86">
        <v>38.402721</v>
      </c>
      <c r="J365" s="86">
        <v>39.149726999999999</v>
      </c>
      <c r="K365" s="86">
        <v>39.675624999999997</v>
      </c>
      <c r="L365" s="86">
        <v>39.569060999999998</v>
      </c>
      <c r="M365" s="86">
        <v>39.556339000000001</v>
      </c>
      <c r="N365" s="86">
        <v>38.898350000000001</v>
      </c>
      <c r="O365" s="86">
        <v>38.536991</v>
      </c>
      <c r="P365" s="87">
        <v>38.251368999999997</v>
      </c>
      <c r="Q365" s="80">
        <f t="shared" si="1"/>
        <v>38.944128249999999</v>
      </c>
    </row>
    <row r="366" spans="1:17" ht="15.75" customHeight="1">
      <c r="A366" s="9">
        <v>364</v>
      </c>
      <c r="B366" s="50" t="s">
        <v>469</v>
      </c>
      <c r="C366" s="9" t="s">
        <v>380</v>
      </c>
      <c r="D366" s="3" t="s">
        <v>30</v>
      </c>
      <c r="E366" s="85">
        <v>6.0356211999999996</v>
      </c>
      <c r="F366" s="86">
        <v>6.3756560999999996</v>
      </c>
      <c r="G366" s="86">
        <v>6.6963452999999999</v>
      </c>
      <c r="H366" s="86">
        <v>6.5311665999999997</v>
      </c>
      <c r="I366" s="86">
        <v>6.3584132000000002</v>
      </c>
      <c r="J366" s="86">
        <v>6.1701670000000002</v>
      </c>
      <c r="K366" s="86">
        <v>5.9041728999999998</v>
      </c>
      <c r="L366" s="86">
        <v>5.7760720000000001</v>
      </c>
      <c r="M366" s="86">
        <v>5.6450515000000001</v>
      </c>
      <c r="N366" s="86">
        <v>5.5130600999999997</v>
      </c>
      <c r="O366" s="86">
        <v>5.6024051000000004</v>
      </c>
      <c r="P366" s="87">
        <v>5.5831856999999996</v>
      </c>
      <c r="Q366" s="80">
        <f t="shared" si="1"/>
        <v>6.0159430583333338</v>
      </c>
    </row>
    <row r="367" spans="1:17" ht="15.75" customHeight="1">
      <c r="A367" s="9">
        <v>365</v>
      </c>
      <c r="B367" s="50" t="s">
        <v>470</v>
      </c>
      <c r="C367" s="9" t="s">
        <v>386</v>
      </c>
      <c r="D367" s="3" t="s">
        <v>20</v>
      </c>
      <c r="E367" s="85">
        <v>33.533836000000001</v>
      </c>
      <c r="F367" s="86">
        <v>33.539428999999998</v>
      </c>
      <c r="G367" s="86">
        <v>33.950637999999998</v>
      </c>
      <c r="H367" s="86">
        <v>34.104056999999997</v>
      </c>
      <c r="I367" s="86">
        <v>34.031120000000001</v>
      </c>
      <c r="J367" s="86">
        <v>35.695461000000002</v>
      </c>
      <c r="K367" s="86">
        <v>37.172004999999999</v>
      </c>
      <c r="L367" s="86">
        <v>36.071261999999997</v>
      </c>
      <c r="M367" s="86">
        <v>34.957408999999998</v>
      </c>
      <c r="N367" s="86">
        <v>33.570591</v>
      </c>
      <c r="O367" s="86">
        <v>33.724670000000003</v>
      </c>
      <c r="P367" s="87">
        <v>33.625247999999999</v>
      </c>
      <c r="Q367" s="80">
        <f t="shared" si="1"/>
        <v>34.497977166666658</v>
      </c>
    </row>
    <row r="368" spans="1:17" ht="15.75" customHeight="1">
      <c r="A368" s="9">
        <v>366</v>
      </c>
      <c r="B368" s="50" t="s">
        <v>471</v>
      </c>
      <c r="C368" s="9" t="s">
        <v>52</v>
      </c>
      <c r="D368" s="3" t="s">
        <v>39</v>
      </c>
      <c r="E368" s="85">
        <v>0</v>
      </c>
      <c r="F368" s="86">
        <v>0</v>
      </c>
      <c r="G368" s="86">
        <v>0</v>
      </c>
      <c r="H368" s="86">
        <v>8.2329892999999998</v>
      </c>
      <c r="I368" s="86">
        <v>81.703689999999995</v>
      </c>
      <c r="J368" s="86">
        <v>79.188041999999996</v>
      </c>
      <c r="K368" s="86">
        <v>85.098549000000006</v>
      </c>
      <c r="L368" s="86">
        <v>92.351508999999993</v>
      </c>
      <c r="M368" s="86">
        <v>100.93850999999999</v>
      </c>
      <c r="N368" s="86">
        <v>90.717262000000005</v>
      </c>
      <c r="O368" s="86">
        <v>88.797188000000006</v>
      </c>
      <c r="P368" s="87">
        <v>9.6580209999999997</v>
      </c>
      <c r="Q368" s="80">
        <f t="shared" si="1"/>
        <v>53.057146691666652</v>
      </c>
    </row>
    <row r="369" spans="1:17" ht="15.75" customHeight="1">
      <c r="A369" s="9">
        <v>367</v>
      </c>
      <c r="B369" s="50" t="s">
        <v>472</v>
      </c>
      <c r="C369" s="9" t="s">
        <v>180</v>
      </c>
      <c r="D369" s="3" t="s">
        <v>20</v>
      </c>
      <c r="E369" s="85">
        <v>15.163969</v>
      </c>
      <c r="F369" s="86">
        <v>14.456484</v>
      </c>
      <c r="G369" s="86">
        <v>16.068875999999999</v>
      </c>
      <c r="H369" s="86">
        <v>15.214653</v>
      </c>
      <c r="I369" s="86">
        <v>15.393972</v>
      </c>
      <c r="J369" s="86">
        <v>15.895899999999999</v>
      </c>
      <c r="K369" s="86">
        <v>15.649981</v>
      </c>
      <c r="L369" s="86">
        <v>16.36993</v>
      </c>
      <c r="M369" s="86">
        <v>15.958261</v>
      </c>
      <c r="N369" s="86">
        <v>15.261298</v>
      </c>
      <c r="O369" s="86">
        <v>15.916886</v>
      </c>
      <c r="P369" s="87">
        <v>15.972446</v>
      </c>
      <c r="Q369" s="80">
        <f t="shared" si="1"/>
        <v>15.610221333333334</v>
      </c>
    </row>
    <row r="370" spans="1:17" ht="15.75" customHeight="1">
      <c r="A370" s="9">
        <v>368</v>
      </c>
      <c r="B370" s="50" t="s">
        <v>473</v>
      </c>
      <c r="C370" s="9" t="s">
        <v>38</v>
      </c>
      <c r="D370" s="3" t="s">
        <v>150</v>
      </c>
      <c r="E370" s="85">
        <v>33.166843</v>
      </c>
      <c r="F370" s="86">
        <v>32.218165999999997</v>
      </c>
      <c r="G370" s="86">
        <v>32.163372000000003</v>
      </c>
      <c r="H370" s="86">
        <v>32.427039999999998</v>
      </c>
      <c r="I370" s="86">
        <v>33.848300999999999</v>
      </c>
      <c r="J370" s="86">
        <v>34.403038000000002</v>
      </c>
      <c r="K370" s="86">
        <v>34.872982</v>
      </c>
      <c r="L370" s="86">
        <v>34.920546999999999</v>
      </c>
      <c r="M370" s="86">
        <v>35.318558000000003</v>
      </c>
      <c r="N370" s="86">
        <v>34.025795000000002</v>
      </c>
      <c r="O370" s="86">
        <v>32.854225</v>
      </c>
      <c r="P370" s="87">
        <v>33.236041999999998</v>
      </c>
      <c r="Q370" s="80">
        <f t="shared" si="1"/>
        <v>33.621242416666668</v>
      </c>
    </row>
    <row r="371" spans="1:17" ht="15.75" customHeight="1">
      <c r="A371" s="9">
        <v>369</v>
      </c>
      <c r="B371" s="50" t="s">
        <v>474</v>
      </c>
      <c r="C371" s="9" t="s">
        <v>28</v>
      </c>
      <c r="D371" s="3" t="s">
        <v>45</v>
      </c>
      <c r="E371" s="85">
        <v>1.0337331000000001</v>
      </c>
      <c r="F371" s="86">
        <v>16.702235999999999</v>
      </c>
      <c r="G371" s="86">
        <v>17.590073</v>
      </c>
      <c r="H371" s="86">
        <v>17.939741000000001</v>
      </c>
      <c r="I371" s="86">
        <v>18.264963000000002</v>
      </c>
      <c r="J371" s="86">
        <v>18.301663999999999</v>
      </c>
      <c r="K371" s="86">
        <v>18.278117999999999</v>
      </c>
      <c r="L371" s="86">
        <v>18.253397</v>
      </c>
      <c r="M371" s="86">
        <v>17.744268000000002</v>
      </c>
      <c r="N371" s="86">
        <v>16.940708000000001</v>
      </c>
      <c r="O371" s="86">
        <v>16.648544000000001</v>
      </c>
      <c r="P371" s="87">
        <v>1.5932481000000001</v>
      </c>
      <c r="Q371" s="80">
        <f t="shared" si="1"/>
        <v>14.9408911</v>
      </c>
    </row>
    <row r="372" spans="1:17" ht="15.75" customHeight="1">
      <c r="A372" s="9">
        <v>370</v>
      </c>
      <c r="B372" s="50" t="s">
        <v>475</v>
      </c>
      <c r="C372" s="9" t="s">
        <v>52</v>
      </c>
      <c r="D372" s="3" t="s">
        <v>39</v>
      </c>
      <c r="E372" s="85">
        <v>0</v>
      </c>
      <c r="F372" s="86">
        <v>0</v>
      </c>
      <c r="G372" s="86">
        <v>0</v>
      </c>
      <c r="H372" s="86">
        <v>0</v>
      </c>
      <c r="I372" s="86">
        <v>0</v>
      </c>
      <c r="J372" s="86">
        <v>0</v>
      </c>
      <c r="K372" s="86">
        <v>0</v>
      </c>
      <c r="L372" s="86">
        <v>0</v>
      </c>
      <c r="M372" s="86">
        <v>0</v>
      </c>
      <c r="N372" s="86">
        <v>0</v>
      </c>
      <c r="O372" s="86">
        <v>0</v>
      </c>
      <c r="P372" s="87">
        <v>0</v>
      </c>
      <c r="Q372" s="80">
        <f t="shared" si="1"/>
        <v>0</v>
      </c>
    </row>
    <row r="373" spans="1:17" ht="15.75" customHeight="1">
      <c r="A373" s="9">
        <v>371</v>
      </c>
      <c r="B373" s="50" t="s">
        <v>476</v>
      </c>
      <c r="C373" s="9" t="s">
        <v>386</v>
      </c>
      <c r="D373" s="3" t="s">
        <v>20</v>
      </c>
      <c r="E373" s="85">
        <v>4.6076169</v>
      </c>
      <c r="F373" s="86">
        <v>4.6136946999999999</v>
      </c>
      <c r="G373" s="86">
        <v>4.6129208000000004</v>
      </c>
      <c r="H373" s="86">
        <v>4.5077477000000004</v>
      </c>
      <c r="I373" s="86">
        <v>4.5684642999999996</v>
      </c>
      <c r="J373" s="86">
        <v>4.6192612999999998</v>
      </c>
      <c r="K373" s="86">
        <v>4.6308655999999999</v>
      </c>
      <c r="L373" s="86">
        <v>4.6736044999999997</v>
      </c>
      <c r="M373" s="86">
        <v>4.6585755000000004</v>
      </c>
      <c r="N373" s="86">
        <v>4.6746445000000003</v>
      </c>
      <c r="O373" s="86">
        <v>4.7156186</v>
      </c>
      <c r="P373" s="87">
        <v>4.6030234999999999</v>
      </c>
      <c r="Q373" s="80">
        <f t="shared" si="1"/>
        <v>4.6238364916666663</v>
      </c>
    </row>
    <row r="374" spans="1:17" ht="15.75" customHeight="1">
      <c r="A374" s="9">
        <v>372</v>
      </c>
      <c r="B374" s="50" t="s">
        <v>477</v>
      </c>
      <c r="C374" s="9" t="s">
        <v>52</v>
      </c>
      <c r="D374" s="3" t="s">
        <v>39</v>
      </c>
      <c r="E374" s="85">
        <v>0</v>
      </c>
      <c r="F374" s="86">
        <v>0</v>
      </c>
      <c r="G374" s="86">
        <v>0</v>
      </c>
      <c r="H374" s="86">
        <v>0</v>
      </c>
      <c r="I374" s="86">
        <v>0</v>
      </c>
      <c r="J374" s="86">
        <v>0</v>
      </c>
      <c r="K374" s="86">
        <v>0</v>
      </c>
      <c r="L374" s="86">
        <v>0</v>
      </c>
      <c r="M374" s="86">
        <v>0</v>
      </c>
      <c r="N374" s="86">
        <v>0</v>
      </c>
      <c r="O374" s="86">
        <v>0</v>
      </c>
      <c r="P374" s="87">
        <v>0</v>
      </c>
      <c r="Q374" s="80">
        <f t="shared" si="1"/>
        <v>0</v>
      </c>
    </row>
    <row r="375" spans="1:17" ht="15.75" customHeight="1">
      <c r="A375" s="9">
        <v>373</v>
      </c>
      <c r="B375" s="50" t="s">
        <v>478</v>
      </c>
      <c r="C375" s="9" t="s">
        <v>93</v>
      </c>
      <c r="D375" s="3" t="s">
        <v>30</v>
      </c>
      <c r="E375" s="85">
        <v>0</v>
      </c>
      <c r="F375" s="86">
        <v>0</v>
      </c>
      <c r="G375" s="86">
        <v>0</v>
      </c>
      <c r="H375" s="86">
        <v>0</v>
      </c>
      <c r="I375" s="86">
        <v>0</v>
      </c>
      <c r="J375" s="86">
        <v>0</v>
      </c>
      <c r="K375" s="86">
        <v>171.17574999999999</v>
      </c>
      <c r="L375" s="86">
        <v>169.54949999999999</v>
      </c>
      <c r="M375" s="86">
        <v>169.51429999999999</v>
      </c>
      <c r="N375" s="86">
        <v>170.45421999999999</v>
      </c>
      <c r="O375" s="86">
        <v>76.449584999999999</v>
      </c>
      <c r="P375" s="87">
        <v>34.328254999999999</v>
      </c>
      <c r="Q375" s="80">
        <f t="shared" si="1"/>
        <v>65.9559675</v>
      </c>
    </row>
    <row r="376" spans="1:17" ht="15.75" customHeight="1">
      <c r="A376" s="9">
        <v>374</v>
      </c>
      <c r="B376" s="50" t="s">
        <v>479</v>
      </c>
      <c r="C376" s="9" t="s">
        <v>52</v>
      </c>
      <c r="D376" s="3" t="s">
        <v>39</v>
      </c>
      <c r="E376" s="85">
        <v>0</v>
      </c>
      <c r="F376" s="86">
        <v>0</v>
      </c>
      <c r="G376" s="86">
        <v>0</v>
      </c>
      <c r="H376" s="86">
        <v>0</v>
      </c>
      <c r="I376" s="86">
        <v>0</v>
      </c>
      <c r="J376" s="86">
        <v>0</v>
      </c>
      <c r="K376" s="86">
        <v>0</v>
      </c>
      <c r="L376" s="86">
        <v>0</v>
      </c>
      <c r="M376" s="86">
        <v>0</v>
      </c>
      <c r="N376" s="86">
        <v>0</v>
      </c>
      <c r="O376" s="86">
        <v>0</v>
      </c>
      <c r="P376" s="87">
        <v>0</v>
      </c>
      <c r="Q376" s="80">
        <f t="shared" si="1"/>
        <v>0</v>
      </c>
    </row>
    <row r="377" spans="1:17" ht="15.75" customHeight="1">
      <c r="A377" s="9">
        <v>375</v>
      </c>
      <c r="B377" s="50" t="s">
        <v>480</v>
      </c>
      <c r="C377" s="9" t="s">
        <v>415</v>
      </c>
      <c r="D377" s="3" t="s">
        <v>78</v>
      </c>
      <c r="E377" s="85">
        <v>19.950384</v>
      </c>
      <c r="F377" s="86">
        <v>19.937035000000002</v>
      </c>
      <c r="G377" s="86">
        <v>19.821093000000001</v>
      </c>
      <c r="H377" s="86">
        <v>20.102228</v>
      </c>
      <c r="I377" s="86">
        <v>20.218430999999999</v>
      </c>
      <c r="J377" s="86">
        <v>20.044167999999999</v>
      </c>
      <c r="K377" s="86">
        <v>20.110700999999999</v>
      </c>
      <c r="L377" s="86">
        <v>19.955368</v>
      </c>
      <c r="M377" s="86">
        <v>6.4370842000000001</v>
      </c>
      <c r="N377" s="86">
        <v>19.811049000000001</v>
      </c>
      <c r="O377" s="86">
        <v>0</v>
      </c>
      <c r="P377" s="87">
        <v>20.028627</v>
      </c>
      <c r="Q377" s="80">
        <f t="shared" si="1"/>
        <v>17.201347349999995</v>
      </c>
    </row>
    <row r="378" spans="1:17" ht="15.75" customHeight="1">
      <c r="A378" s="9">
        <v>376</v>
      </c>
      <c r="B378" s="50" t="s">
        <v>481</v>
      </c>
      <c r="C378" s="9" t="s">
        <v>109</v>
      </c>
      <c r="D378" s="3" t="s">
        <v>33</v>
      </c>
      <c r="E378" s="85">
        <v>99.537788000000006</v>
      </c>
      <c r="F378" s="86">
        <v>102.19329999999999</v>
      </c>
      <c r="G378" s="86">
        <v>103.4483</v>
      </c>
      <c r="H378" s="86">
        <v>103.61659</v>
      </c>
      <c r="I378" s="86">
        <v>104.77942</v>
      </c>
      <c r="J378" s="86">
        <v>75.818664999999996</v>
      </c>
      <c r="K378" s="86">
        <v>18.260142999999999</v>
      </c>
      <c r="L378" s="86">
        <v>0</v>
      </c>
      <c r="M378" s="86">
        <v>0</v>
      </c>
      <c r="N378" s="86">
        <v>0</v>
      </c>
      <c r="O378" s="86">
        <v>42.776119000000001</v>
      </c>
      <c r="P378" s="87">
        <v>100.06907</v>
      </c>
      <c r="Q378" s="80">
        <f t="shared" si="1"/>
        <v>62.541616249999997</v>
      </c>
    </row>
    <row r="379" spans="1:17" ht="15.75" customHeight="1">
      <c r="A379" s="9">
        <v>377</v>
      </c>
      <c r="B379" s="50" t="s">
        <v>482</v>
      </c>
      <c r="C379" s="9" t="s">
        <v>38</v>
      </c>
      <c r="D379" s="3" t="s">
        <v>39</v>
      </c>
      <c r="E379" s="85">
        <v>8.0352592000000005</v>
      </c>
      <c r="F379" s="86">
        <v>7.7026005</v>
      </c>
      <c r="G379" s="86">
        <v>7.6134138</v>
      </c>
      <c r="H379" s="86">
        <v>7.6878447999999997</v>
      </c>
      <c r="I379" s="86">
        <v>8.8470831000000008</v>
      </c>
      <c r="J379" s="86">
        <v>8.6128234999999993</v>
      </c>
      <c r="K379" s="86">
        <v>8.1171637000000008</v>
      </c>
      <c r="L379" s="86">
        <v>8.3242463999999998</v>
      </c>
      <c r="M379" s="86">
        <v>8.0102758000000005</v>
      </c>
      <c r="N379" s="86">
        <v>7.8222588999999996</v>
      </c>
      <c r="O379" s="86">
        <v>7.6462215999999996</v>
      </c>
      <c r="P379" s="87">
        <v>7.6171683999999997</v>
      </c>
      <c r="Q379" s="80">
        <f t="shared" si="1"/>
        <v>8.0030299750000005</v>
      </c>
    </row>
    <row r="380" spans="1:17" ht="15.75" customHeight="1">
      <c r="A380" s="9">
        <v>378</v>
      </c>
      <c r="B380" s="50" t="s">
        <v>483</v>
      </c>
      <c r="C380" s="9" t="s">
        <v>35</v>
      </c>
      <c r="D380" s="3" t="s">
        <v>30</v>
      </c>
      <c r="E380" s="85">
        <v>1.4478930999999999</v>
      </c>
      <c r="F380" s="86">
        <v>1.4438584000000001</v>
      </c>
      <c r="G380" s="86">
        <v>1.4425247999999999</v>
      </c>
      <c r="H380" s="86">
        <v>1.4371522999999999</v>
      </c>
      <c r="I380" s="86">
        <v>1.4201490000000001</v>
      </c>
      <c r="J380" s="86">
        <v>1.4294167</v>
      </c>
      <c r="K380" s="86">
        <v>1.4581902</v>
      </c>
      <c r="L380" s="86">
        <v>1.4706786000000001</v>
      </c>
      <c r="M380" s="86">
        <v>1.4877716000000001</v>
      </c>
      <c r="N380" s="86">
        <v>1.4692217999999999</v>
      </c>
      <c r="O380" s="86">
        <v>1.4635311</v>
      </c>
      <c r="P380" s="87">
        <v>1.4402626999999999</v>
      </c>
      <c r="Q380" s="80">
        <f t="shared" si="1"/>
        <v>1.450887525</v>
      </c>
    </row>
    <row r="381" spans="1:17" ht="15.75" customHeight="1">
      <c r="A381" s="9">
        <v>379</v>
      </c>
      <c r="B381" s="50" t="s">
        <v>484</v>
      </c>
      <c r="C381" s="9" t="s">
        <v>18</v>
      </c>
      <c r="D381" s="3" t="s">
        <v>24</v>
      </c>
      <c r="E381" s="85">
        <v>50.019947000000002</v>
      </c>
      <c r="F381" s="86">
        <v>194.31514000000001</v>
      </c>
      <c r="G381" s="86">
        <v>175.96429000000001</v>
      </c>
      <c r="H381" s="86">
        <v>180.18794</v>
      </c>
      <c r="I381" s="86">
        <v>198.00318999999999</v>
      </c>
      <c r="J381" s="86">
        <v>175.81572</v>
      </c>
      <c r="K381" s="86">
        <v>60.200611000000002</v>
      </c>
      <c r="L381" s="86">
        <v>4.6389008</v>
      </c>
      <c r="M381" s="86">
        <v>0</v>
      </c>
      <c r="N381" s="86">
        <v>0</v>
      </c>
      <c r="O381" s="86">
        <v>0</v>
      </c>
      <c r="P381" s="87">
        <v>0</v>
      </c>
      <c r="Q381" s="80">
        <f t="shared" si="1"/>
        <v>86.595478233333338</v>
      </c>
    </row>
    <row r="382" spans="1:17" ht="15.75" customHeight="1">
      <c r="A382" s="9">
        <v>380</v>
      </c>
      <c r="B382" s="50" t="s">
        <v>485</v>
      </c>
      <c r="C382" s="9" t="s">
        <v>38</v>
      </c>
      <c r="D382" s="3" t="s">
        <v>39</v>
      </c>
      <c r="E382" s="85">
        <v>0</v>
      </c>
      <c r="F382" s="86">
        <v>0</v>
      </c>
      <c r="G382" s="86">
        <v>0</v>
      </c>
      <c r="H382" s="86">
        <v>21.548242999999999</v>
      </c>
      <c r="I382" s="86">
        <v>93.952003000000005</v>
      </c>
      <c r="J382" s="86">
        <v>90.104996</v>
      </c>
      <c r="K382" s="86">
        <v>84.673607000000004</v>
      </c>
      <c r="L382" s="86">
        <v>61.978577000000001</v>
      </c>
      <c r="M382" s="86">
        <v>85.304428000000001</v>
      </c>
      <c r="N382" s="86">
        <v>83.321151999999998</v>
      </c>
      <c r="O382" s="86">
        <v>82.852149999999995</v>
      </c>
      <c r="P382" s="87">
        <v>24.822861</v>
      </c>
      <c r="Q382" s="80">
        <f t="shared" si="1"/>
        <v>52.379834749999993</v>
      </c>
    </row>
    <row r="383" spans="1:17" ht="15.75" customHeight="1">
      <c r="A383" s="9">
        <v>381</v>
      </c>
      <c r="B383" s="50" t="s">
        <v>486</v>
      </c>
      <c r="C383" s="9" t="s">
        <v>173</v>
      </c>
      <c r="D383" s="3" t="s">
        <v>20</v>
      </c>
      <c r="E383" s="85">
        <v>82.606392</v>
      </c>
      <c r="F383" s="86">
        <v>84.354400999999996</v>
      </c>
      <c r="G383" s="86">
        <v>81.726387000000003</v>
      </c>
      <c r="H383" s="86">
        <v>93.418327000000005</v>
      </c>
      <c r="I383" s="86">
        <v>93.353638000000004</v>
      </c>
      <c r="J383" s="86">
        <v>20.094014999999999</v>
      </c>
      <c r="K383" s="86">
        <v>0</v>
      </c>
      <c r="L383" s="86">
        <v>0</v>
      </c>
      <c r="M383" s="86">
        <v>0</v>
      </c>
      <c r="N383" s="86">
        <v>1.0439179999999999</v>
      </c>
      <c r="O383" s="86">
        <v>91.144172999999995</v>
      </c>
      <c r="P383" s="87">
        <v>95.007148999999998</v>
      </c>
      <c r="Q383" s="80">
        <f t="shared" si="1"/>
        <v>53.562366666666669</v>
      </c>
    </row>
    <row r="384" spans="1:17" ht="15.75" customHeight="1">
      <c r="A384" s="9">
        <v>382</v>
      </c>
      <c r="B384" s="50" t="s">
        <v>487</v>
      </c>
      <c r="C384" s="9" t="s">
        <v>18</v>
      </c>
      <c r="D384" s="3" t="s">
        <v>24</v>
      </c>
      <c r="E384" s="85">
        <v>21.244595</v>
      </c>
      <c r="F384" s="86">
        <v>21.087620000000001</v>
      </c>
      <c r="G384" s="86">
        <v>21.179438000000001</v>
      </c>
      <c r="H384" s="86">
        <v>21.082910999999999</v>
      </c>
      <c r="I384" s="86">
        <v>21.037609</v>
      </c>
      <c r="J384" s="86">
        <v>20.69566</v>
      </c>
      <c r="K384" s="86">
        <v>21.031165999999999</v>
      </c>
      <c r="L384" s="86">
        <v>20.964808000000001</v>
      </c>
      <c r="M384" s="86">
        <v>20.939309999999999</v>
      </c>
      <c r="N384" s="86">
        <v>20.936157000000001</v>
      </c>
      <c r="O384" s="86">
        <v>21.096381999999998</v>
      </c>
      <c r="P384" s="87">
        <v>21.325368999999998</v>
      </c>
      <c r="Q384" s="80">
        <f t="shared" si="1"/>
        <v>21.051752083333337</v>
      </c>
    </row>
    <row r="385" spans="1:17" ht="15.75" customHeight="1">
      <c r="A385" s="9">
        <v>383</v>
      </c>
      <c r="B385" s="50" t="s">
        <v>488</v>
      </c>
      <c r="C385" s="9" t="s">
        <v>386</v>
      </c>
      <c r="D385" s="3" t="s">
        <v>20</v>
      </c>
      <c r="E385" s="85">
        <v>20.416964</v>
      </c>
      <c r="F385" s="86">
        <v>20.243513</v>
      </c>
      <c r="G385" s="86">
        <v>20.0504</v>
      </c>
      <c r="H385" s="86">
        <v>19.945675000000001</v>
      </c>
      <c r="I385" s="86">
        <v>19.701916000000001</v>
      </c>
      <c r="J385" s="86">
        <v>20.687018999999999</v>
      </c>
      <c r="K385" s="86">
        <v>20.968879999999999</v>
      </c>
      <c r="L385" s="86">
        <v>19.858967</v>
      </c>
      <c r="M385" s="86">
        <v>20.830905999999999</v>
      </c>
      <c r="N385" s="86">
        <v>20.618874000000002</v>
      </c>
      <c r="O385" s="86">
        <v>19.855633000000001</v>
      </c>
      <c r="P385" s="87">
        <v>20.576229000000001</v>
      </c>
      <c r="Q385" s="80">
        <f t="shared" si="1"/>
        <v>20.312914666666668</v>
      </c>
    </row>
    <row r="386" spans="1:17" ht="15.75" customHeight="1">
      <c r="A386" s="9">
        <v>384</v>
      </c>
      <c r="B386" s="50" t="s">
        <v>489</v>
      </c>
      <c r="C386" s="9" t="s">
        <v>18</v>
      </c>
      <c r="D386" s="3" t="s">
        <v>24</v>
      </c>
      <c r="E386" s="85">
        <v>50.664307000000001</v>
      </c>
      <c r="F386" s="86">
        <v>139.49155999999999</v>
      </c>
      <c r="G386" s="86">
        <v>133.98856000000001</v>
      </c>
      <c r="H386" s="86">
        <v>136.33588</v>
      </c>
      <c r="I386" s="86">
        <v>156.32512</v>
      </c>
      <c r="J386" s="86">
        <v>119.2764</v>
      </c>
      <c r="K386" s="86">
        <v>49.119083000000003</v>
      </c>
      <c r="L386" s="86">
        <v>3.8154256000000002</v>
      </c>
      <c r="M386" s="86">
        <v>0</v>
      </c>
      <c r="N386" s="86">
        <v>0</v>
      </c>
      <c r="O386" s="86">
        <v>0</v>
      </c>
      <c r="P386" s="87">
        <v>0</v>
      </c>
      <c r="Q386" s="80">
        <f t="shared" si="1"/>
        <v>65.751361299999999</v>
      </c>
    </row>
    <row r="387" spans="1:17" ht="15.75" customHeight="1">
      <c r="A387" s="9">
        <v>385</v>
      </c>
      <c r="B387" s="50" t="s">
        <v>490</v>
      </c>
      <c r="C387" s="9" t="s">
        <v>93</v>
      </c>
      <c r="D387" s="3" t="s">
        <v>30</v>
      </c>
      <c r="E387" s="85">
        <v>16.169937000000001</v>
      </c>
      <c r="F387" s="86">
        <v>0</v>
      </c>
      <c r="G387" s="86">
        <v>0</v>
      </c>
      <c r="H387" s="86">
        <v>0</v>
      </c>
      <c r="I387" s="86">
        <v>0</v>
      </c>
      <c r="J387" s="86">
        <v>77.283051</v>
      </c>
      <c r="K387" s="86">
        <v>147.04921999999999</v>
      </c>
      <c r="L387" s="86">
        <v>146.22568000000001</v>
      </c>
      <c r="M387" s="86">
        <v>146.46198999999999</v>
      </c>
      <c r="N387" s="86">
        <v>143.46831</v>
      </c>
      <c r="O387" s="86">
        <v>106.33676</v>
      </c>
      <c r="P387" s="87">
        <v>43.668182000000002</v>
      </c>
      <c r="Q387" s="80">
        <f t="shared" si="1"/>
        <v>68.888594166666664</v>
      </c>
    </row>
    <row r="388" spans="1:17" ht="15.75" customHeight="1">
      <c r="A388" s="9">
        <v>386</v>
      </c>
      <c r="B388" s="50" t="s">
        <v>491</v>
      </c>
      <c r="C388" s="9" t="s">
        <v>38</v>
      </c>
      <c r="D388" s="3" t="s">
        <v>39</v>
      </c>
      <c r="E388" s="85">
        <v>0</v>
      </c>
      <c r="F388" s="86">
        <v>0</v>
      </c>
      <c r="G388" s="86">
        <v>0</v>
      </c>
      <c r="H388" s="86">
        <v>0</v>
      </c>
      <c r="I388" s="86">
        <v>163.93573000000001</v>
      </c>
      <c r="J388" s="86">
        <v>155.00899000000001</v>
      </c>
      <c r="K388" s="86">
        <v>114.3837</v>
      </c>
      <c r="L388" s="86">
        <v>73.932418999999996</v>
      </c>
      <c r="M388" s="86">
        <v>109.61208000000001</v>
      </c>
      <c r="N388" s="86">
        <v>103.75727999999999</v>
      </c>
      <c r="O388" s="86">
        <v>31.895976999999998</v>
      </c>
      <c r="P388" s="87">
        <v>0</v>
      </c>
      <c r="Q388" s="80">
        <f t="shared" si="1"/>
        <v>62.710514666666676</v>
      </c>
    </row>
    <row r="389" spans="1:17" ht="15.75" customHeight="1">
      <c r="A389" s="9">
        <v>387</v>
      </c>
      <c r="B389" s="50" t="s">
        <v>492</v>
      </c>
      <c r="C389" s="9" t="s">
        <v>235</v>
      </c>
      <c r="D389" s="3" t="s">
        <v>78</v>
      </c>
      <c r="E389" s="85">
        <v>0</v>
      </c>
      <c r="F389" s="86">
        <v>5.0343337000000004</v>
      </c>
      <c r="G389" s="86">
        <v>10.201898</v>
      </c>
      <c r="H389" s="86">
        <v>10.88969</v>
      </c>
      <c r="I389" s="86">
        <v>9.4765128999999995</v>
      </c>
      <c r="J389" s="86">
        <v>9.2494545000000006</v>
      </c>
      <c r="K389" s="86">
        <v>10.198326</v>
      </c>
      <c r="L389" s="86">
        <v>10.444848</v>
      </c>
      <c r="M389" s="86">
        <v>10.42123</v>
      </c>
      <c r="N389" s="86">
        <v>10.489556</v>
      </c>
      <c r="O389" s="86">
        <v>10.39245</v>
      </c>
      <c r="P389" s="87">
        <v>10.73626</v>
      </c>
      <c r="Q389" s="80">
        <f t="shared" si="1"/>
        <v>8.9612132583333324</v>
      </c>
    </row>
    <row r="390" spans="1:17" ht="15.75" customHeight="1">
      <c r="A390" s="9">
        <v>388</v>
      </c>
      <c r="B390" s="50" t="s">
        <v>493</v>
      </c>
      <c r="C390" s="9" t="s">
        <v>88</v>
      </c>
      <c r="D390" s="3" t="s">
        <v>33</v>
      </c>
      <c r="E390" s="85">
        <v>0</v>
      </c>
      <c r="F390" s="86">
        <v>0</v>
      </c>
      <c r="G390" s="86">
        <v>0</v>
      </c>
      <c r="H390" s="86">
        <v>0</v>
      </c>
      <c r="I390" s="86">
        <v>0</v>
      </c>
      <c r="J390" s="86">
        <v>0</v>
      </c>
      <c r="K390" s="86">
        <v>1.6193006000000001</v>
      </c>
      <c r="L390" s="86">
        <v>125.09345</v>
      </c>
      <c r="M390" s="86">
        <v>153.09261000000001</v>
      </c>
      <c r="N390" s="86">
        <v>140.79964000000001</v>
      </c>
      <c r="O390" s="86">
        <v>132.80748</v>
      </c>
      <c r="P390" s="87">
        <v>141.54533000000001</v>
      </c>
      <c r="Q390" s="80">
        <f t="shared" si="1"/>
        <v>57.913150883333337</v>
      </c>
    </row>
    <row r="391" spans="1:17" ht="15.75" customHeight="1">
      <c r="A391" s="9">
        <v>389</v>
      </c>
      <c r="B391" s="50" t="s">
        <v>494</v>
      </c>
      <c r="C391" s="9" t="s">
        <v>167</v>
      </c>
      <c r="D391" s="3" t="s">
        <v>33</v>
      </c>
      <c r="E391" s="85">
        <v>32.481521999999998</v>
      </c>
      <c r="F391" s="86">
        <v>31.972866</v>
      </c>
      <c r="G391" s="86">
        <v>31.886368000000001</v>
      </c>
      <c r="H391" s="86">
        <v>31.960664999999999</v>
      </c>
      <c r="I391" s="86">
        <v>31.843668000000001</v>
      </c>
      <c r="J391" s="86">
        <v>32.581181000000001</v>
      </c>
      <c r="K391" s="86">
        <v>31.424009000000002</v>
      </c>
      <c r="L391" s="86">
        <v>32.565421999999998</v>
      </c>
      <c r="M391" s="86">
        <v>32.131836</v>
      </c>
      <c r="N391" s="86">
        <v>32.331837</v>
      </c>
      <c r="O391" s="86">
        <v>33.440219999999997</v>
      </c>
      <c r="P391" s="87">
        <v>32.604686999999998</v>
      </c>
      <c r="Q391" s="80">
        <f t="shared" si="1"/>
        <v>32.26869008333334</v>
      </c>
    </row>
    <row r="392" spans="1:17" ht="15.75" customHeight="1">
      <c r="A392" s="9">
        <v>390</v>
      </c>
      <c r="B392" s="50" t="s">
        <v>495</v>
      </c>
      <c r="C392" s="9" t="s">
        <v>386</v>
      </c>
      <c r="D392" s="3" t="s">
        <v>20</v>
      </c>
      <c r="E392" s="85">
        <v>43.778163999999997</v>
      </c>
      <c r="F392" s="86">
        <v>43.755836000000002</v>
      </c>
      <c r="G392" s="86">
        <v>40.567214999999997</v>
      </c>
      <c r="H392" s="86">
        <v>39.260548</v>
      </c>
      <c r="I392" s="86">
        <v>44.241740999999998</v>
      </c>
      <c r="J392" s="86">
        <v>44.88702</v>
      </c>
      <c r="K392" s="86">
        <v>46.620071000000003</v>
      </c>
      <c r="L392" s="86">
        <v>48.204841999999999</v>
      </c>
      <c r="M392" s="86">
        <v>46.044525</v>
      </c>
      <c r="N392" s="86">
        <v>44.101883000000001</v>
      </c>
      <c r="O392" s="86">
        <v>42.018723000000001</v>
      </c>
      <c r="P392" s="87">
        <v>44.147232000000002</v>
      </c>
      <c r="Q392" s="80">
        <f t="shared" si="1"/>
        <v>43.968983333333334</v>
      </c>
    </row>
    <row r="393" spans="1:17" ht="15.75" customHeight="1">
      <c r="A393" s="9">
        <v>391</v>
      </c>
      <c r="B393" s="50" t="s">
        <v>496</v>
      </c>
      <c r="C393" s="9" t="s">
        <v>35</v>
      </c>
      <c r="D393" s="3" t="s">
        <v>30</v>
      </c>
      <c r="E393" s="85">
        <v>2.4973277999999999</v>
      </c>
      <c r="F393" s="86">
        <v>2.5231341999999999</v>
      </c>
      <c r="G393" s="86">
        <v>2.5926836</v>
      </c>
      <c r="H393" s="86">
        <v>2.6849585</v>
      </c>
      <c r="I393" s="86">
        <v>2.6988672999999999</v>
      </c>
      <c r="J393" s="86">
        <v>2.6118185999999999</v>
      </c>
      <c r="K393" s="86">
        <v>2.5156341000000002</v>
      </c>
      <c r="L393" s="86">
        <v>2.5230885000000001</v>
      </c>
      <c r="M393" s="86">
        <v>2.4435414999999998</v>
      </c>
      <c r="N393" s="86">
        <v>2.4768192999999998</v>
      </c>
      <c r="O393" s="86">
        <v>2.4498250000000001</v>
      </c>
      <c r="P393" s="87">
        <v>2.4423001000000002</v>
      </c>
      <c r="Q393" s="80">
        <f t="shared" si="1"/>
        <v>2.538333208333333</v>
      </c>
    </row>
    <row r="394" spans="1:17" ht="15.75" customHeight="1">
      <c r="A394" s="9">
        <v>392</v>
      </c>
      <c r="B394" s="50" t="s">
        <v>497</v>
      </c>
      <c r="C394" s="9" t="s">
        <v>271</v>
      </c>
      <c r="D394" s="3" t="s">
        <v>30</v>
      </c>
      <c r="E394" s="85">
        <v>0</v>
      </c>
      <c r="F394" s="86">
        <v>0</v>
      </c>
      <c r="G394" s="86">
        <v>0</v>
      </c>
      <c r="H394" s="86">
        <v>0</v>
      </c>
      <c r="I394" s="86">
        <v>63.788338000000003</v>
      </c>
      <c r="J394" s="86">
        <v>131.63104000000001</v>
      </c>
      <c r="K394" s="86">
        <v>131.52924999999999</v>
      </c>
      <c r="L394" s="86">
        <v>133.81952999999999</v>
      </c>
      <c r="M394" s="86">
        <v>131.57228000000001</v>
      </c>
      <c r="N394" s="86">
        <v>129.44492</v>
      </c>
      <c r="O394" s="86">
        <v>26.173362999999998</v>
      </c>
      <c r="P394" s="87">
        <v>0</v>
      </c>
      <c r="Q394" s="80">
        <f t="shared" si="1"/>
        <v>62.329893416666664</v>
      </c>
    </row>
    <row r="395" spans="1:17" ht="15.75" customHeight="1">
      <c r="A395" s="9">
        <v>393</v>
      </c>
      <c r="B395" s="50" t="s">
        <v>498</v>
      </c>
      <c r="C395" s="9" t="s">
        <v>271</v>
      </c>
      <c r="D395" s="3" t="s">
        <v>30</v>
      </c>
      <c r="E395" s="85">
        <v>35.773848999999998</v>
      </c>
      <c r="F395" s="86">
        <v>36.871693</v>
      </c>
      <c r="G395" s="86">
        <v>36.876766000000003</v>
      </c>
      <c r="H395" s="86">
        <v>37.887939000000003</v>
      </c>
      <c r="I395" s="86">
        <v>40.772796999999997</v>
      </c>
      <c r="J395" s="86">
        <v>40.837645999999999</v>
      </c>
      <c r="K395" s="86">
        <v>41.529121000000004</v>
      </c>
      <c r="L395" s="86">
        <v>40.644157</v>
      </c>
      <c r="M395" s="86">
        <v>39.433872000000001</v>
      </c>
      <c r="N395" s="86">
        <v>40.513489</v>
      </c>
      <c r="O395" s="86">
        <v>39.411620999999997</v>
      </c>
      <c r="P395" s="87">
        <v>38.035778000000001</v>
      </c>
      <c r="Q395" s="80">
        <f t="shared" si="1"/>
        <v>39.049060666666669</v>
      </c>
    </row>
    <row r="396" spans="1:17" ht="15.75" customHeight="1">
      <c r="A396" s="9">
        <v>394</v>
      </c>
      <c r="B396" s="50" t="s">
        <v>499</v>
      </c>
      <c r="C396" s="9" t="s">
        <v>435</v>
      </c>
      <c r="D396" s="3" t="s">
        <v>45</v>
      </c>
      <c r="E396" s="85">
        <v>0</v>
      </c>
      <c r="F396" s="86">
        <v>0</v>
      </c>
      <c r="G396" s="86">
        <v>0</v>
      </c>
      <c r="H396" s="86">
        <v>12.103128</v>
      </c>
      <c r="I396" s="86">
        <v>71.613929999999996</v>
      </c>
      <c r="J396" s="86">
        <v>132.25827000000001</v>
      </c>
      <c r="K396" s="86">
        <v>131.85079999999999</v>
      </c>
      <c r="L396" s="86">
        <v>132.34152</v>
      </c>
      <c r="M396" s="86">
        <v>130.63749999999999</v>
      </c>
      <c r="N396" s="86">
        <v>107.40832</v>
      </c>
      <c r="O396" s="86">
        <v>20.472712000000001</v>
      </c>
      <c r="P396" s="87">
        <v>0</v>
      </c>
      <c r="Q396" s="80">
        <f t="shared" si="1"/>
        <v>61.557181666666658</v>
      </c>
    </row>
    <row r="397" spans="1:17" ht="15.75" customHeight="1">
      <c r="A397" s="9">
        <v>395</v>
      </c>
      <c r="B397" s="50" t="s">
        <v>500</v>
      </c>
      <c r="C397" s="9" t="s">
        <v>501</v>
      </c>
      <c r="D397" s="3" t="s">
        <v>30</v>
      </c>
      <c r="E397" s="85">
        <v>0</v>
      </c>
      <c r="F397" s="86">
        <v>0</v>
      </c>
      <c r="G397" s="86">
        <v>0</v>
      </c>
      <c r="H397" s="86">
        <v>65.706657000000007</v>
      </c>
      <c r="I397" s="86">
        <v>55.727027999999997</v>
      </c>
      <c r="J397" s="86">
        <v>72.211326999999997</v>
      </c>
      <c r="K397" s="86">
        <v>71.219994</v>
      </c>
      <c r="L397" s="86">
        <v>68.793968000000007</v>
      </c>
      <c r="M397" s="86">
        <v>64.258919000000006</v>
      </c>
      <c r="N397" s="86">
        <v>6.7445959999999996</v>
      </c>
      <c r="O397" s="86">
        <v>0</v>
      </c>
      <c r="P397" s="87">
        <v>0</v>
      </c>
      <c r="Q397" s="80">
        <f t="shared" si="1"/>
        <v>33.721874083333333</v>
      </c>
    </row>
    <row r="398" spans="1:17" ht="15.75" customHeight="1">
      <c r="A398" s="9">
        <v>396</v>
      </c>
      <c r="B398" s="50" t="s">
        <v>502</v>
      </c>
      <c r="C398" s="9" t="s">
        <v>271</v>
      </c>
      <c r="D398" s="3" t="s">
        <v>30</v>
      </c>
      <c r="E398" s="85">
        <v>14.896062000000001</v>
      </c>
      <c r="F398" s="86">
        <v>14.477893999999999</v>
      </c>
      <c r="G398" s="86">
        <v>15.562896</v>
      </c>
      <c r="H398" s="86">
        <v>15.397743999999999</v>
      </c>
      <c r="I398" s="86">
        <v>16.197877999999999</v>
      </c>
      <c r="J398" s="86">
        <v>16.709596999999999</v>
      </c>
      <c r="K398" s="86">
        <v>16.046876999999999</v>
      </c>
      <c r="L398" s="86">
        <v>16.034182000000001</v>
      </c>
      <c r="M398" s="86">
        <v>16.656815000000002</v>
      </c>
      <c r="N398" s="86">
        <v>16.322227000000002</v>
      </c>
      <c r="O398" s="86">
        <v>15.762670999999999</v>
      </c>
      <c r="P398" s="87">
        <v>15.079116000000001</v>
      </c>
      <c r="Q398" s="80">
        <f t="shared" si="1"/>
        <v>15.761996583333335</v>
      </c>
    </row>
    <row r="399" spans="1:17" ht="15.75" customHeight="1">
      <c r="A399" s="9">
        <v>397</v>
      </c>
      <c r="B399" s="50" t="s">
        <v>503</v>
      </c>
      <c r="C399" s="9" t="s">
        <v>386</v>
      </c>
      <c r="D399" s="3" t="s">
        <v>20</v>
      </c>
      <c r="E399" s="85">
        <v>21.095313999999998</v>
      </c>
      <c r="F399" s="86">
        <v>20.611460000000001</v>
      </c>
      <c r="G399" s="86">
        <v>20.658808000000001</v>
      </c>
      <c r="H399" s="86">
        <v>20.870052000000001</v>
      </c>
      <c r="I399" s="86">
        <v>21.281738000000001</v>
      </c>
      <c r="J399" s="86">
        <v>21.068297999999999</v>
      </c>
      <c r="K399" s="86">
        <v>20.758194</v>
      </c>
      <c r="L399" s="86">
        <v>21.469110000000001</v>
      </c>
      <c r="M399" s="86">
        <v>20.940783</v>
      </c>
      <c r="N399" s="86">
        <v>20.934899999999999</v>
      </c>
      <c r="O399" s="86">
        <v>20.547255</v>
      </c>
      <c r="P399" s="87">
        <v>20.857877999999999</v>
      </c>
      <c r="Q399" s="80">
        <f t="shared" si="1"/>
        <v>20.9244825</v>
      </c>
    </row>
    <row r="400" spans="1:17" ht="15.75" customHeight="1">
      <c r="A400" s="9">
        <v>398</v>
      </c>
      <c r="B400" s="50" t="s">
        <v>504</v>
      </c>
      <c r="C400" s="9" t="s">
        <v>18</v>
      </c>
      <c r="D400" s="3" t="s">
        <v>24</v>
      </c>
      <c r="E400" s="85">
        <v>140.56945999999999</v>
      </c>
      <c r="F400" s="86">
        <v>142.69713999999999</v>
      </c>
      <c r="G400" s="86">
        <v>144.81616</v>
      </c>
      <c r="H400" s="86">
        <v>144.13697999999999</v>
      </c>
      <c r="I400" s="86">
        <v>141.19371000000001</v>
      </c>
      <c r="J400" s="86">
        <v>137.25441000000001</v>
      </c>
      <c r="K400" s="86">
        <v>132.50550999999999</v>
      </c>
      <c r="L400" s="86">
        <v>134.93700999999999</v>
      </c>
      <c r="M400" s="86">
        <v>132.90201999999999</v>
      </c>
      <c r="N400" s="86">
        <v>136.27257</v>
      </c>
      <c r="O400" s="86">
        <v>137.29850999999999</v>
      </c>
      <c r="P400" s="87">
        <v>138.90170000000001</v>
      </c>
      <c r="Q400" s="80">
        <f t="shared" si="1"/>
        <v>138.62376500000002</v>
      </c>
    </row>
    <row r="401" spans="1:17" ht="15.75" customHeight="1">
      <c r="A401" s="9">
        <v>399</v>
      </c>
      <c r="B401" s="50" t="s">
        <v>505</v>
      </c>
      <c r="C401" s="9" t="s">
        <v>198</v>
      </c>
      <c r="D401" s="3" t="s">
        <v>150</v>
      </c>
      <c r="E401" s="85">
        <v>37.050716000000001</v>
      </c>
      <c r="F401" s="86">
        <v>33.693817000000003</v>
      </c>
      <c r="G401" s="86">
        <v>34.813141000000002</v>
      </c>
      <c r="H401" s="86">
        <v>33.555317000000002</v>
      </c>
      <c r="I401" s="86">
        <v>34.897530000000003</v>
      </c>
      <c r="J401" s="86">
        <v>36.701087999999999</v>
      </c>
      <c r="K401" s="86">
        <v>37.958981000000001</v>
      </c>
      <c r="L401" s="86">
        <v>38.392806999999998</v>
      </c>
      <c r="M401" s="86">
        <v>38.452373999999999</v>
      </c>
      <c r="N401" s="86">
        <v>38.255707000000001</v>
      </c>
      <c r="O401" s="86">
        <v>37.715767</v>
      </c>
      <c r="P401" s="87">
        <v>38.819622000000003</v>
      </c>
      <c r="Q401" s="80">
        <f t="shared" si="1"/>
        <v>36.692238916666668</v>
      </c>
    </row>
    <row r="402" spans="1:17" ht="15.75" customHeight="1">
      <c r="A402" s="9">
        <v>400</v>
      </c>
      <c r="B402" s="50" t="s">
        <v>506</v>
      </c>
      <c r="C402" s="9" t="s">
        <v>135</v>
      </c>
      <c r="D402" s="3" t="s">
        <v>33</v>
      </c>
      <c r="E402" s="85">
        <v>78.748405000000005</v>
      </c>
      <c r="F402" s="86">
        <v>43.639881000000003</v>
      </c>
      <c r="G402" s="86">
        <v>77.369140999999999</v>
      </c>
      <c r="H402" s="86">
        <v>79.036818999999994</v>
      </c>
      <c r="I402" s="86">
        <v>74.453896</v>
      </c>
      <c r="J402" s="86">
        <v>81.439612999999994</v>
      </c>
      <c r="K402" s="86">
        <v>19.599568999999999</v>
      </c>
      <c r="L402" s="86">
        <v>0</v>
      </c>
      <c r="M402" s="86">
        <v>0</v>
      </c>
      <c r="N402" s="86">
        <v>0</v>
      </c>
      <c r="O402" s="86">
        <v>66.708327999999995</v>
      </c>
      <c r="P402" s="87">
        <v>78.717194000000006</v>
      </c>
      <c r="Q402" s="80">
        <f t="shared" si="1"/>
        <v>49.976070499999992</v>
      </c>
    </row>
    <row r="403" spans="1:17" ht="15.75" customHeight="1">
      <c r="A403" s="9">
        <v>401</v>
      </c>
      <c r="B403" s="50" t="s">
        <v>507</v>
      </c>
      <c r="C403" s="9" t="s">
        <v>198</v>
      </c>
      <c r="D403" s="3" t="s">
        <v>150</v>
      </c>
      <c r="E403" s="85">
        <v>8.0874299999999995</v>
      </c>
      <c r="F403" s="86">
        <v>7.3533720999999996</v>
      </c>
      <c r="G403" s="86">
        <v>7.6188606999999999</v>
      </c>
      <c r="H403" s="86">
        <v>7.3390136000000004</v>
      </c>
      <c r="I403" s="86">
        <v>7.4034203999999999</v>
      </c>
      <c r="J403" s="86">
        <v>7.2516512999999998</v>
      </c>
      <c r="K403" s="86">
        <v>0</v>
      </c>
      <c r="L403" s="86">
        <v>8.3519305999999993</v>
      </c>
      <c r="M403" s="86">
        <v>8.5194139</v>
      </c>
      <c r="N403" s="86">
        <v>8.3568324999999994</v>
      </c>
      <c r="O403" s="86">
        <v>8.2432002999999998</v>
      </c>
      <c r="P403" s="87">
        <v>8.2151250999999998</v>
      </c>
      <c r="Q403" s="80">
        <f t="shared" si="1"/>
        <v>7.2283542083333323</v>
      </c>
    </row>
    <row r="404" spans="1:17" ht="15.75" customHeight="1">
      <c r="A404" s="9">
        <v>402</v>
      </c>
      <c r="B404" s="50" t="s">
        <v>508</v>
      </c>
      <c r="C404" s="9" t="s">
        <v>460</v>
      </c>
      <c r="D404" s="3" t="s">
        <v>20</v>
      </c>
      <c r="E404" s="85">
        <v>21.421776000000001</v>
      </c>
      <c r="F404" s="86">
        <v>0</v>
      </c>
      <c r="G404" s="86">
        <v>18.100186999999998</v>
      </c>
      <c r="H404" s="86">
        <v>21.382729000000001</v>
      </c>
      <c r="I404" s="86">
        <v>21.697271000000001</v>
      </c>
      <c r="J404" s="86">
        <v>21.844255</v>
      </c>
      <c r="K404" s="86">
        <v>21.785869999999999</v>
      </c>
      <c r="L404" s="86">
        <v>21.714077</v>
      </c>
      <c r="M404" s="86">
        <v>21.817318</v>
      </c>
      <c r="N404" s="86">
        <v>21.58831</v>
      </c>
      <c r="O404" s="86">
        <v>21.282902</v>
      </c>
      <c r="P404" s="87">
        <v>21.264565999999999</v>
      </c>
      <c r="Q404" s="80">
        <f t="shared" si="1"/>
        <v>19.491605083333337</v>
      </c>
    </row>
    <row r="405" spans="1:17" ht="15.75" customHeight="1">
      <c r="A405" s="9">
        <v>403</v>
      </c>
      <c r="B405" s="50" t="s">
        <v>509</v>
      </c>
      <c r="C405" s="9" t="s">
        <v>69</v>
      </c>
      <c r="D405" s="3" t="s">
        <v>20</v>
      </c>
      <c r="E405" s="85">
        <v>49.156776000000001</v>
      </c>
      <c r="F405" s="86">
        <v>50.173462000000001</v>
      </c>
      <c r="G405" s="86">
        <v>51.101188999999998</v>
      </c>
      <c r="H405" s="86">
        <v>52.854011999999997</v>
      </c>
      <c r="I405" s="86">
        <v>54.900986000000003</v>
      </c>
      <c r="J405" s="86">
        <v>54.167858000000003</v>
      </c>
      <c r="K405" s="86">
        <v>56.327506999999997</v>
      </c>
      <c r="L405" s="86">
        <v>56.492846999999998</v>
      </c>
      <c r="M405" s="86">
        <v>55.974735000000003</v>
      </c>
      <c r="N405" s="86">
        <v>58.160975999999998</v>
      </c>
      <c r="O405" s="86">
        <v>54.225422000000002</v>
      </c>
      <c r="P405" s="87">
        <v>52.585563999999998</v>
      </c>
      <c r="Q405" s="80">
        <f t="shared" si="1"/>
        <v>53.843444499999997</v>
      </c>
    </row>
    <row r="406" spans="1:17" ht="15.75" customHeight="1">
      <c r="A406" s="9">
        <v>404</v>
      </c>
      <c r="B406" s="50" t="s">
        <v>510</v>
      </c>
      <c r="C406" s="9" t="s">
        <v>18</v>
      </c>
      <c r="D406" s="3" t="s">
        <v>24</v>
      </c>
      <c r="E406" s="85">
        <v>22.700737</v>
      </c>
      <c r="F406" s="86">
        <v>22.394480000000001</v>
      </c>
      <c r="G406" s="86">
        <v>22.751391999999999</v>
      </c>
      <c r="H406" s="86">
        <v>24.077824</v>
      </c>
      <c r="I406" s="86">
        <v>22.727361999999999</v>
      </c>
      <c r="J406" s="86">
        <v>22.834244000000002</v>
      </c>
      <c r="K406" s="86">
        <v>22.651395999999998</v>
      </c>
      <c r="L406" s="86">
        <v>22.276413000000002</v>
      </c>
      <c r="M406" s="86">
        <v>22.572144000000002</v>
      </c>
      <c r="N406" s="86">
        <v>23.284765</v>
      </c>
      <c r="O406" s="86">
        <v>22.643217</v>
      </c>
      <c r="P406" s="87">
        <v>22.258251000000001</v>
      </c>
      <c r="Q406" s="80">
        <f t="shared" si="1"/>
        <v>22.764352083333335</v>
      </c>
    </row>
    <row r="407" spans="1:17" ht="15.75" customHeight="1">
      <c r="A407" s="9">
        <v>405</v>
      </c>
      <c r="B407" s="50" t="s">
        <v>511</v>
      </c>
      <c r="C407" s="9" t="s">
        <v>18</v>
      </c>
      <c r="D407" s="3" t="s">
        <v>24</v>
      </c>
      <c r="E407" s="85">
        <v>85.739341999999994</v>
      </c>
      <c r="F407" s="86">
        <v>86.630179999999996</v>
      </c>
      <c r="G407" s="86">
        <v>85.101973999999998</v>
      </c>
      <c r="H407" s="86">
        <v>86.773796000000004</v>
      </c>
      <c r="I407" s="86">
        <v>83.321586999999994</v>
      </c>
      <c r="J407" s="86">
        <v>84.155197000000001</v>
      </c>
      <c r="K407" s="86">
        <v>84.589218000000002</v>
      </c>
      <c r="L407" s="86">
        <v>80.914406</v>
      </c>
      <c r="M407" s="86">
        <v>84.556624999999997</v>
      </c>
      <c r="N407" s="86">
        <v>84.317558000000005</v>
      </c>
      <c r="O407" s="86">
        <v>86.193343999999996</v>
      </c>
      <c r="P407" s="87">
        <v>86.285567999999998</v>
      </c>
      <c r="Q407" s="80">
        <f t="shared" si="1"/>
        <v>84.881566249999992</v>
      </c>
    </row>
    <row r="408" spans="1:17" ht="15.75" customHeight="1">
      <c r="A408" s="9">
        <v>406</v>
      </c>
      <c r="B408" s="50" t="s">
        <v>512</v>
      </c>
      <c r="C408" s="9" t="s">
        <v>513</v>
      </c>
      <c r="D408" s="3" t="s">
        <v>78</v>
      </c>
      <c r="E408" s="85">
        <v>5.1584691999999999</v>
      </c>
      <c r="F408" s="86">
        <v>5.1715211999999999</v>
      </c>
      <c r="G408" s="86">
        <v>5.1970324999999997</v>
      </c>
      <c r="H408" s="86">
        <v>5.1210298999999999</v>
      </c>
      <c r="I408" s="86">
        <v>5.1521163000000003</v>
      </c>
      <c r="J408" s="86">
        <v>5.1263838000000002</v>
      </c>
      <c r="K408" s="86">
        <v>5.0599685000000001</v>
      </c>
      <c r="L408" s="86">
        <v>5.0824493999999998</v>
      </c>
      <c r="M408" s="86">
        <v>5.1609426000000003</v>
      </c>
      <c r="N408" s="86">
        <v>5.1893944999999997</v>
      </c>
      <c r="O408" s="86">
        <v>5.1504630999999996</v>
      </c>
      <c r="P408" s="87">
        <v>5.1826395999999999</v>
      </c>
      <c r="Q408" s="80">
        <f t="shared" si="1"/>
        <v>5.146034216666667</v>
      </c>
    </row>
    <row r="409" spans="1:17" ht="15.75" customHeight="1">
      <c r="A409" s="9">
        <v>407</v>
      </c>
      <c r="B409" s="50" t="s">
        <v>514</v>
      </c>
      <c r="C409" s="9" t="s">
        <v>380</v>
      </c>
      <c r="D409" s="3" t="s">
        <v>30</v>
      </c>
      <c r="E409" s="85">
        <v>18.541235</v>
      </c>
      <c r="F409" s="86">
        <v>11.322188000000001</v>
      </c>
      <c r="G409" s="86">
        <v>0.12010421</v>
      </c>
      <c r="H409" s="86">
        <v>16.711207999999999</v>
      </c>
      <c r="I409" s="86">
        <v>20.062570999999998</v>
      </c>
      <c r="J409" s="86">
        <v>19.559795000000001</v>
      </c>
      <c r="K409" s="86">
        <v>19.211372000000001</v>
      </c>
      <c r="L409" s="86">
        <v>19.025013000000001</v>
      </c>
      <c r="M409" s="86">
        <v>18.892067000000001</v>
      </c>
      <c r="N409" s="86">
        <v>18.449047</v>
      </c>
      <c r="O409" s="86">
        <v>18.455687000000001</v>
      </c>
      <c r="P409" s="87">
        <v>18.090288000000001</v>
      </c>
      <c r="Q409" s="80">
        <f t="shared" si="1"/>
        <v>16.536714600833335</v>
      </c>
    </row>
    <row r="410" spans="1:17" ht="15.75" customHeight="1">
      <c r="A410" s="9">
        <v>408</v>
      </c>
      <c r="B410" s="50" t="s">
        <v>515</v>
      </c>
      <c r="C410" s="9" t="s">
        <v>50</v>
      </c>
      <c r="D410" s="3" t="s">
        <v>33</v>
      </c>
      <c r="E410" s="85">
        <v>16.289545</v>
      </c>
      <c r="F410" s="86">
        <v>16.646494000000001</v>
      </c>
      <c r="G410" s="86">
        <v>1.4124473</v>
      </c>
      <c r="H410" s="86">
        <v>0</v>
      </c>
      <c r="I410" s="86">
        <v>0</v>
      </c>
      <c r="J410" s="86">
        <v>4.6118755</v>
      </c>
      <c r="K410" s="86">
        <v>16.626460999999999</v>
      </c>
      <c r="L410" s="86">
        <v>16.705631</v>
      </c>
      <c r="M410" s="86">
        <v>16.791588000000001</v>
      </c>
      <c r="N410" s="86">
        <v>16.890644000000002</v>
      </c>
      <c r="O410" s="86">
        <v>17.030127</v>
      </c>
      <c r="P410" s="87">
        <v>16.370277000000002</v>
      </c>
      <c r="Q410" s="80">
        <f t="shared" si="1"/>
        <v>11.614590816666668</v>
      </c>
    </row>
    <row r="411" spans="1:17" ht="15.75" customHeight="1">
      <c r="A411" s="9">
        <v>409</v>
      </c>
      <c r="B411" s="50" t="s">
        <v>516</v>
      </c>
      <c r="C411" s="9" t="s">
        <v>35</v>
      </c>
      <c r="D411" s="3" t="s">
        <v>20</v>
      </c>
      <c r="E411" s="85">
        <v>10.957805</v>
      </c>
      <c r="F411" s="86">
        <v>10.505705000000001</v>
      </c>
      <c r="G411" s="86">
        <v>10.588767000000001</v>
      </c>
      <c r="H411" s="86">
        <v>10.807923000000001</v>
      </c>
      <c r="I411" s="86">
        <v>10.778532999999999</v>
      </c>
      <c r="J411" s="86">
        <v>10.969716</v>
      </c>
      <c r="K411" s="86">
        <v>11.001715000000001</v>
      </c>
      <c r="L411" s="86">
        <v>11.104009</v>
      </c>
      <c r="M411" s="86">
        <v>10.809853</v>
      </c>
      <c r="N411" s="86">
        <v>10.807069</v>
      </c>
      <c r="O411" s="86">
        <v>10.986269</v>
      </c>
      <c r="P411" s="87">
        <v>11.067410000000001</v>
      </c>
      <c r="Q411" s="80">
        <f t="shared" si="1"/>
        <v>10.865397833333335</v>
      </c>
    </row>
    <row r="412" spans="1:17" ht="15.75" customHeight="1">
      <c r="A412" s="9">
        <v>410</v>
      </c>
      <c r="B412" s="50" t="s">
        <v>517</v>
      </c>
      <c r="C412" s="9" t="s">
        <v>386</v>
      </c>
      <c r="D412" s="3" t="s">
        <v>20</v>
      </c>
      <c r="E412" s="85">
        <v>5.6928039000000004</v>
      </c>
      <c r="F412" s="86">
        <v>5.6852589</v>
      </c>
      <c r="G412" s="86">
        <v>5.2302232000000002</v>
      </c>
      <c r="H412" s="86">
        <v>5.1788119999999997</v>
      </c>
      <c r="I412" s="86">
        <v>5.8267283000000001</v>
      </c>
      <c r="J412" s="86">
        <v>5.9315709999999999</v>
      </c>
      <c r="K412" s="86">
        <v>6.0538907000000002</v>
      </c>
      <c r="L412" s="86">
        <v>6.2566613999999996</v>
      </c>
      <c r="M412" s="86">
        <v>5.8553553000000003</v>
      </c>
      <c r="N412" s="86">
        <v>5.8076901000000003</v>
      </c>
      <c r="O412" s="86">
        <v>5.4494467000000002</v>
      </c>
      <c r="P412" s="87">
        <v>5.7001761999999996</v>
      </c>
      <c r="Q412" s="80">
        <f t="shared" si="1"/>
        <v>5.7223848083333335</v>
      </c>
    </row>
    <row r="413" spans="1:17" ht="15.75" customHeight="1">
      <c r="A413" s="9">
        <v>411</v>
      </c>
      <c r="B413" s="50" t="s">
        <v>518</v>
      </c>
      <c r="C413" s="9" t="s">
        <v>370</v>
      </c>
      <c r="D413" s="3" t="s">
        <v>33</v>
      </c>
      <c r="E413" s="85">
        <v>19.127355999999999</v>
      </c>
      <c r="F413" s="86">
        <v>19.461452000000001</v>
      </c>
      <c r="G413" s="86">
        <v>19.678059000000001</v>
      </c>
      <c r="H413" s="86">
        <v>19.723102999999998</v>
      </c>
      <c r="I413" s="86">
        <v>19.785378999999999</v>
      </c>
      <c r="J413" s="86">
        <v>20.101434999999999</v>
      </c>
      <c r="K413" s="86">
        <v>20.002548000000001</v>
      </c>
      <c r="L413" s="86">
        <v>20.263190999999999</v>
      </c>
      <c r="M413" s="86">
        <v>20.231756000000001</v>
      </c>
      <c r="N413" s="86">
        <v>20.141038999999999</v>
      </c>
      <c r="O413" s="86">
        <v>18.653773999999999</v>
      </c>
      <c r="P413" s="87">
        <v>18.588009</v>
      </c>
      <c r="Q413" s="80">
        <f t="shared" si="1"/>
        <v>19.646425083333334</v>
      </c>
    </row>
    <row r="414" spans="1:17" ht="15.75" customHeight="1">
      <c r="A414" s="9">
        <v>412</v>
      </c>
      <c r="B414" s="50" t="s">
        <v>519</v>
      </c>
      <c r="C414" s="9" t="s">
        <v>18</v>
      </c>
      <c r="D414" s="3" t="s">
        <v>24</v>
      </c>
      <c r="E414" s="85">
        <v>15.17169</v>
      </c>
      <c r="F414" s="86">
        <v>87.074637999999993</v>
      </c>
      <c r="G414" s="86">
        <v>74.476035999999993</v>
      </c>
      <c r="H414" s="86">
        <v>77.611243999999999</v>
      </c>
      <c r="I414" s="86">
        <v>87.709678999999994</v>
      </c>
      <c r="J414" s="86">
        <v>88.462006000000002</v>
      </c>
      <c r="K414" s="86">
        <v>20.340803000000001</v>
      </c>
      <c r="L414" s="86">
        <v>0</v>
      </c>
      <c r="M414" s="86">
        <v>0</v>
      </c>
      <c r="N414" s="86">
        <v>0</v>
      </c>
      <c r="O414" s="86">
        <v>0</v>
      </c>
      <c r="P414" s="87">
        <v>0</v>
      </c>
      <c r="Q414" s="80">
        <f t="shared" si="1"/>
        <v>37.570507999999997</v>
      </c>
    </row>
    <row r="415" spans="1:17" ht="15.75" customHeight="1">
      <c r="A415" s="9">
        <v>413</v>
      </c>
      <c r="B415" s="50" t="s">
        <v>520</v>
      </c>
      <c r="C415" s="9" t="s">
        <v>213</v>
      </c>
      <c r="D415" s="3" t="s">
        <v>150</v>
      </c>
      <c r="E415" s="85">
        <v>28.291128</v>
      </c>
      <c r="F415" s="86">
        <v>26.71283</v>
      </c>
      <c r="G415" s="86">
        <v>28.722111000000002</v>
      </c>
      <c r="H415" s="86">
        <v>27.298981000000001</v>
      </c>
      <c r="I415" s="86">
        <v>28.191164000000001</v>
      </c>
      <c r="J415" s="86">
        <v>28.947793999999998</v>
      </c>
      <c r="K415" s="86">
        <v>29.754396</v>
      </c>
      <c r="L415" s="86">
        <v>30.310043</v>
      </c>
      <c r="M415" s="86">
        <v>30.510297999999999</v>
      </c>
      <c r="N415" s="86">
        <v>29.804558</v>
      </c>
      <c r="O415" s="86">
        <v>29.605257000000002</v>
      </c>
      <c r="P415" s="87">
        <v>29.508980000000001</v>
      </c>
      <c r="Q415" s="80">
        <f t="shared" si="1"/>
        <v>28.971461666666659</v>
      </c>
    </row>
    <row r="416" spans="1:17" ht="15.75" customHeight="1">
      <c r="A416" s="9">
        <v>414</v>
      </c>
      <c r="B416" s="50" t="s">
        <v>521</v>
      </c>
      <c r="C416" s="9" t="s">
        <v>167</v>
      </c>
      <c r="D416" s="3" t="s">
        <v>33</v>
      </c>
      <c r="E416" s="85">
        <v>38.307898999999999</v>
      </c>
      <c r="F416" s="86">
        <v>38.237034000000001</v>
      </c>
      <c r="G416" s="86">
        <v>37.946376999999998</v>
      </c>
      <c r="H416" s="86">
        <v>37.840328</v>
      </c>
      <c r="I416" s="86">
        <v>4.0423473999999997</v>
      </c>
      <c r="J416" s="86">
        <v>0</v>
      </c>
      <c r="K416" s="86">
        <v>0</v>
      </c>
      <c r="L416" s="86">
        <v>0</v>
      </c>
      <c r="M416" s="86">
        <v>0</v>
      </c>
      <c r="N416" s="86">
        <v>0</v>
      </c>
      <c r="O416" s="86">
        <v>10.399084</v>
      </c>
      <c r="P416" s="87">
        <v>38.478439000000002</v>
      </c>
      <c r="Q416" s="80">
        <f t="shared" si="1"/>
        <v>17.104292366666666</v>
      </c>
    </row>
    <row r="417" spans="1:17" ht="15.75" customHeight="1">
      <c r="A417" s="9">
        <v>415</v>
      </c>
      <c r="B417" s="50" t="s">
        <v>522</v>
      </c>
      <c r="C417" s="9" t="s">
        <v>513</v>
      </c>
      <c r="D417" s="3" t="s">
        <v>78</v>
      </c>
      <c r="E417" s="85">
        <v>20.782761000000001</v>
      </c>
      <c r="F417" s="86">
        <v>20.832070999999999</v>
      </c>
      <c r="G417" s="86">
        <v>20.857514999999999</v>
      </c>
      <c r="H417" s="86">
        <v>20.649729000000001</v>
      </c>
      <c r="I417" s="86">
        <v>21.032102999999999</v>
      </c>
      <c r="J417" s="86">
        <v>20.817446</v>
      </c>
      <c r="K417" s="86">
        <v>20.872088999999999</v>
      </c>
      <c r="L417" s="86">
        <v>20.821812000000001</v>
      </c>
      <c r="M417" s="86">
        <v>20.929932000000001</v>
      </c>
      <c r="N417" s="86">
        <v>21.055958</v>
      </c>
      <c r="O417" s="86">
        <v>20.740423</v>
      </c>
      <c r="P417" s="87">
        <v>20.713276</v>
      </c>
      <c r="Q417" s="80">
        <f t="shared" si="1"/>
        <v>20.842092916666669</v>
      </c>
    </row>
    <row r="418" spans="1:17" ht="15.75" customHeight="1">
      <c r="A418" s="9">
        <v>416</v>
      </c>
      <c r="B418" s="50" t="s">
        <v>523</v>
      </c>
      <c r="C418" s="9" t="s">
        <v>90</v>
      </c>
      <c r="D418" s="3" t="s">
        <v>45</v>
      </c>
      <c r="E418" s="85">
        <v>25.726288</v>
      </c>
      <c r="F418" s="86">
        <v>25.683392000000001</v>
      </c>
      <c r="G418" s="86">
        <v>25.896993999999999</v>
      </c>
      <c r="H418" s="86">
        <v>26.500471000000001</v>
      </c>
      <c r="I418" s="86">
        <v>26.817395999999999</v>
      </c>
      <c r="J418" s="86">
        <v>26.835787</v>
      </c>
      <c r="K418" s="86">
        <v>26.810099000000001</v>
      </c>
      <c r="L418" s="86">
        <v>26.868653999999999</v>
      </c>
      <c r="M418" s="86">
        <v>26.463806000000002</v>
      </c>
      <c r="N418" s="86">
        <v>25.923351</v>
      </c>
      <c r="O418" s="86">
        <v>25.423255999999999</v>
      </c>
      <c r="P418" s="87">
        <v>25.653666999999999</v>
      </c>
      <c r="Q418" s="80">
        <f t="shared" si="1"/>
        <v>26.216930083333335</v>
      </c>
    </row>
    <row r="419" spans="1:17" ht="15.75" customHeight="1">
      <c r="A419" s="9">
        <v>417</v>
      </c>
      <c r="B419" s="50" t="s">
        <v>524</v>
      </c>
      <c r="C419" s="9" t="s">
        <v>93</v>
      </c>
      <c r="D419" s="3" t="s">
        <v>20</v>
      </c>
      <c r="E419" s="85">
        <v>5.3882570000000003</v>
      </c>
      <c r="F419" s="86">
        <v>0</v>
      </c>
      <c r="G419" s="86">
        <v>0</v>
      </c>
      <c r="H419" s="86">
        <v>0</v>
      </c>
      <c r="I419" s="86">
        <v>0</v>
      </c>
      <c r="J419" s="86">
        <v>68.590278999999995</v>
      </c>
      <c r="K419" s="86">
        <v>68.265099000000006</v>
      </c>
      <c r="L419" s="86">
        <v>67.17765</v>
      </c>
      <c r="M419" s="86">
        <v>68.563689999999994</v>
      </c>
      <c r="N419" s="86">
        <v>67.925910999999999</v>
      </c>
      <c r="O419" s="86">
        <v>66.497032000000004</v>
      </c>
      <c r="P419" s="87">
        <v>26.876733999999999</v>
      </c>
      <c r="Q419" s="80">
        <f t="shared" si="1"/>
        <v>36.60705433333333</v>
      </c>
    </row>
    <row r="420" spans="1:17" ht="15.75" customHeight="1">
      <c r="A420" s="9">
        <v>418</v>
      </c>
      <c r="B420" s="50" t="s">
        <v>525</v>
      </c>
      <c r="C420" s="9" t="s">
        <v>18</v>
      </c>
      <c r="D420" s="3" t="s">
        <v>24</v>
      </c>
      <c r="E420" s="85">
        <v>42.887897000000002</v>
      </c>
      <c r="F420" s="86">
        <v>42.601993999999998</v>
      </c>
      <c r="G420" s="86">
        <v>42.710453000000001</v>
      </c>
      <c r="H420" s="86">
        <v>42.190125000000002</v>
      </c>
      <c r="I420" s="86">
        <v>42.983730000000001</v>
      </c>
      <c r="J420" s="86">
        <v>40.561351999999999</v>
      </c>
      <c r="K420" s="86">
        <v>42.266052000000002</v>
      </c>
      <c r="L420" s="86">
        <v>42.477955000000001</v>
      </c>
      <c r="M420" s="86">
        <v>42.094307000000001</v>
      </c>
      <c r="N420" s="86">
        <v>41.881950000000003</v>
      </c>
      <c r="O420" s="86">
        <v>41.920375999999997</v>
      </c>
      <c r="P420" s="87">
        <v>43.008029999999998</v>
      </c>
      <c r="Q420" s="80">
        <f t="shared" si="1"/>
        <v>42.298685083333332</v>
      </c>
    </row>
    <row r="421" spans="1:17" ht="15.75" customHeight="1">
      <c r="A421" s="9">
        <v>419</v>
      </c>
      <c r="B421" s="50" t="s">
        <v>526</v>
      </c>
      <c r="C421" s="9" t="s">
        <v>158</v>
      </c>
      <c r="D421" s="3" t="s">
        <v>20</v>
      </c>
      <c r="E421" s="85">
        <v>38.607849000000002</v>
      </c>
      <c r="F421" s="86">
        <v>37.908306000000003</v>
      </c>
      <c r="G421" s="86">
        <v>40.453682000000001</v>
      </c>
      <c r="H421" s="86">
        <v>40.089725000000001</v>
      </c>
      <c r="I421" s="86">
        <v>38.596825000000003</v>
      </c>
      <c r="J421" s="86">
        <v>12.346684</v>
      </c>
      <c r="K421" s="86">
        <v>0</v>
      </c>
      <c r="L421" s="86">
        <v>0</v>
      </c>
      <c r="M421" s="86">
        <v>23.004923000000002</v>
      </c>
      <c r="N421" s="86">
        <v>39.063305</v>
      </c>
      <c r="O421" s="86">
        <v>39.575828999999999</v>
      </c>
      <c r="P421" s="87">
        <v>40.424830999999998</v>
      </c>
      <c r="Q421" s="80">
        <f t="shared" si="1"/>
        <v>29.172663249999999</v>
      </c>
    </row>
    <row r="422" spans="1:17" ht="15.75" customHeight="1">
      <c r="A422" s="9">
        <v>420</v>
      </c>
      <c r="B422" s="50" t="s">
        <v>527</v>
      </c>
      <c r="C422" s="9" t="s">
        <v>528</v>
      </c>
      <c r="D422" s="3" t="s">
        <v>20</v>
      </c>
      <c r="E422" s="85">
        <v>11.676444</v>
      </c>
      <c r="F422" s="86">
        <v>11.697224</v>
      </c>
      <c r="G422" s="86">
        <v>11.686996000000001</v>
      </c>
      <c r="H422" s="86">
        <v>11.673553999999999</v>
      </c>
      <c r="I422" s="86">
        <v>11.728645999999999</v>
      </c>
      <c r="J422" s="86">
        <v>11.80763</v>
      </c>
      <c r="K422" s="86">
        <v>11.938195</v>
      </c>
      <c r="L422" s="86">
        <v>11.917102999999999</v>
      </c>
      <c r="M422" s="86">
        <v>11.840964</v>
      </c>
      <c r="N422" s="86">
        <v>11.783979</v>
      </c>
      <c r="O422" s="86">
        <v>11.822592</v>
      </c>
      <c r="P422" s="87">
        <v>11.784063</v>
      </c>
      <c r="Q422" s="80">
        <f t="shared" si="1"/>
        <v>11.779782500000001</v>
      </c>
    </row>
    <row r="423" spans="1:17" ht="15.75" customHeight="1">
      <c r="A423" s="9">
        <v>421</v>
      </c>
      <c r="B423" s="50" t="s">
        <v>529</v>
      </c>
      <c r="C423" s="9" t="s">
        <v>93</v>
      </c>
      <c r="D423" s="3" t="s">
        <v>20</v>
      </c>
      <c r="E423" s="85">
        <v>15.354699</v>
      </c>
      <c r="F423" s="86">
        <v>15.351879</v>
      </c>
      <c r="G423" s="86">
        <v>15.480362</v>
      </c>
      <c r="H423" s="86">
        <v>15.547916000000001</v>
      </c>
      <c r="I423" s="86">
        <v>15.563746999999999</v>
      </c>
      <c r="J423" s="86">
        <v>15.724443000000001</v>
      </c>
      <c r="K423" s="86">
        <v>15.720475</v>
      </c>
      <c r="L423" s="86">
        <v>15.682468</v>
      </c>
      <c r="M423" s="86">
        <v>15.876372999999999</v>
      </c>
      <c r="N423" s="86">
        <v>15.692641</v>
      </c>
      <c r="O423" s="86">
        <v>15.418715000000001</v>
      </c>
      <c r="P423" s="87">
        <v>15.360931000000001</v>
      </c>
      <c r="Q423" s="80">
        <f t="shared" si="1"/>
        <v>15.564554083333332</v>
      </c>
    </row>
    <row r="424" spans="1:17" ht="15.75" customHeight="1">
      <c r="A424" s="9">
        <v>422</v>
      </c>
      <c r="B424" s="50" t="s">
        <v>530</v>
      </c>
      <c r="C424" s="9" t="s">
        <v>198</v>
      </c>
      <c r="D424" s="3" t="s">
        <v>150</v>
      </c>
      <c r="E424" s="85">
        <v>10.195287</v>
      </c>
      <c r="F424" s="86">
        <v>9.1965836999999997</v>
      </c>
      <c r="G424" s="86">
        <v>9.4553776000000003</v>
      </c>
      <c r="H424" s="86">
        <v>9.1893844999999992</v>
      </c>
      <c r="I424" s="86">
        <v>9.5695113999999997</v>
      </c>
      <c r="J424" s="86">
        <v>9.9771880999999993</v>
      </c>
      <c r="K424" s="86">
        <v>10.373927999999999</v>
      </c>
      <c r="L424" s="86">
        <v>10.471816</v>
      </c>
      <c r="M424" s="86">
        <v>10.575340000000001</v>
      </c>
      <c r="N424" s="86">
        <v>10.428354000000001</v>
      </c>
      <c r="O424" s="86">
        <v>10.298249999999999</v>
      </c>
      <c r="P424" s="87">
        <v>10.432036999999999</v>
      </c>
      <c r="Q424" s="80">
        <f t="shared" si="1"/>
        <v>10.013588108333332</v>
      </c>
    </row>
    <row r="425" spans="1:17" ht="15.75" customHeight="1">
      <c r="A425" s="9">
        <v>423</v>
      </c>
      <c r="B425" s="50" t="s">
        <v>531</v>
      </c>
      <c r="C425" s="9" t="s">
        <v>215</v>
      </c>
      <c r="D425" s="3" t="s">
        <v>30</v>
      </c>
      <c r="E425" s="85">
        <v>12.463164000000001</v>
      </c>
      <c r="F425" s="86">
        <v>12.612691999999999</v>
      </c>
      <c r="G425" s="86">
        <v>13.302322</v>
      </c>
      <c r="H425" s="86">
        <v>13.884971</v>
      </c>
      <c r="I425" s="86">
        <v>14.140444</v>
      </c>
      <c r="J425" s="86">
        <v>13.946227</v>
      </c>
      <c r="K425" s="86">
        <v>13.692488000000001</v>
      </c>
      <c r="L425" s="86">
        <v>13.153878000000001</v>
      </c>
      <c r="M425" s="86">
        <v>13.356522999999999</v>
      </c>
      <c r="N425" s="86">
        <v>13.56371</v>
      </c>
      <c r="O425" s="86">
        <v>7.4193888000000001</v>
      </c>
      <c r="P425" s="87">
        <v>0</v>
      </c>
      <c r="Q425" s="80">
        <f t="shared" si="1"/>
        <v>11.794650650000001</v>
      </c>
    </row>
    <row r="426" spans="1:17" ht="15.75" customHeight="1">
      <c r="A426" s="9">
        <v>424</v>
      </c>
      <c r="B426" s="50" t="s">
        <v>532</v>
      </c>
      <c r="C426" s="9" t="s">
        <v>18</v>
      </c>
      <c r="D426" s="3" t="s">
        <v>24</v>
      </c>
      <c r="E426" s="85">
        <v>0</v>
      </c>
      <c r="F426" s="86">
        <v>80.139045999999993</v>
      </c>
      <c r="G426" s="86">
        <v>141.93196</v>
      </c>
      <c r="H426" s="86">
        <v>141.46507</v>
      </c>
      <c r="I426" s="86">
        <v>142.48715000000001</v>
      </c>
      <c r="J426" s="86">
        <v>20.854859999999999</v>
      </c>
      <c r="K426" s="86">
        <v>0</v>
      </c>
      <c r="L426" s="86">
        <v>0</v>
      </c>
      <c r="M426" s="86">
        <v>0</v>
      </c>
      <c r="N426" s="86">
        <v>0</v>
      </c>
      <c r="O426" s="86">
        <v>0</v>
      </c>
      <c r="P426" s="87">
        <v>0</v>
      </c>
      <c r="Q426" s="80">
        <f t="shared" si="1"/>
        <v>43.906507166666671</v>
      </c>
    </row>
    <row r="427" spans="1:17" ht="15.75" customHeight="1">
      <c r="A427" s="9">
        <v>425</v>
      </c>
      <c r="B427" s="50" t="s">
        <v>533</v>
      </c>
      <c r="C427" s="9" t="s">
        <v>41</v>
      </c>
      <c r="D427" s="3" t="s">
        <v>24</v>
      </c>
      <c r="E427" s="85">
        <v>5.1007853000000001</v>
      </c>
      <c r="F427" s="86">
        <v>5.1276821999999997</v>
      </c>
      <c r="G427" s="86">
        <v>5.0469350999999998</v>
      </c>
      <c r="H427" s="86">
        <v>4.7716823000000002</v>
      </c>
      <c r="I427" s="86">
        <v>5.0643662999999997</v>
      </c>
      <c r="J427" s="86">
        <v>5.2909636000000004</v>
      </c>
      <c r="K427" s="86">
        <v>5.3602648000000004</v>
      </c>
      <c r="L427" s="86">
        <v>5.3311099999999998</v>
      </c>
      <c r="M427" s="86">
        <v>5.3563986000000003</v>
      </c>
      <c r="N427" s="86">
        <v>5.2977284999999998</v>
      </c>
      <c r="O427" s="86">
        <v>4.8740487000000003</v>
      </c>
      <c r="P427" s="87">
        <v>5.2099599999999997</v>
      </c>
      <c r="Q427" s="80">
        <f t="shared" si="1"/>
        <v>5.1526604500000008</v>
      </c>
    </row>
    <row r="428" spans="1:17" ht="15.75" customHeight="1">
      <c r="A428" s="9">
        <v>426</v>
      </c>
      <c r="B428" s="50" t="s">
        <v>534</v>
      </c>
      <c r="C428" s="9" t="s">
        <v>38</v>
      </c>
      <c r="D428" s="3" t="s">
        <v>30</v>
      </c>
      <c r="E428" s="85">
        <v>0</v>
      </c>
      <c r="F428" s="86">
        <v>0</v>
      </c>
      <c r="G428" s="86">
        <v>0</v>
      </c>
      <c r="H428" s="86">
        <v>25.866499000000001</v>
      </c>
      <c r="I428" s="86">
        <v>42.664852000000003</v>
      </c>
      <c r="J428" s="86">
        <v>43.060684000000002</v>
      </c>
      <c r="K428" s="86">
        <v>42.742438999999997</v>
      </c>
      <c r="L428" s="86">
        <v>41.49588</v>
      </c>
      <c r="M428" s="86">
        <v>41.257061</v>
      </c>
      <c r="N428" s="86">
        <v>40.789741999999997</v>
      </c>
      <c r="O428" s="86">
        <v>28.090979000000001</v>
      </c>
      <c r="P428" s="87">
        <v>4.4192609999999997</v>
      </c>
      <c r="Q428" s="80">
        <f t="shared" si="1"/>
        <v>25.865616416666668</v>
      </c>
    </row>
    <row r="429" spans="1:17" ht="15.75" customHeight="1">
      <c r="A429" s="9">
        <v>427</v>
      </c>
      <c r="B429" s="50" t="s">
        <v>535</v>
      </c>
      <c r="C429" s="9" t="s">
        <v>206</v>
      </c>
      <c r="D429" s="3" t="s">
        <v>78</v>
      </c>
      <c r="E429" s="85">
        <v>32.847549000000001</v>
      </c>
      <c r="F429" s="86">
        <v>32.790107999999996</v>
      </c>
      <c r="G429" s="86">
        <v>32.624217999999999</v>
      </c>
      <c r="H429" s="86">
        <v>32.404121000000004</v>
      </c>
      <c r="I429" s="86">
        <v>32.056576</v>
      </c>
      <c r="J429" s="86">
        <v>31.612431000000001</v>
      </c>
      <c r="K429" s="86">
        <v>31.415375000000001</v>
      </c>
      <c r="L429" s="86">
        <v>31.553511</v>
      </c>
      <c r="M429" s="86">
        <v>31.453983000000001</v>
      </c>
      <c r="N429" s="86">
        <v>31.748621</v>
      </c>
      <c r="O429" s="86">
        <v>32.159264</v>
      </c>
      <c r="P429" s="87">
        <v>32.451949999999997</v>
      </c>
      <c r="Q429" s="80">
        <f t="shared" si="1"/>
        <v>32.093142250000007</v>
      </c>
    </row>
    <row r="430" spans="1:17" ht="15.75" customHeight="1">
      <c r="A430" s="9">
        <v>428</v>
      </c>
      <c r="B430" s="50" t="s">
        <v>536</v>
      </c>
      <c r="C430" s="9" t="s">
        <v>380</v>
      </c>
      <c r="D430" s="3" t="s">
        <v>30</v>
      </c>
      <c r="E430" s="85">
        <v>6.3155494000000001</v>
      </c>
      <c r="F430" s="86">
        <v>0</v>
      </c>
      <c r="G430" s="86">
        <v>0</v>
      </c>
      <c r="H430" s="86">
        <v>0</v>
      </c>
      <c r="I430" s="86">
        <v>22.836454</v>
      </c>
      <c r="J430" s="86">
        <v>83.259422000000001</v>
      </c>
      <c r="K430" s="86">
        <v>80.759529000000001</v>
      </c>
      <c r="L430" s="86">
        <v>79.150069999999999</v>
      </c>
      <c r="M430" s="86">
        <v>77.474418999999997</v>
      </c>
      <c r="N430" s="86">
        <v>76.170417999999998</v>
      </c>
      <c r="O430" s="86">
        <v>75.611548999999997</v>
      </c>
      <c r="P430" s="87">
        <v>47.129748999999997</v>
      </c>
      <c r="Q430" s="80">
        <f t="shared" si="1"/>
        <v>45.725596616666657</v>
      </c>
    </row>
    <row r="431" spans="1:17" ht="15.75" customHeight="1">
      <c r="A431" s="9">
        <v>429</v>
      </c>
      <c r="B431" s="50" t="s">
        <v>537</v>
      </c>
      <c r="C431" s="9" t="s">
        <v>93</v>
      </c>
      <c r="D431" s="3" t="s">
        <v>30</v>
      </c>
      <c r="E431" s="85">
        <v>70.977942999999996</v>
      </c>
      <c r="F431" s="86">
        <v>20.237314000000001</v>
      </c>
      <c r="G431" s="86">
        <v>0</v>
      </c>
      <c r="H431" s="86">
        <v>0</v>
      </c>
      <c r="I431" s="86">
        <v>0</v>
      </c>
      <c r="J431" s="86">
        <v>0</v>
      </c>
      <c r="K431" s="86">
        <v>87.404090999999994</v>
      </c>
      <c r="L431" s="86">
        <v>87.251296999999994</v>
      </c>
      <c r="M431" s="86">
        <v>87.616874999999993</v>
      </c>
      <c r="N431" s="86">
        <v>87.574318000000005</v>
      </c>
      <c r="O431" s="86">
        <v>43.076568999999999</v>
      </c>
      <c r="P431" s="87">
        <v>1.0772337999999999</v>
      </c>
      <c r="Q431" s="80">
        <f t="shared" si="1"/>
        <v>40.434636733333328</v>
      </c>
    </row>
    <row r="432" spans="1:17" ht="15.75" customHeight="1">
      <c r="A432" s="9">
        <v>430</v>
      </c>
      <c r="B432" s="50" t="s">
        <v>538</v>
      </c>
      <c r="C432" s="9" t="s">
        <v>539</v>
      </c>
      <c r="D432" s="3" t="s">
        <v>65</v>
      </c>
      <c r="E432" s="85">
        <v>102.42874</v>
      </c>
      <c r="F432" s="86">
        <v>100.17699</v>
      </c>
      <c r="G432" s="86">
        <v>100.46484</v>
      </c>
      <c r="H432" s="86">
        <v>102.34650000000001</v>
      </c>
      <c r="I432" s="86">
        <v>100.95511</v>
      </c>
      <c r="J432" s="86">
        <v>18.811962000000001</v>
      </c>
      <c r="K432" s="86">
        <v>0</v>
      </c>
      <c r="L432" s="86">
        <v>0</v>
      </c>
      <c r="M432" s="86">
        <v>0</v>
      </c>
      <c r="N432" s="86">
        <v>7.9671097</v>
      </c>
      <c r="O432" s="86">
        <v>98.305031</v>
      </c>
      <c r="P432" s="87">
        <v>99.651748999999995</v>
      </c>
      <c r="Q432" s="80">
        <f t="shared" si="1"/>
        <v>60.925669308333333</v>
      </c>
    </row>
    <row r="433" spans="1:17" ht="15.75" customHeight="1">
      <c r="A433" s="9">
        <v>431</v>
      </c>
      <c r="B433" s="50" t="s">
        <v>540</v>
      </c>
      <c r="C433" s="9" t="s">
        <v>158</v>
      </c>
      <c r="D433" s="3" t="s">
        <v>20</v>
      </c>
      <c r="E433" s="85">
        <v>10.803473</v>
      </c>
      <c r="F433" s="86">
        <v>11.955969</v>
      </c>
      <c r="G433" s="86">
        <v>10.764099</v>
      </c>
      <c r="H433" s="86">
        <v>10.766579999999999</v>
      </c>
      <c r="I433" s="86">
        <v>11.330399</v>
      </c>
      <c r="J433" s="86">
        <v>2.5472317000000002</v>
      </c>
      <c r="K433" s="86">
        <v>0</v>
      </c>
      <c r="L433" s="86">
        <v>12.082397</v>
      </c>
      <c r="M433" s="86">
        <v>11.491524</v>
      </c>
      <c r="N433" s="86">
        <v>11.781787</v>
      </c>
      <c r="O433" s="86">
        <v>11.740028000000001</v>
      </c>
      <c r="P433" s="87">
        <v>11.677846000000001</v>
      </c>
      <c r="Q433" s="80">
        <f t="shared" si="1"/>
        <v>9.7451111416666656</v>
      </c>
    </row>
    <row r="434" spans="1:17" ht="15.75" customHeight="1">
      <c r="A434" s="9">
        <v>432</v>
      </c>
      <c r="B434" s="50" t="s">
        <v>541</v>
      </c>
      <c r="C434" s="9" t="s">
        <v>415</v>
      </c>
      <c r="D434" s="3" t="s">
        <v>78</v>
      </c>
      <c r="E434" s="85">
        <v>106.83255</v>
      </c>
      <c r="F434" s="86">
        <v>107.47299</v>
      </c>
      <c r="G434" s="86">
        <v>106.30228</v>
      </c>
      <c r="H434" s="86">
        <v>106.62763</v>
      </c>
      <c r="I434" s="86">
        <v>32.588760000000001</v>
      </c>
      <c r="J434" s="86">
        <v>6.2126479000000003</v>
      </c>
      <c r="K434" s="86">
        <v>0</v>
      </c>
      <c r="L434" s="86">
        <v>0</v>
      </c>
      <c r="M434" s="86">
        <v>0</v>
      </c>
      <c r="N434" s="86">
        <v>0</v>
      </c>
      <c r="O434" s="86">
        <v>8.2482413999999995</v>
      </c>
      <c r="P434" s="87">
        <v>39.050716000000001</v>
      </c>
      <c r="Q434" s="80">
        <f t="shared" si="1"/>
        <v>42.777984608333327</v>
      </c>
    </row>
    <row r="435" spans="1:17" ht="15.75" customHeight="1">
      <c r="A435" s="9">
        <v>433</v>
      </c>
      <c r="B435" s="50" t="s">
        <v>542</v>
      </c>
      <c r="C435" s="9" t="s">
        <v>235</v>
      </c>
      <c r="D435" s="3" t="s">
        <v>78</v>
      </c>
      <c r="E435" s="85">
        <v>19.114298000000002</v>
      </c>
      <c r="F435" s="86">
        <v>19.251591000000001</v>
      </c>
      <c r="G435" s="86">
        <v>19.119076</v>
      </c>
      <c r="H435" s="86">
        <v>19.028621999999999</v>
      </c>
      <c r="I435" s="86">
        <v>18.820408</v>
      </c>
      <c r="J435" s="86">
        <v>18.516998000000001</v>
      </c>
      <c r="K435" s="86">
        <v>18.843738999999999</v>
      </c>
      <c r="L435" s="86">
        <v>18.595602</v>
      </c>
      <c r="M435" s="86">
        <v>18.490760999999999</v>
      </c>
      <c r="N435" s="86">
        <v>18.470987000000001</v>
      </c>
      <c r="O435" s="86">
        <v>18.778046</v>
      </c>
      <c r="P435" s="87">
        <v>18.863873000000002</v>
      </c>
      <c r="Q435" s="80">
        <f t="shared" si="1"/>
        <v>18.82450008333333</v>
      </c>
    </row>
    <row r="436" spans="1:17" ht="15.75" customHeight="1">
      <c r="A436" s="9">
        <v>434</v>
      </c>
      <c r="B436" s="50" t="s">
        <v>543</v>
      </c>
      <c r="C436" s="9" t="s">
        <v>539</v>
      </c>
      <c r="D436" s="3" t="s">
        <v>65</v>
      </c>
      <c r="E436" s="85">
        <v>138.90488999999999</v>
      </c>
      <c r="F436" s="86">
        <v>142.11229</v>
      </c>
      <c r="G436" s="86">
        <v>143.29839000000001</v>
      </c>
      <c r="H436" s="86">
        <v>147.88461000000001</v>
      </c>
      <c r="I436" s="86">
        <v>161.50711000000001</v>
      </c>
      <c r="J436" s="86">
        <v>39.098232000000003</v>
      </c>
      <c r="K436" s="86">
        <v>0</v>
      </c>
      <c r="L436" s="86">
        <v>0</v>
      </c>
      <c r="M436" s="86">
        <v>0</v>
      </c>
      <c r="N436" s="86">
        <v>11.17102</v>
      </c>
      <c r="O436" s="86">
        <v>96.546700000000001</v>
      </c>
      <c r="P436" s="87">
        <v>143.22447</v>
      </c>
      <c r="Q436" s="80">
        <f t="shared" si="1"/>
        <v>85.312309333333346</v>
      </c>
    </row>
    <row r="437" spans="1:17" ht="15.75" customHeight="1">
      <c r="A437" s="9">
        <v>435</v>
      </c>
      <c r="B437" s="50" t="s">
        <v>544</v>
      </c>
      <c r="C437" s="9" t="s">
        <v>271</v>
      </c>
      <c r="D437" s="3" t="s">
        <v>30</v>
      </c>
      <c r="E437" s="85">
        <v>0</v>
      </c>
      <c r="F437" s="86">
        <v>0</v>
      </c>
      <c r="G437" s="86">
        <v>7.3381629000000004</v>
      </c>
      <c r="H437" s="86">
        <v>59.765487999999998</v>
      </c>
      <c r="I437" s="86">
        <v>56.628658000000001</v>
      </c>
      <c r="J437" s="86">
        <v>95.432914999999994</v>
      </c>
      <c r="K437" s="86">
        <v>94.156959999999998</v>
      </c>
      <c r="L437" s="86">
        <v>98.268929</v>
      </c>
      <c r="M437" s="86">
        <v>94.379311000000001</v>
      </c>
      <c r="N437" s="86">
        <v>29.701729</v>
      </c>
      <c r="O437" s="86">
        <v>0</v>
      </c>
      <c r="P437" s="87">
        <v>0</v>
      </c>
      <c r="Q437" s="80">
        <f t="shared" si="1"/>
        <v>44.639346074999999</v>
      </c>
    </row>
    <row r="438" spans="1:17" ht="15.75" customHeight="1">
      <c r="A438" s="9">
        <v>436</v>
      </c>
      <c r="B438" s="50" t="s">
        <v>545</v>
      </c>
      <c r="C438" s="9" t="s">
        <v>28</v>
      </c>
      <c r="D438" s="3" t="s">
        <v>30</v>
      </c>
      <c r="E438" s="85">
        <v>0</v>
      </c>
      <c r="F438" s="86">
        <v>0</v>
      </c>
      <c r="G438" s="86">
        <v>12.685751</v>
      </c>
      <c r="H438" s="86">
        <v>87.742408999999995</v>
      </c>
      <c r="I438" s="86">
        <v>85.593063000000001</v>
      </c>
      <c r="J438" s="86">
        <v>84.805358999999996</v>
      </c>
      <c r="K438" s="86">
        <v>84.614227</v>
      </c>
      <c r="L438" s="86">
        <v>82.521766999999997</v>
      </c>
      <c r="M438" s="86">
        <v>78.973350999999994</v>
      </c>
      <c r="N438" s="86">
        <v>65.153557000000006</v>
      </c>
      <c r="O438" s="86">
        <v>20.413788</v>
      </c>
      <c r="P438" s="87">
        <v>0</v>
      </c>
      <c r="Q438" s="80">
        <f t="shared" si="1"/>
        <v>50.208605999999996</v>
      </c>
    </row>
    <row r="439" spans="1:17" ht="15.75" customHeight="1">
      <c r="A439" s="9">
        <v>437</v>
      </c>
      <c r="B439" s="50" t="s">
        <v>546</v>
      </c>
      <c r="C439" s="9" t="s">
        <v>167</v>
      </c>
      <c r="D439" s="3" t="s">
        <v>33</v>
      </c>
      <c r="E439" s="85">
        <v>100.91146999999999</v>
      </c>
      <c r="F439" s="86">
        <v>99.988112999999998</v>
      </c>
      <c r="G439" s="86">
        <v>98.901313999999999</v>
      </c>
      <c r="H439" s="86">
        <v>16.602871</v>
      </c>
      <c r="I439" s="86">
        <v>0</v>
      </c>
      <c r="J439" s="86">
        <v>0</v>
      </c>
      <c r="K439" s="86">
        <v>0</v>
      </c>
      <c r="L439" s="86">
        <v>0</v>
      </c>
      <c r="M439" s="86">
        <v>0</v>
      </c>
      <c r="N439" s="86">
        <v>0</v>
      </c>
      <c r="O439" s="86">
        <v>6.4459952999999999</v>
      </c>
      <c r="P439" s="87">
        <v>102.47469</v>
      </c>
      <c r="Q439" s="80">
        <f t="shared" si="1"/>
        <v>35.443704441666668</v>
      </c>
    </row>
    <row r="440" spans="1:17" ht="15.75" customHeight="1">
      <c r="A440" s="9">
        <v>438</v>
      </c>
      <c r="B440" s="50" t="s">
        <v>547</v>
      </c>
      <c r="C440" s="9" t="s">
        <v>38</v>
      </c>
      <c r="D440" s="3" t="s">
        <v>39</v>
      </c>
      <c r="E440" s="85">
        <v>0</v>
      </c>
      <c r="F440" s="86">
        <v>0</v>
      </c>
      <c r="G440" s="86">
        <v>0</v>
      </c>
      <c r="H440" s="86">
        <v>0</v>
      </c>
      <c r="I440" s="86">
        <v>5.8495350000000004</v>
      </c>
      <c r="J440" s="86">
        <v>84.542777999999998</v>
      </c>
      <c r="K440" s="86">
        <v>81.149078000000003</v>
      </c>
      <c r="L440" s="86">
        <v>77.269012000000004</v>
      </c>
      <c r="M440" s="86">
        <v>75.945374000000001</v>
      </c>
      <c r="N440" s="86">
        <v>77.879326000000006</v>
      </c>
      <c r="O440" s="86">
        <v>25.316037999999999</v>
      </c>
      <c r="P440" s="87">
        <v>0</v>
      </c>
      <c r="Q440" s="80">
        <f t="shared" si="1"/>
        <v>35.662595083333336</v>
      </c>
    </row>
    <row r="441" spans="1:17" ht="15.75" customHeight="1">
      <c r="A441" s="9">
        <v>439</v>
      </c>
      <c r="B441" s="50" t="s">
        <v>548</v>
      </c>
      <c r="C441" s="9" t="s">
        <v>18</v>
      </c>
      <c r="D441" s="3" t="s">
        <v>24</v>
      </c>
      <c r="E441" s="85">
        <v>54.588501000000001</v>
      </c>
      <c r="F441" s="86">
        <v>51.836967000000001</v>
      </c>
      <c r="G441" s="86">
        <v>53.538451999999999</v>
      </c>
      <c r="H441" s="86">
        <v>48.690562999999997</v>
      </c>
      <c r="I441" s="86">
        <v>49.418044999999999</v>
      </c>
      <c r="J441" s="86">
        <v>44.207199000000003</v>
      </c>
      <c r="K441" s="86">
        <v>45.274666000000003</v>
      </c>
      <c r="L441" s="86">
        <v>46.904491</v>
      </c>
      <c r="M441" s="86">
        <v>45.961711999999999</v>
      </c>
      <c r="N441" s="86">
        <v>47.099243000000001</v>
      </c>
      <c r="O441" s="86">
        <v>48.259788999999998</v>
      </c>
      <c r="P441" s="87">
        <v>46.902748000000003</v>
      </c>
      <c r="Q441" s="80">
        <f t="shared" si="1"/>
        <v>48.556864666666662</v>
      </c>
    </row>
    <row r="442" spans="1:17" ht="15.75" customHeight="1">
      <c r="A442" s="9">
        <v>440</v>
      </c>
      <c r="B442" s="50" t="s">
        <v>549</v>
      </c>
      <c r="C442" s="9" t="s">
        <v>550</v>
      </c>
      <c r="D442" s="3" t="s">
        <v>150</v>
      </c>
      <c r="E442" s="85">
        <v>8.3638925999999998</v>
      </c>
      <c r="F442" s="86">
        <v>7.7370143000000002</v>
      </c>
      <c r="G442" s="86">
        <v>7.8748221000000003</v>
      </c>
      <c r="H442" s="86">
        <v>7.8010482999999997</v>
      </c>
      <c r="I442" s="86">
        <v>8.2727547000000001</v>
      </c>
      <c r="J442" s="86">
        <v>9.7478885999999996</v>
      </c>
      <c r="K442" s="86">
        <v>9.7807484000000002</v>
      </c>
      <c r="L442" s="86">
        <v>9.3005486000000008</v>
      </c>
      <c r="M442" s="86">
        <v>8.9396562999999993</v>
      </c>
      <c r="N442" s="86">
        <v>8.6123714000000007</v>
      </c>
      <c r="O442" s="86">
        <v>8.5217103999999999</v>
      </c>
      <c r="P442" s="87">
        <v>8.7636479999999999</v>
      </c>
      <c r="Q442" s="80">
        <f t="shared" si="1"/>
        <v>8.6430086416666665</v>
      </c>
    </row>
    <row r="443" spans="1:17" ht="15.75" customHeight="1">
      <c r="A443" s="9">
        <v>441</v>
      </c>
      <c r="B443" s="50" t="s">
        <v>551</v>
      </c>
      <c r="C443" s="9" t="s">
        <v>35</v>
      </c>
      <c r="D443" s="3" t="s">
        <v>30</v>
      </c>
      <c r="E443" s="85">
        <v>3.9824223999999999</v>
      </c>
      <c r="F443" s="86">
        <v>3.7946186000000002</v>
      </c>
      <c r="G443" s="86">
        <v>4.0689634999999997</v>
      </c>
      <c r="H443" s="86">
        <v>4.0248822999999998</v>
      </c>
      <c r="I443" s="86">
        <v>4.1120261999999999</v>
      </c>
      <c r="J443" s="86">
        <v>4.1123761999999999</v>
      </c>
      <c r="K443" s="86">
        <v>4.0654430000000001</v>
      </c>
      <c r="L443" s="86">
        <v>3.8979058000000002</v>
      </c>
      <c r="M443" s="86">
        <v>3.9803161999999999</v>
      </c>
      <c r="N443" s="86">
        <v>3.9815307</v>
      </c>
      <c r="O443" s="86">
        <v>3.9677403</v>
      </c>
      <c r="P443" s="87">
        <v>3.9895163</v>
      </c>
      <c r="Q443" s="80">
        <f t="shared" si="1"/>
        <v>3.9981451250000002</v>
      </c>
    </row>
    <row r="444" spans="1:17" ht="15.75" customHeight="1">
      <c r="A444" s="9">
        <v>442</v>
      </c>
      <c r="B444" s="50" t="s">
        <v>552</v>
      </c>
      <c r="C444" s="9" t="s">
        <v>41</v>
      </c>
      <c r="D444" s="3" t="s">
        <v>24</v>
      </c>
      <c r="E444" s="85">
        <v>14.046564999999999</v>
      </c>
      <c r="F444" s="86">
        <v>0.31550859999999997</v>
      </c>
      <c r="G444" s="86">
        <v>0.89317148999999996</v>
      </c>
      <c r="H444" s="86">
        <v>12.025855</v>
      </c>
      <c r="I444" s="86">
        <v>14.077518</v>
      </c>
      <c r="J444" s="86">
        <v>13.726442</v>
      </c>
      <c r="K444" s="86">
        <v>13.902988000000001</v>
      </c>
      <c r="L444" s="86">
        <v>14.180650999999999</v>
      </c>
      <c r="M444" s="86">
        <v>14.202483000000001</v>
      </c>
      <c r="N444" s="86">
        <v>14.065766999999999</v>
      </c>
      <c r="O444" s="86">
        <v>14.029159</v>
      </c>
      <c r="P444" s="87">
        <v>13.665528</v>
      </c>
      <c r="Q444" s="80">
        <f t="shared" si="1"/>
        <v>11.594303007500001</v>
      </c>
    </row>
    <row r="445" spans="1:17" ht="15.75" customHeight="1">
      <c r="A445" s="9">
        <v>443</v>
      </c>
      <c r="B445" s="50" t="s">
        <v>553</v>
      </c>
      <c r="C445" s="9" t="s">
        <v>235</v>
      </c>
      <c r="D445" s="3" t="s">
        <v>33</v>
      </c>
      <c r="E445" s="85">
        <v>2.0192621000000002</v>
      </c>
      <c r="F445" s="86">
        <v>1.9302591</v>
      </c>
      <c r="G445" s="86">
        <v>1.8678262999999999</v>
      </c>
      <c r="H445" s="86">
        <v>1.9074606999999999</v>
      </c>
      <c r="I445" s="86">
        <v>1.8270001</v>
      </c>
      <c r="J445" s="86">
        <v>1.7542747000000001</v>
      </c>
      <c r="K445" s="86">
        <v>1.7726926000000001</v>
      </c>
      <c r="L445" s="86">
        <v>1.7933717</v>
      </c>
      <c r="M445" s="86">
        <v>1.7522057</v>
      </c>
      <c r="N445" s="86">
        <v>1.7850790999999999</v>
      </c>
      <c r="O445" s="86">
        <v>1.9196975000000001</v>
      </c>
      <c r="P445" s="87">
        <v>1.9306132</v>
      </c>
      <c r="Q445" s="80">
        <f t="shared" si="1"/>
        <v>1.8549785666666667</v>
      </c>
    </row>
    <row r="446" spans="1:17" ht="15.75" customHeight="1">
      <c r="A446" s="9">
        <v>444</v>
      </c>
      <c r="B446" s="50" t="s">
        <v>554</v>
      </c>
      <c r="C446" s="9" t="s">
        <v>35</v>
      </c>
      <c r="D446" s="3" t="s">
        <v>20</v>
      </c>
      <c r="E446" s="85">
        <v>21.410640999999998</v>
      </c>
      <c r="F446" s="86">
        <v>21.064786999999999</v>
      </c>
      <c r="G446" s="86">
        <v>21.778518999999999</v>
      </c>
      <c r="H446" s="86">
        <v>21.875623999999998</v>
      </c>
      <c r="I446" s="86">
        <v>21.688576000000001</v>
      </c>
      <c r="J446" s="86">
        <v>21.626080999999999</v>
      </c>
      <c r="K446" s="86">
        <v>21.020851</v>
      </c>
      <c r="L446" s="86">
        <v>20.996386999999999</v>
      </c>
      <c r="M446" s="86">
        <v>21.889885</v>
      </c>
      <c r="N446" s="86">
        <v>21.054984999999999</v>
      </c>
      <c r="O446" s="86">
        <v>20.948854000000001</v>
      </c>
      <c r="P446" s="87">
        <v>21.023706000000001</v>
      </c>
      <c r="Q446" s="80">
        <f t="shared" si="1"/>
        <v>21.364908</v>
      </c>
    </row>
    <row r="447" spans="1:17" ht="15.75" customHeight="1">
      <c r="A447" s="9">
        <v>445</v>
      </c>
      <c r="B447" s="50" t="s">
        <v>555</v>
      </c>
      <c r="C447" s="9" t="s">
        <v>28</v>
      </c>
      <c r="D447" s="3" t="s">
        <v>30</v>
      </c>
      <c r="E447" s="85">
        <v>0</v>
      </c>
      <c r="F447" s="86">
        <v>0</v>
      </c>
      <c r="G447" s="86">
        <v>15.962611000000001</v>
      </c>
      <c r="H447" s="86">
        <v>16.441324000000002</v>
      </c>
      <c r="I447" s="86">
        <v>1.592481</v>
      </c>
      <c r="J447" s="86">
        <v>15.80269</v>
      </c>
      <c r="K447" s="86">
        <v>15.728593999999999</v>
      </c>
      <c r="L447" s="86">
        <v>15.277195000000001</v>
      </c>
      <c r="M447" s="86">
        <v>14.586271</v>
      </c>
      <c r="N447" s="86">
        <v>14.335576</v>
      </c>
      <c r="O447" s="86">
        <v>13.916546</v>
      </c>
      <c r="P447" s="87">
        <v>1.0944807999999999</v>
      </c>
      <c r="Q447" s="80">
        <f t="shared" si="1"/>
        <v>10.394814066666667</v>
      </c>
    </row>
    <row r="448" spans="1:17" ht="15.75" customHeight="1">
      <c r="A448" s="9">
        <v>446</v>
      </c>
      <c r="B448" s="50" t="s">
        <v>556</v>
      </c>
      <c r="C448" s="9" t="s">
        <v>35</v>
      </c>
      <c r="D448" s="3" t="s">
        <v>39</v>
      </c>
      <c r="E448" s="85">
        <v>0</v>
      </c>
      <c r="F448" s="86">
        <v>0</v>
      </c>
      <c r="G448" s="86">
        <v>0</v>
      </c>
      <c r="H448" s="86">
        <v>0</v>
      </c>
      <c r="I448" s="86">
        <v>45.898693000000002</v>
      </c>
      <c r="J448" s="86">
        <v>61.760371999999997</v>
      </c>
      <c r="K448" s="86">
        <v>57.411212999999996</v>
      </c>
      <c r="L448" s="86">
        <v>59.718716000000001</v>
      </c>
      <c r="M448" s="86">
        <v>61.069068999999999</v>
      </c>
      <c r="N448" s="86">
        <v>4.5014272000000002</v>
      </c>
      <c r="O448" s="86">
        <v>0</v>
      </c>
      <c r="P448" s="87">
        <v>0</v>
      </c>
      <c r="Q448" s="80">
        <f t="shared" si="1"/>
        <v>24.196624183333338</v>
      </c>
    </row>
    <row r="449" spans="1:17" ht="15.75" customHeight="1">
      <c r="A449" s="9">
        <v>447</v>
      </c>
      <c r="B449" s="50" t="s">
        <v>557</v>
      </c>
      <c r="C449" s="9" t="s">
        <v>305</v>
      </c>
      <c r="D449" s="3" t="s">
        <v>33</v>
      </c>
      <c r="E449" s="85">
        <v>2.6758742</v>
      </c>
      <c r="F449" s="86">
        <v>2.6850584</v>
      </c>
      <c r="G449" s="86">
        <v>2.6539804999999999</v>
      </c>
      <c r="H449" s="86">
        <v>2.6304349999999999</v>
      </c>
      <c r="I449" s="86">
        <v>2.6725018</v>
      </c>
      <c r="J449" s="86">
        <v>2.6932247</v>
      </c>
      <c r="K449" s="86">
        <v>2.7189158999999998</v>
      </c>
      <c r="L449" s="86">
        <v>2.6830020000000001</v>
      </c>
      <c r="M449" s="86">
        <v>2.6811056</v>
      </c>
      <c r="N449" s="86">
        <v>2.6958725000000001</v>
      </c>
      <c r="O449" s="86">
        <v>2.6770917999999999</v>
      </c>
      <c r="P449" s="87">
        <v>2.7084410000000001</v>
      </c>
      <c r="Q449" s="80">
        <f t="shared" si="1"/>
        <v>2.6812919499999999</v>
      </c>
    </row>
    <row r="450" spans="1:17" ht="15.75" customHeight="1">
      <c r="A450" s="9">
        <v>448</v>
      </c>
      <c r="B450" s="50" t="s">
        <v>558</v>
      </c>
      <c r="C450" s="9" t="s">
        <v>93</v>
      </c>
      <c r="D450" s="3" t="s">
        <v>30</v>
      </c>
      <c r="E450" s="85">
        <v>52.530251</v>
      </c>
      <c r="F450" s="86">
        <v>4.2390327000000001</v>
      </c>
      <c r="G450" s="86">
        <v>0</v>
      </c>
      <c r="H450" s="86">
        <v>0</v>
      </c>
      <c r="I450" s="86">
        <v>0</v>
      </c>
      <c r="J450" s="86">
        <v>0</v>
      </c>
      <c r="K450" s="86">
        <v>95.974052</v>
      </c>
      <c r="L450" s="86">
        <v>95.164260999999996</v>
      </c>
      <c r="M450" s="86">
        <v>96.191558999999998</v>
      </c>
      <c r="N450" s="86">
        <v>94.026329000000004</v>
      </c>
      <c r="O450" s="86">
        <v>28.841061</v>
      </c>
      <c r="P450" s="87">
        <v>13.822315</v>
      </c>
      <c r="Q450" s="80">
        <f t="shared" si="1"/>
        <v>40.06573839166667</v>
      </c>
    </row>
    <row r="451" spans="1:17" ht="15.75" customHeight="1">
      <c r="A451" s="9">
        <v>449</v>
      </c>
      <c r="B451" s="50" t="s">
        <v>559</v>
      </c>
      <c r="C451" s="9" t="s">
        <v>93</v>
      </c>
      <c r="D451" s="3" t="s">
        <v>20</v>
      </c>
      <c r="E451" s="85">
        <v>0.52824819000000001</v>
      </c>
      <c r="F451" s="86">
        <v>0</v>
      </c>
      <c r="G451" s="86">
        <v>0</v>
      </c>
      <c r="H451" s="86">
        <v>0</v>
      </c>
      <c r="I451" s="86">
        <v>1.4262649000000001</v>
      </c>
      <c r="J451" s="86">
        <v>61.084277999999998</v>
      </c>
      <c r="K451" s="86">
        <v>60.248859000000003</v>
      </c>
      <c r="L451" s="86">
        <v>59.957993000000002</v>
      </c>
      <c r="M451" s="86">
        <v>60.831524000000002</v>
      </c>
      <c r="N451" s="86">
        <v>59.824950999999999</v>
      </c>
      <c r="O451" s="86">
        <v>58.75264</v>
      </c>
      <c r="P451" s="87">
        <v>13.577139000000001</v>
      </c>
      <c r="Q451" s="80">
        <f t="shared" si="1"/>
        <v>31.35265809083333</v>
      </c>
    </row>
    <row r="452" spans="1:17" ht="15.75" customHeight="1">
      <c r="A452" s="9">
        <v>450</v>
      </c>
      <c r="B452" s="50" t="s">
        <v>560</v>
      </c>
      <c r="C452" s="9" t="s">
        <v>370</v>
      </c>
      <c r="D452" s="3" t="s">
        <v>33</v>
      </c>
      <c r="E452" s="85">
        <v>9.3365449999999992</v>
      </c>
      <c r="F452" s="86">
        <v>9.9418945000000001</v>
      </c>
      <c r="G452" s="86">
        <v>9.8863629999999993</v>
      </c>
      <c r="H452" s="86">
        <v>10.084303</v>
      </c>
      <c r="I452" s="86">
        <v>10.054883</v>
      </c>
      <c r="J452" s="86">
        <v>10.100444</v>
      </c>
      <c r="K452" s="86">
        <v>10.183909</v>
      </c>
      <c r="L452" s="86">
        <v>10.226307</v>
      </c>
      <c r="M452" s="86">
        <v>10.260201</v>
      </c>
      <c r="N452" s="86">
        <v>10.311119</v>
      </c>
      <c r="O452" s="86">
        <v>9.3359079000000005</v>
      </c>
      <c r="P452" s="87">
        <v>9.4127541000000008</v>
      </c>
      <c r="Q452" s="80">
        <f t="shared" si="1"/>
        <v>9.9278858749999994</v>
      </c>
    </row>
    <row r="453" spans="1:17" ht="15.75" customHeight="1">
      <c r="A453" s="9">
        <v>451</v>
      </c>
      <c r="B453" s="50" t="s">
        <v>561</v>
      </c>
      <c r="C453" s="9" t="s">
        <v>215</v>
      </c>
      <c r="D453" s="3" t="s">
        <v>30</v>
      </c>
      <c r="E453" s="85">
        <v>1.6149747000000001</v>
      </c>
      <c r="F453" s="86">
        <v>0</v>
      </c>
      <c r="G453" s="86">
        <v>28.486115000000002</v>
      </c>
      <c r="H453" s="86">
        <v>29.594172</v>
      </c>
      <c r="I453" s="86">
        <v>30.631065</v>
      </c>
      <c r="J453" s="86">
        <v>30.269286999999998</v>
      </c>
      <c r="K453" s="86">
        <v>29.723890000000001</v>
      </c>
      <c r="L453" s="86">
        <v>28.715176</v>
      </c>
      <c r="M453" s="86">
        <v>29.118770999999999</v>
      </c>
      <c r="N453" s="86">
        <v>29.320553</v>
      </c>
      <c r="O453" s="86">
        <v>8.0571097999999992</v>
      </c>
      <c r="P453" s="87">
        <v>0</v>
      </c>
      <c r="Q453" s="80">
        <f t="shared" si="1"/>
        <v>20.460926125000004</v>
      </c>
    </row>
    <row r="454" spans="1:17" ht="15.75" customHeight="1">
      <c r="A454" s="9">
        <v>452</v>
      </c>
      <c r="B454" s="50" t="s">
        <v>562</v>
      </c>
      <c r="C454" s="9" t="s">
        <v>211</v>
      </c>
      <c r="D454" s="3" t="s">
        <v>150</v>
      </c>
      <c r="E454" s="85">
        <v>12.774573999999999</v>
      </c>
      <c r="F454" s="86">
        <v>0</v>
      </c>
      <c r="G454" s="86">
        <v>8.8104075999999996</v>
      </c>
      <c r="H454" s="86">
        <v>12.996302999999999</v>
      </c>
      <c r="I454" s="86">
        <v>13.433809</v>
      </c>
      <c r="J454" s="86">
        <v>14.874236</v>
      </c>
      <c r="K454" s="86">
        <v>15.207222</v>
      </c>
      <c r="L454" s="86">
        <v>14.558002999999999</v>
      </c>
      <c r="M454" s="86">
        <v>13.627734999999999</v>
      </c>
      <c r="N454" s="86">
        <v>13.076397999999999</v>
      </c>
      <c r="O454" s="86">
        <v>12.915296</v>
      </c>
      <c r="P454" s="87">
        <v>12.878518</v>
      </c>
      <c r="Q454" s="80">
        <f t="shared" si="1"/>
        <v>12.0960418</v>
      </c>
    </row>
    <row r="455" spans="1:17" ht="15.75" customHeight="1">
      <c r="A455" s="9">
        <v>453</v>
      </c>
      <c r="B455" s="50" t="s">
        <v>563</v>
      </c>
      <c r="C455" s="9" t="s">
        <v>235</v>
      </c>
      <c r="D455" s="3" t="s">
        <v>33</v>
      </c>
      <c r="E455" s="85">
        <v>9.0893458999999996</v>
      </c>
      <c r="F455" s="86">
        <v>9.5998944999999996</v>
      </c>
      <c r="G455" s="86">
        <v>9.5039663000000001</v>
      </c>
      <c r="H455" s="86">
        <v>9.1143245999999998</v>
      </c>
      <c r="I455" s="86">
        <v>8.8606376999999998</v>
      </c>
      <c r="J455" s="86">
        <v>8.5652132000000005</v>
      </c>
      <c r="K455" s="86">
        <v>9.0737219000000007</v>
      </c>
      <c r="L455" s="86">
        <v>9.1886863999999999</v>
      </c>
      <c r="M455" s="86">
        <v>9.5173397000000008</v>
      </c>
      <c r="N455" s="86">
        <v>9.1222677000000001</v>
      </c>
      <c r="O455" s="86">
        <v>9.6515006999999997</v>
      </c>
      <c r="P455" s="87">
        <v>9.7761116000000001</v>
      </c>
      <c r="Q455" s="80">
        <f t="shared" si="1"/>
        <v>9.2552508500000013</v>
      </c>
    </row>
    <row r="456" spans="1:17" ht="15.75" customHeight="1">
      <c r="A456" s="9">
        <v>454</v>
      </c>
      <c r="B456" s="50" t="s">
        <v>564</v>
      </c>
      <c r="C456" s="9" t="s">
        <v>386</v>
      </c>
      <c r="D456" s="3" t="s">
        <v>20</v>
      </c>
      <c r="E456" s="85">
        <v>12.299612</v>
      </c>
      <c r="F456" s="86">
        <v>12.443723</v>
      </c>
      <c r="G456" s="86">
        <v>12.5374</v>
      </c>
      <c r="H456" s="86">
        <v>12.349262</v>
      </c>
      <c r="I456" s="86">
        <v>12.549208999999999</v>
      </c>
      <c r="J456" s="86">
        <v>11.864584000000001</v>
      </c>
      <c r="K456" s="86">
        <v>12.691547999999999</v>
      </c>
      <c r="L456" s="86">
        <v>12.434996</v>
      </c>
      <c r="M456" s="86">
        <v>12.896750000000001</v>
      </c>
      <c r="N456" s="86">
        <v>12.851355999999999</v>
      </c>
      <c r="O456" s="86">
        <v>13.165819000000001</v>
      </c>
      <c r="P456" s="87">
        <v>13.013348000000001</v>
      </c>
      <c r="Q456" s="80">
        <f t="shared" si="1"/>
        <v>12.591467250000001</v>
      </c>
    </row>
    <row r="457" spans="1:17" ht="15.75" customHeight="1">
      <c r="A457" s="9">
        <v>455</v>
      </c>
      <c r="B457" s="50" t="s">
        <v>565</v>
      </c>
      <c r="C457" s="9" t="s">
        <v>211</v>
      </c>
      <c r="D457" s="3" t="s">
        <v>150</v>
      </c>
      <c r="E457" s="85">
        <v>8.1380710999999994</v>
      </c>
      <c r="F457" s="86">
        <v>0</v>
      </c>
      <c r="G457" s="86">
        <v>0</v>
      </c>
      <c r="H457" s="86">
        <v>22.352879000000001</v>
      </c>
      <c r="I457" s="86">
        <v>23.029616999999998</v>
      </c>
      <c r="J457" s="86">
        <v>25.931591000000001</v>
      </c>
      <c r="K457" s="86">
        <v>25.917559000000001</v>
      </c>
      <c r="L457" s="86">
        <v>24.790244999999999</v>
      </c>
      <c r="M457" s="86">
        <v>24.528233</v>
      </c>
      <c r="N457" s="86">
        <v>22.771322000000001</v>
      </c>
      <c r="O457" s="86">
        <v>21.362435999999999</v>
      </c>
      <c r="P457" s="87">
        <v>21.53558</v>
      </c>
      <c r="Q457" s="80">
        <f t="shared" si="1"/>
        <v>18.363127758333331</v>
      </c>
    </row>
    <row r="458" spans="1:17" ht="15.75" customHeight="1">
      <c r="A458" s="9">
        <v>456</v>
      </c>
      <c r="B458" s="50" t="s">
        <v>566</v>
      </c>
      <c r="C458" s="9" t="s">
        <v>93</v>
      </c>
      <c r="D458" s="3" t="s">
        <v>20</v>
      </c>
      <c r="E458" s="85">
        <v>4.0935755</v>
      </c>
      <c r="F458" s="86">
        <v>4.1397266000000004</v>
      </c>
      <c r="G458" s="86">
        <v>4.2306508999999997</v>
      </c>
      <c r="H458" s="86">
        <v>0</v>
      </c>
      <c r="I458" s="86">
        <v>4.2224792999999998</v>
      </c>
      <c r="J458" s="86">
        <v>4.2720875999999999</v>
      </c>
      <c r="K458" s="86">
        <v>4.2095016999999997</v>
      </c>
      <c r="L458" s="86">
        <v>4.1913152</v>
      </c>
      <c r="M458" s="86">
        <v>0</v>
      </c>
      <c r="N458" s="86">
        <v>4.1720366000000002</v>
      </c>
      <c r="O458" s="86">
        <v>4.0908794000000004</v>
      </c>
      <c r="P458" s="87">
        <v>4.1045303000000004</v>
      </c>
      <c r="Q458" s="80">
        <f t="shared" si="1"/>
        <v>3.4772319249999999</v>
      </c>
    </row>
    <row r="459" spans="1:17" ht="15.75" customHeight="1">
      <c r="A459" s="9">
        <v>457</v>
      </c>
      <c r="B459" s="50" t="s">
        <v>567</v>
      </c>
      <c r="C459" s="9" t="s">
        <v>117</v>
      </c>
      <c r="D459" s="3" t="s">
        <v>65</v>
      </c>
      <c r="E459" s="85">
        <v>10.103068</v>
      </c>
      <c r="F459" s="86">
        <v>9.8189124999999997</v>
      </c>
      <c r="G459" s="86">
        <v>9.7784604999999996</v>
      </c>
      <c r="H459" s="86">
        <v>9.9408235999999999</v>
      </c>
      <c r="I459" s="86">
        <v>10.198719000000001</v>
      </c>
      <c r="J459" s="86">
        <v>10.274596000000001</v>
      </c>
      <c r="K459" s="86">
        <v>10.177788</v>
      </c>
      <c r="L459" s="86">
        <v>10.294129</v>
      </c>
      <c r="M459" s="86">
        <v>10.278123000000001</v>
      </c>
      <c r="N459" s="86">
        <v>10.397152999999999</v>
      </c>
      <c r="O459" s="86">
        <v>10.153983999999999</v>
      </c>
      <c r="P459" s="87">
        <v>10.072388999999999</v>
      </c>
      <c r="Q459" s="80">
        <f t="shared" si="1"/>
        <v>10.124012133333332</v>
      </c>
    </row>
    <row r="460" spans="1:17" ht="15.75" customHeight="1">
      <c r="A460" s="9">
        <v>458</v>
      </c>
      <c r="B460" s="50" t="s">
        <v>568</v>
      </c>
      <c r="C460" s="9" t="s">
        <v>215</v>
      </c>
      <c r="D460" s="3" t="s">
        <v>30</v>
      </c>
      <c r="E460" s="85">
        <v>11.252938</v>
      </c>
      <c r="F460" s="86">
        <v>11.551909</v>
      </c>
      <c r="G460" s="86">
        <v>12.237287999999999</v>
      </c>
      <c r="H460" s="86">
        <v>12.852081999999999</v>
      </c>
      <c r="I460" s="86">
        <v>13.194872</v>
      </c>
      <c r="J460" s="86">
        <v>12.844609</v>
      </c>
      <c r="K460" s="86">
        <v>12.988182</v>
      </c>
      <c r="L460" s="86">
        <v>12.762648</v>
      </c>
      <c r="M460" s="86">
        <v>12.688412</v>
      </c>
      <c r="N460" s="86">
        <v>12.417693999999999</v>
      </c>
      <c r="O460" s="86">
        <v>12.144869999999999</v>
      </c>
      <c r="P460" s="87">
        <v>11.535247</v>
      </c>
      <c r="Q460" s="80">
        <f t="shared" si="1"/>
        <v>12.372562583333334</v>
      </c>
    </row>
    <row r="461" spans="1:17" ht="15.75" customHeight="1">
      <c r="A461" s="9">
        <v>459</v>
      </c>
      <c r="B461" s="50" t="s">
        <v>569</v>
      </c>
      <c r="C461" s="9" t="s">
        <v>570</v>
      </c>
      <c r="D461" s="3" t="s">
        <v>30</v>
      </c>
      <c r="E461" s="85">
        <v>0.57297712999999995</v>
      </c>
      <c r="F461" s="86">
        <v>0</v>
      </c>
      <c r="G461" s="86">
        <v>0</v>
      </c>
      <c r="H461" s="86">
        <v>0</v>
      </c>
      <c r="I461" s="86">
        <v>58.054447000000003</v>
      </c>
      <c r="J461" s="86">
        <v>57.835284999999999</v>
      </c>
      <c r="K461" s="86">
        <v>57.497002000000002</v>
      </c>
      <c r="L461" s="86">
        <v>56.801430000000003</v>
      </c>
      <c r="M461" s="86">
        <v>55.825985000000003</v>
      </c>
      <c r="N461" s="86">
        <v>54.911574999999999</v>
      </c>
      <c r="O461" s="86">
        <v>29.755282999999999</v>
      </c>
      <c r="P461" s="87">
        <v>7.4321574999999998</v>
      </c>
      <c r="Q461" s="80">
        <f t="shared" si="1"/>
        <v>31.557178469166669</v>
      </c>
    </row>
    <row r="462" spans="1:17" ht="15.75" customHeight="1">
      <c r="A462" s="9">
        <v>460</v>
      </c>
      <c r="B462" s="50" t="s">
        <v>571</v>
      </c>
      <c r="C462" s="9" t="s">
        <v>38</v>
      </c>
      <c r="D462" s="3" t="s">
        <v>39</v>
      </c>
      <c r="E462" s="85">
        <v>0</v>
      </c>
      <c r="F462" s="86">
        <v>0</v>
      </c>
      <c r="G462" s="86">
        <v>0</v>
      </c>
      <c r="H462" s="86">
        <v>0</v>
      </c>
      <c r="I462" s="86">
        <v>0</v>
      </c>
      <c r="J462" s="86">
        <v>75.032607999999996</v>
      </c>
      <c r="K462" s="86">
        <v>67.612212999999997</v>
      </c>
      <c r="L462" s="86">
        <v>66.298218000000006</v>
      </c>
      <c r="M462" s="86">
        <v>58.940708000000001</v>
      </c>
      <c r="N462" s="86">
        <v>0.10706287</v>
      </c>
      <c r="O462" s="86">
        <v>0</v>
      </c>
      <c r="P462" s="87">
        <v>0</v>
      </c>
      <c r="Q462" s="80">
        <f t="shared" si="1"/>
        <v>22.332567489166664</v>
      </c>
    </row>
    <row r="463" spans="1:17" ht="15.75" customHeight="1">
      <c r="A463" s="9">
        <v>461</v>
      </c>
      <c r="B463" s="50" t="s">
        <v>572</v>
      </c>
      <c r="C463" s="9" t="s">
        <v>271</v>
      </c>
      <c r="D463" s="3" t="s">
        <v>30</v>
      </c>
      <c r="E463" s="85">
        <v>10.355840000000001</v>
      </c>
      <c r="F463" s="86">
        <v>10.465443</v>
      </c>
      <c r="G463" s="86">
        <v>10.65451</v>
      </c>
      <c r="H463" s="86">
        <v>11.117998999999999</v>
      </c>
      <c r="I463" s="86">
        <v>11.349318999999999</v>
      </c>
      <c r="J463" s="86">
        <v>11.378836</v>
      </c>
      <c r="K463" s="86">
        <v>11.608806</v>
      </c>
      <c r="L463" s="86">
        <v>11.485208999999999</v>
      </c>
      <c r="M463" s="86">
        <v>11.484408</v>
      </c>
      <c r="N463" s="86">
        <v>11.336072</v>
      </c>
      <c r="O463" s="86">
        <v>11.154585000000001</v>
      </c>
      <c r="P463" s="87">
        <v>10.76017</v>
      </c>
      <c r="Q463" s="80">
        <f t="shared" si="1"/>
        <v>11.095933083333334</v>
      </c>
    </row>
    <row r="464" spans="1:17" ht="15.75" customHeight="1">
      <c r="A464" s="9">
        <v>462</v>
      </c>
      <c r="B464" s="50" t="s">
        <v>573</v>
      </c>
      <c r="C464" s="9" t="s">
        <v>93</v>
      </c>
      <c r="D464" s="3" t="s">
        <v>20</v>
      </c>
      <c r="E464" s="85">
        <v>5.3139285999999997</v>
      </c>
      <c r="F464" s="86">
        <v>5.3958683000000001</v>
      </c>
      <c r="G464" s="86">
        <v>5.4110942</v>
      </c>
      <c r="H464" s="86">
        <v>5.4512672000000002</v>
      </c>
      <c r="I464" s="86">
        <v>5.4373449999999997</v>
      </c>
      <c r="J464" s="86">
        <v>5.3238067999999998</v>
      </c>
      <c r="K464" s="86">
        <v>5.4524660000000003</v>
      </c>
      <c r="L464" s="86">
        <v>5.3810986999999999</v>
      </c>
      <c r="M464" s="86">
        <v>5.3601346000000003</v>
      </c>
      <c r="N464" s="86">
        <v>5.1746506999999999</v>
      </c>
      <c r="O464" s="86">
        <v>5.2147721999999996</v>
      </c>
      <c r="P464" s="87">
        <v>5.1681274999999998</v>
      </c>
      <c r="Q464" s="80">
        <f t="shared" si="1"/>
        <v>5.3403799833333343</v>
      </c>
    </row>
    <row r="465" spans="1:17" ht="15.75" customHeight="1">
      <c r="A465" s="9">
        <v>463</v>
      </c>
      <c r="B465" s="50" t="s">
        <v>574</v>
      </c>
      <c r="C465" s="9" t="s">
        <v>18</v>
      </c>
      <c r="D465" s="3" t="s">
        <v>24</v>
      </c>
      <c r="E465" s="85">
        <v>50.436779000000001</v>
      </c>
      <c r="F465" s="86">
        <v>51.379826000000001</v>
      </c>
      <c r="G465" s="86">
        <v>50.426791999999999</v>
      </c>
      <c r="H465" s="86">
        <v>53.195098999999999</v>
      </c>
      <c r="I465" s="86">
        <v>51.229542000000002</v>
      </c>
      <c r="J465" s="86">
        <v>52.493552999999999</v>
      </c>
      <c r="K465" s="86">
        <v>50.740130999999998</v>
      </c>
      <c r="L465" s="86">
        <v>51.419285000000002</v>
      </c>
      <c r="M465" s="86">
        <v>50.315758000000002</v>
      </c>
      <c r="N465" s="86">
        <v>52.696556000000001</v>
      </c>
      <c r="O465" s="86">
        <v>53.595989000000003</v>
      </c>
      <c r="P465" s="87">
        <v>53.446818999999998</v>
      </c>
      <c r="Q465" s="80">
        <f t="shared" si="1"/>
        <v>51.781344083333344</v>
      </c>
    </row>
    <row r="466" spans="1:17" ht="15.75" customHeight="1">
      <c r="A466" s="9">
        <v>464</v>
      </c>
      <c r="B466" s="50" t="s">
        <v>575</v>
      </c>
      <c r="C466" s="9" t="s">
        <v>93</v>
      </c>
      <c r="D466" s="3" t="s">
        <v>30</v>
      </c>
      <c r="E466" s="85">
        <v>69.708686999999998</v>
      </c>
      <c r="F466" s="86">
        <v>22.396273000000001</v>
      </c>
      <c r="G466" s="86">
        <v>0</v>
      </c>
      <c r="H466" s="86">
        <v>0</v>
      </c>
      <c r="I466" s="86">
        <v>0</v>
      </c>
      <c r="J466" s="86">
        <v>0</v>
      </c>
      <c r="K466" s="86">
        <v>70.569534000000004</v>
      </c>
      <c r="L466" s="86">
        <v>70.493538000000001</v>
      </c>
      <c r="M466" s="86">
        <v>69.750832000000003</v>
      </c>
      <c r="N466" s="86">
        <v>66.377380000000002</v>
      </c>
      <c r="O466" s="86">
        <v>6.4920378000000003</v>
      </c>
      <c r="P466" s="87">
        <v>45.043166999999997</v>
      </c>
      <c r="Q466" s="80">
        <f t="shared" si="1"/>
        <v>35.0692874</v>
      </c>
    </row>
    <row r="467" spans="1:17" ht="15.75" customHeight="1">
      <c r="A467" s="9">
        <v>465</v>
      </c>
      <c r="B467" s="50" t="s">
        <v>576</v>
      </c>
      <c r="C467" s="9" t="s">
        <v>147</v>
      </c>
      <c r="D467" s="3" t="s">
        <v>45</v>
      </c>
      <c r="E467" s="85">
        <v>17.406680999999999</v>
      </c>
      <c r="F467" s="86">
        <v>0.43860072</v>
      </c>
      <c r="G467" s="86">
        <v>0</v>
      </c>
      <c r="H467" s="86">
        <v>0</v>
      </c>
      <c r="I467" s="86">
        <v>6.4447584000000004</v>
      </c>
      <c r="J467" s="86">
        <v>16.721561000000001</v>
      </c>
      <c r="K467" s="86">
        <v>17.475113</v>
      </c>
      <c r="L467" s="86">
        <v>17.201993999999999</v>
      </c>
      <c r="M467" s="86">
        <v>17.383673000000002</v>
      </c>
      <c r="N467" s="86">
        <v>16.901935999999999</v>
      </c>
      <c r="O467" s="86">
        <v>16.791201000000001</v>
      </c>
      <c r="P467" s="87">
        <v>16.638743999999999</v>
      </c>
      <c r="Q467" s="80">
        <f t="shared" si="1"/>
        <v>11.950355176666667</v>
      </c>
    </row>
    <row r="468" spans="1:17" ht="15.75" customHeight="1">
      <c r="A468" s="9">
        <v>466</v>
      </c>
      <c r="B468" s="50" t="s">
        <v>577</v>
      </c>
      <c r="C468" s="9" t="s">
        <v>271</v>
      </c>
      <c r="D468" s="3" t="s">
        <v>30</v>
      </c>
      <c r="E468" s="85">
        <v>5.6337662000000002</v>
      </c>
      <c r="F468" s="86">
        <v>5.6621499000000002</v>
      </c>
      <c r="G468" s="86">
        <v>5.8436861000000002</v>
      </c>
      <c r="H468" s="86">
        <v>6.0360459999999998</v>
      </c>
      <c r="I468" s="86">
        <v>6.1645469999999998</v>
      </c>
      <c r="J468" s="86">
        <v>6.0521874000000002</v>
      </c>
      <c r="K468" s="86">
        <v>6.3362379000000004</v>
      </c>
      <c r="L468" s="86">
        <v>6.2298393000000001</v>
      </c>
      <c r="M468" s="86">
        <v>6.3366107999999999</v>
      </c>
      <c r="N468" s="86">
        <v>6.1618133000000004</v>
      </c>
      <c r="O468" s="86">
        <v>5.9892529999999997</v>
      </c>
      <c r="P468" s="87">
        <v>5.7434219999999998</v>
      </c>
      <c r="Q468" s="80">
        <f t="shared" si="1"/>
        <v>6.0157965749999995</v>
      </c>
    </row>
    <row r="469" spans="1:17" ht="15.75" customHeight="1">
      <c r="A469" s="9">
        <v>467</v>
      </c>
      <c r="B469" s="50" t="s">
        <v>578</v>
      </c>
      <c r="C469" s="9" t="s">
        <v>226</v>
      </c>
      <c r="D469" s="3" t="s">
        <v>65</v>
      </c>
      <c r="E469" s="85">
        <v>56.545738</v>
      </c>
      <c r="F469" s="86">
        <v>54.621296000000001</v>
      </c>
      <c r="G469" s="86">
        <v>57.491183999999997</v>
      </c>
      <c r="H469" s="86">
        <v>57.123187999999999</v>
      </c>
      <c r="I469" s="86">
        <v>57.788333999999999</v>
      </c>
      <c r="J469" s="86">
        <v>56.81353</v>
      </c>
      <c r="K469" s="86">
        <v>58.704044000000003</v>
      </c>
      <c r="L469" s="86">
        <v>57.512653</v>
      </c>
      <c r="M469" s="86">
        <v>57.066692000000003</v>
      </c>
      <c r="N469" s="86">
        <v>55.357418000000003</v>
      </c>
      <c r="O469" s="86">
        <v>55.779411000000003</v>
      </c>
      <c r="P469" s="87">
        <v>55.663910000000001</v>
      </c>
      <c r="Q469" s="80">
        <f t="shared" si="1"/>
        <v>56.705616500000012</v>
      </c>
    </row>
    <row r="470" spans="1:17" ht="15.75" customHeight="1">
      <c r="A470" s="9">
        <v>468</v>
      </c>
      <c r="B470" s="50" t="s">
        <v>579</v>
      </c>
      <c r="C470" s="9" t="s">
        <v>539</v>
      </c>
      <c r="D470" s="3" t="s">
        <v>65</v>
      </c>
      <c r="E470" s="85">
        <v>33.151465999999999</v>
      </c>
      <c r="F470" s="86">
        <v>33.508633000000003</v>
      </c>
      <c r="G470" s="86">
        <v>33.712542999999997</v>
      </c>
      <c r="H470" s="86">
        <v>34.657356</v>
      </c>
      <c r="I470" s="86">
        <v>37.604519000000003</v>
      </c>
      <c r="J470" s="86">
        <v>37.515433999999999</v>
      </c>
      <c r="K470" s="86">
        <v>18.407837000000001</v>
      </c>
      <c r="L470" s="86">
        <v>0</v>
      </c>
      <c r="M470" s="86">
        <v>0</v>
      </c>
      <c r="N470" s="86">
        <v>10.072732999999999</v>
      </c>
      <c r="O470" s="86">
        <v>34.950634000000001</v>
      </c>
      <c r="P470" s="87">
        <v>33.859451</v>
      </c>
      <c r="Q470" s="80">
        <f t="shared" si="1"/>
        <v>25.620050500000001</v>
      </c>
    </row>
    <row r="471" spans="1:17" ht="15.75" customHeight="1">
      <c r="A471" s="9">
        <v>469</v>
      </c>
      <c r="B471" s="50" t="s">
        <v>580</v>
      </c>
      <c r="C471" s="9" t="s">
        <v>211</v>
      </c>
      <c r="D471" s="3" t="s">
        <v>150</v>
      </c>
      <c r="E471" s="85">
        <v>7.2684717000000001</v>
      </c>
      <c r="F471" s="86">
        <v>0</v>
      </c>
      <c r="G471" s="86">
        <v>0</v>
      </c>
      <c r="H471" s="86">
        <v>14.284629000000001</v>
      </c>
      <c r="I471" s="86">
        <v>14.892517</v>
      </c>
      <c r="J471" s="86">
        <v>16.850721</v>
      </c>
      <c r="K471" s="86">
        <v>16.071128999999999</v>
      </c>
      <c r="L471" s="86">
        <v>15.718267000000001</v>
      </c>
      <c r="M471" s="86">
        <v>15.349606</v>
      </c>
      <c r="N471" s="86">
        <v>14.330330999999999</v>
      </c>
      <c r="O471" s="86">
        <v>13.628437</v>
      </c>
      <c r="P471" s="87">
        <v>13.717335</v>
      </c>
      <c r="Q471" s="80">
        <f t="shared" si="1"/>
        <v>11.842620308333331</v>
      </c>
    </row>
    <row r="472" spans="1:17" ht="15.75" customHeight="1">
      <c r="A472" s="9">
        <v>470</v>
      </c>
      <c r="B472" s="50" t="s">
        <v>581</v>
      </c>
      <c r="C472" s="9" t="s">
        <v>35</v>
      </c>
      <c r="D472" s="3" t="s">
        <v>39</v>
      </c>
      <c r="E472" s="85">
        <v>0</v>
      </c>
      <c r="F472" s="86">
        <v>0</v>
      </c>
      <c r="G472" s="86">
        <v>0</v>
      </c>
      <c r="H472" s="86">
        <v>0</v>
      </c>
      <c r="I472" s="86">
        <v>69.907936000000007</v>
      </c>
      <c r="J472" s="86">
        <v>62.370837999999999</v>
      </c>
      <c r="K472" s="86">
        <v>33.636608000000003</v>
      </c>
      <c r="L472" s="86">
        <v>59.434230999999997</v>
      </c>
      <c r="M472" s="86">
        <v>62.135227</v>
      </c>
      <c r="N472" s="86">
        <v>0</v>
      </c>
      <c r="O472" s="86">
        <v>0</v>
      </c>
      <c r="P472" s="87">
        <v>0</v>
      </c>
      <c r="Q472" s="80">
        <f t="shared" si="1"/>
        <v>23.957069999999998</v>
      </c>
    </row>
    <row r="473" spans="1:17" ht="15.75" customHeight="1">
      <c r="A473" s="9">
        <v>471</v>
      </c>
      <c r="B473" s="50" t="s">
        <v>582</v>
      </c>
      <c r="C473" s="9" t="s">
        <v>386</v>
      </c>
      <c r="D473" s="3" t="s">
        <v>20</v>
      </c>
      <c r="E473" s="85">
        <v>9.4787979</v>
      </c>
      <c r="F473" s="86">
        <v>9.8384274999999999</v>
      </c>
      <c r="G473" s="86">
        <v>9.7866982999999994</v>
      </c>
      <c r="H473" s="86">
        <v>10.310814000000001</v>
      </c>
      <c r="I473" s="86">
        <v>9.7027739999999998</v>
      </c>
      <c r="J473" s="86">
        <v>10.618266999999999</v>
      </c>
      <c r="K473" s="86">
        <v>10.209333000000001</v>
      </c>
      <c r="L473" s="86">
        <v>10.232036000000001</v>
      </c>
      <c r="M473" s="86">
        <v>11.375506</v>
      </c>
      <c r="N473" s="86">
        <v>11.132332</v>
      </c>
      <c r="O473" s="86">
        <v>10.922148</v>
      </c>
      <c r="P473" s="87">
        <v>10.385756000000001</v>
      </c>
      <c r="Q473" s="80">
        <f t="shared" si="1"/>
        <v>10.332740808333336</v>
      </c>
    </row>
    <row r="474" spans="1:17" ht="15.75" customHeight="1">
      <c r="A474" s="9">
        <v>472</v>
      </c>
      <c r="B474" s="50" t="s">
        <v>583</v>
      </c>
      <c r="C474" s="9" t="s">
        <v>271</v>
      </c>
      <c r="D474" s="3" t="s">
        <v>30</v>
      </c>
      <c r="E474" s="85">
        <v>1.3871435000000001</v>
      </c>
      <c r="F474" s="86">
        <v>1.3806476999999999</v>
      </c>
      <c r="G474" s="86">
        <v>1.4111537000000001</v>
      </c>
      <c r="H474" s="86">
        <v>1.443033</v>
      </c>
      <c r="I474" s="86">
        <v>1.4708003999999999</v>
      </c>
      <c r="J474" s="86">
        <v>1.4318951</v>
      </c>
      <c r="K474" s="86">
        <v>1.5114033</v>
      </c>
      <c r="L474" s="86">
        <v>1.4734706</v>
      </c>
      <c r="M474" s="86">
        <v>1.5234491999999999</v>
      </c>
      <c r="N474" s="86">
        <v>1.4934210999999999</v>
      </c>
      <c r="O474" s="86">
        <v>1.4553379</v>
      </c>
      <c r="P474" s="87">
        <v>1.4170887000000001</v>
      </c>
      <c r="Q474" s="80">
        <f t="shared" si="1"/>
        <v>1.4499036833333332</v>
      </c>
    </row>
    <row r="475" spans="1:17" ht="15.75" customHeight="1">
      <c r="A475" s="9">
        <v>473</v>
      </c>
      <c r="B475" s="50" t="s">
        <v>584</v>
      </c>
      <c r="C475" s="9" t="s">
        <v>93</v>
      </c>
      <c r="D475" s="3" t="s">
        <v>30</v>
      </c>
      <c r="E475" s="85">
        <v>6.0712304000000001</v>
      </c>
      <c r="F475" s="86">
        <v>0</v>
      </c>
      <c r="G475" s="86">
        <v>0</v>
      </c>
      <c r="H475" s="86">
        <v>0</v>
      </c>
      <c r="I475" s="86">
        <v>0</v>
      </c>
      <c r="J475" s="86">
        <v>12.611946</v>
      </c>
      <c r="K475" s="86">
        <v>78.445328000000003</v>
      </c>
      <c r="L475" s="86">
        <v>77.181442000000004</v>
      </c>
      <c r="M475" s="86">
        <v>77.250618000000003</v>
      </c>
      <c r="N475" s="86">
        <v>77.621735000000001</v>
      </c>
      <c r="O475" s="86">
        <v>43.950004999999997</v>
      </c>
      <c r="P475" s="87">
        <v>15.001137999999999</v>
      </c>
      <c r="Q475" s="80">
        <f t="shared" si="1"/>
        <v>32.344453533333336</v>
      </c>
    </row>
    <row r="476" spans="1:17" ht="15.75" customHeight="1">
      <c r="A476" s="9">
        <v>474</v>
      </c>
      <c r="B476" s="50" t="s">
        <v>585</v>
      </c>
      <c r="C476" s="9" t="s">
        <v>206</v>
      </c>
      <c r="D476" s="3" t="s">
        <v>78</v>
      </c>
      <c r="E476" s="85">
        <v>22.48291</v>
      </c>
      <c r="F476" s="86">
        <v>22.752839999999999</v>
      </c>
      <c r="G476" s="86">
        <v>22.573219000000002</v>
      </c>
      <c r="H476" s="86">
        <v>22.043202999999998</v>
      </c>
      <c r="I476" s="86">
        <v>21.82132</v>
      </c>
      <c r="J476" s="86">
        <v>21.790697000000002</v>
      </c>
      <c r="K476" s="86">
        <v>21.602612000000001</v>
      </c>
      <c r="L476" s="86">
        <v>21.734175</v>
      </c>
      <c r="M476" s="86">
        <v>21.717869</v>
      </c>
      <c r="N476" s="86">
        <v>22.021481000000001</v>
      </c>
      <c r="O476" s="86">
        <v>22.419256000000001</v>
      </c>
      <c r="P476" s="87">
        <v>22.420425000000002</v>
      </c>
      <c r="Q476" s="80">
        <f t="shared" si="1"/>
        <v>22.11500058333333</v>
      </c>
    </row>
    <row r="477" spans="1:17" ht="15.75" customHeight="1">
      <c r="A477" s="9">
        <v>475</v>
      </c>
      <c r="B477" s="50" t="s">
        <v>586</v>
      </c>
      <c r="C477" s="9" t="s">
        <v>52</v>
      </c>
      <c r="D477" s="3" t="s">
        <v>39</v>
      </c>
      <c r="E477" s="85">
        <v>0</v>
      </c>
      <c r="F477" s="86">
        <v>0</v>
      </c>
      <c r="G477" s="86">
        <v>0</v>
      </c>
      <c r="H477" s="86">
        <v>0</v>
      </c>
      <c r="I477" s="86">
        <v>67.560349000000002</v>
      </c>
      <c r="J477" s="86">
        <v>63.348433999999997</v>
      </c>
      <c r="K477" s="86">
        <v>61.469532000000001</v>
      </c>
      <c r="L477" s="86">
        <v>59.172561999999999</v>
      </c>
      <c r="M477" s="86">
        <v>51.267414000000002</v>
      </c>
      <c r="N477" s="86">
        <v>6.5219040000000001</v>
      </c>
      <c r="O477" s="86">
        <v>0</v>
      </c>
      <c r="P477" s="87">
        <v>0</v>
      </c>
      <c r="Q477" s="80">
        <f t="shared" si="1"/>
        <v>25.778349583333334</v>
      </c>
    </row>
    <row r="478" spans="1:17" ht="15.75" customHeight="1">
      <c r="A478" s="9">
        <v>476</v>
      </c>
      <c r="B478" s="50" t="s">
        <v>587</v>
      </c>
      <c r="C478" s="9" t="s">
        <v>90</v>
      </c>
      <c r="D478" s="3" t="s">
        <v>45</v>
      </c>
      <c r="E478" s="85">
        <v>16.467236</v>
      </c>
      <c r="F478" s="86">
        <v>16.493176999999999</v>
      </c>
      <c r="G478" s="86">
        <v>16.698730000000001</v>
      </c>
      <c r="H478" s="86">
        <v>17.105474000000001</v>
      </c>
      <c r="I478" s="86">
        <v>17.082118999999999</v>
      </c>
      <c r="J478" s="86">
        <v>16.988147999999999</v>
      </c>
      <c r="K478" s="86">
        <v>17.01906</v>
      </c>
      <c r="L478" s="86">
        <v>17.092751</v>
      </c>
      <c r="M478" s="86">
        <v>16.869541000000002</v>
      </c>
      <c r="N478" s="86">
        <v>16.593170000000001</v>
      </c>
      <c r="O478" s="86">
        <v>16.354109000000001</v>
      </c>
      <c r="P478" s="87">
        <v>16.256955999999999</v>
      </c>
      <c r="Q478" s="80">
        <f t="shared" si="1"/>
        <v>16.751705916666666</v>
      </c>
    </row>
    <row r="479" spans="1:17" ht="15.75" customHeight="1">
      <c r="A479" s="9">
        <v>477</v>
      </c>
      <c r="B479" s="50" t="s">
        <v>588</v>
      </c>
      <c r="C479" s="9" t="s">
        <v>303</v>
      </c>
      <c r="D479" s="3" t="s">
        <v>30</v>
      </c>
      <c r="E479" s="85">
        <v>0</v>
      </c>
      <c r="F479" s="86">
        <v>0</v>
      </c>
      <c r="G479" s="86">
        <v>0</v>
      </c>
      <c r="H479" s="86">
        <v>0</v>
      </c>
      <c r="I479" s="86">
        <v>7.8293343000000002</v>
      </c>
      <c r="J479" s="86">
        <v>71.819198999999998</v>
      </c>
      <c r="K479" s="86">
        <v>50.040951</v>
      </c>
      <c r="L479" s="86">
        <v>71.144180000000006</v>
      </c>
      <c r="M479" s="86">
        <v>71.899169999999998</v>
      </c>
      <c r="N479" s="86">
        <v>67.713965999999999</v>
      </c>
      <c r="O479" s="86">
        <v>39.376140999999997</v>
      </c>
      <c r="P479" s="87">
        <v>7.4341787999999998</v>
      </c>
      <c r="Q479" s="80">
        <f t="shared" si="1"/>
        <v>32.271426675000008</v>
      </c>
    </row>
    <row r="480" spans="1:17" ht="15.75" customHeight="1">
      <c r="A480" s="9">
        <v>478</v>
      </c>
      <c r="B480" s="50" t="s">
        <v>589</v>
      </c>
      <c r="C480" s="9" t="s">
        <v>90</v>
      </c>
      <c r="D480" s="3" t="s">
        <v>45</v>
      </c>
      <c r="E480" s="85">
        <v>21.971585999999999</v>
      </c>
      <c r="F480" s="86">
        <v>23.082560000000001</v>
      </c>
      <c r="G480" s="86">
        <v>23.235202999999998</v>
      </c>
      <c r="H480" s="86">
        <v>23.222239999999999</v>
      </c>
      <c r="I480" s="86">
        <v>23.689346</v>
      </c>
      <c r="J480" s="86">
        <v>23.482668</v>
      </c>
      <c r="K480" s="86">
        <v>23.540972</v>
      </c>
      <c r="L480" s="86">
        <v>23.414524</v>
      </c>
      <c r="M480" s="86">
        <v>23.061305999999998</v>
      </c>
      <c r="N480" s="86">
        <v>23.394698999999999</v>
      </c>
      <c r="O480" s="86">
        <v>22.355723999999999</v>
      </c>
      <c r="P480" s="87">
        <v>22.466322000000002</v>
      </c>
      <c r="Q480" s="80">
        <f t="shared" si="1"/>
        <v>23.076429166666671</v>
      </c>
    </row>
    <row r="481" spans="1:17" ht="15.75" customHeight="1">
      <c r="A481" s="9">
        <v>479</v>
      </c>
      <c r="B481" s="50" t="s">
        <v>590</v>
      </c>
      <c r="C481" s="9" t="s">
        <v>435</v>
      </c>
      <c r="D481" s="3" t="s">
        <v>45</v>
      </c>
      <c r="E481" s="85">
        <v>0</v>
      </c>
      <c r="F481" s="86">
        <v>7.0920509999999997</v>
      </c>
      <c r="G481" s="86">
        <v>36.046779999999998</v>
      </c>
      <c r="H481" s="86">
        <v>55.64761</v>
      </c>
      <c r="I481" s="86">
        <v>56.436656999999997</v>
      </c>
      <c r="J481" s="86">
        <v>57.098866000000001</v>
      </c>
      <c r="K481" s="86">
        <v>56.744273999999997</v>
      </c>
      <c r="L481" s="86">
        <v>57.022877000000001</v>
      </c>
      <c r="M481" s="86">
        <v>56.126305000000002</v>
      </c>
      <c r="N481" s="86">
        <v>10.69632</v>
      </c>
      <c r="O481" s="86">
        <v>0</v>
      </c>
      <c r="P481" s="87">
        <v>0</v>
      </c>
      <c r="Q481" s="80">
        <f t="shared" si="1"/>
        <v>32.742645000000003</v>
      </c>
    </row>
    <row r="482" spans="1:17" ht="15.75" customHeight="1">
      <c r="A482" s="9">
        <v>480</v>
      </c>
      <c r="B482" s="50" t="s">
        <v>591</v>
      </c>
      <c r="C482" s="9" t="s">
        <v>93</v>
      </c>
      <c r="D482" s="3" t="s">
        <v>30</v>
      </c>
      <c r="E482" s="85">
        <v>0.47685653</v>
      </c>
      <c r="F482" s="86">
        <v>0</v>
      </c>
      <c r="G482" s="86">
        <v>0</v>
      </c>
      <c r="H482" s="86">
        <v>0</v>
      </c>
      <c r="I482" s="86">
        <v>0</v>
      </c>
      <c r="J482" s="86">
        <v>39.139541999999999</v>
      </c>
      <c r="K482" s="86">
        <v>39.036144</v>
      </c>
      <c r="L482" s="86">
        <v>39.969402000000002</v>
      </c>
      <c r="M482" s="86">
        <v>40.207630000000002</v>
      </c>
      <c r="N482" s="86">
        <v>38.939712999999998</v>
      </c>
      <c r="O482" s="86">
        <v>20.093225</v>
      </c>
      <c r="P482" s="87">
        <v>10.190232999999999</v>
      </c>
      <c r="Q482" s="80">
        <f t="shared" si="1"/>
        <v>19.004395460833333</v>
      </c>
    </row>
    <row r="483" spans="1:17" ht="15.75" customHeight="1">
      <c r="A483" s="9">
        <v>481</v>
      </c>
      <c r="B483" s="50" t="s">
        <v>592</v>
      </c>
      <c r="C483" s="9" t="s">
        <v>38</v>
      </c>
      <c r="D483" s="3" t="s">
        <v>39</v>
      </c>
      <c r="E483" s="85">
        <v>0</v>
      </c>
      <c r="F483" s="86">
        <v>0</v>
      </c>
      <c r="G483" s="86">
        <v>0</v>
      </c>
      <c r="H483" s="86">
        <v>0</v>
      </c>
      <c r="I483" s="86">
        <v>0</v>
      </c>
      <c r="J483" s="86">
        <v>66.417747000000006</v>
      </c>
      <c r="K483" s="86">
        <v>64.246116999999998</v>
      </c>
      <c r="L483" s="86">
        <v>63.597256000000002</v>
      </c>
      <c r="M483" s="86">
        <v>63.323760999999998</v>
      </c>
      <c r="N483" s="86">
        <v>0</v>
      </c>
      <c r="O483" s="86">
        <v>0</v>
      </c>
      <c r="P483" s="87">
        <v>0</v>
      </c>
      <c r="Q483" s="80">
        <f t="shared" si="1"/>
        <v>21.46540675</v>
      </c>
    </row>
    <row r="484" spans="1:17" ht="15.75" customHeight="1">
      <c r="A484" s="9">
        <v>482</v>
      </c>
      <c r="B484" s="50" t="s">
        <v>593</v>
      </c>
      <c r="C484" s="9" t="s">
        <v>435</v>
      </c>
      <c r="D484" s="3" t="s">
        <v>30</v>
      </c>
      <c r="E484" s="85">
        <v>0</v>
      </c>
      <c r="F484" s="86">
        <v>0</v>
      </c>
      <c r="G484" s="86">
        <v>0</v>
      </c>
      <c r="H484" s="86">
        <v>4.5647615999999998</v>
      </c>
      <c r="I484" s="86">
        <v>22.647881000000002</v>
      </c>
      <c r="J484" s="86">
        <v>23.358017</v>
      </c>
      <c r="K484" s="86">
        <v>23.132512999999999</v>
      </c>
      <c r="L484" s="86">
        <v>23.093964</v>
      </c>
      <c r="M484" s="86">
        <v>23.147568</v>
      </c>
      <c r="N484" s="86">
        <v>23.120369</v>
      </c>
      <c r="O484" s="86">
        <v>22.796768</v>
      </c>
      <c r="P484" s="87">
        <v>3.9650504999999998</v>
      </c>
      <c r="Q484" s="80">
        <f t="shared" si="1"/>
        <v>14.152241008333332</v>
      </c>
    </row>
    <row r="485" spans="1:17" ht="15.75" customHeight="1">
      <c r="A485" s="9">
        <v>483</v>
      </c>
      <c r="B485" s="50" t="s">
        <v>594</v>
      </c>
      <c r="C485" s="9" t="s">
        <v>235</v>
      </c>
      <c r="D485" s="3" t="s">
        <v>33</v>
      </c>
      <c r="E485" s="85">
        <v>73.428382999999997</v>
      </c>
      <c r="F485" s="86">
        <v>74.090912000000003</v>
      </c>
      <c r="G485" s="86">
        <v>73.257866000000007</v>
      </c>
      <c r="H485" s="86">
        <v>65.647255000000001</v>
      </c>
      <c r="I485" s="86">
        <v>3.1944151000000001</v>
      </c>
      <c r="J485" s="86">
        <v>0</v>
      </c>
      <c r="K485" s="86">
        <v>0</v>
      </c>
      <c r="L485" s="86">
        <v>0</v>
      </c>
      <c r="M485" s="86">
        <v>0</v>
      </c>
      <c r="N485" s="86">
        <v>0</v>
      </c>
      <c r="O485" s="86">
        <v>0</v>
      </c>
      <c r="P485" s="87">
        <v>0</v>
      </c>
      <c r="Q485" s="80">
        <f t="shared" si="1"/>
        <v>24.13490259166667</v>
      </c>
    </row>
    <row r="486" spans="1:17" ht="15.75" customHeight="1">
      <c r="A486" s="9">
        <v>484</v>
      </c>
      <c r="B486" s="50" t="s">
        <v>595</v>
      </c>
      <c r="C486" s="9" t="s">
        <v>386</v>
      </c>
      <c r="D486" s="3" t="s">
        <v>20</v>
      </c>
      <c r="E486" s="85">
        <v>5.9441357000000004</v>
      </c>
      <c r="F486" s="86">
        <v>6.143599</v>
      </c>
      <c r="G486" s="86">
        <v>6.1222028999999996</v>
      </c>
      <c r="H486" s="86">
        <v>6.1268891999999999</v>
      </c>
      <c r="I486" s="86">
        <v>6.2676568000000001</v>
      </c>
      <c r="J486" s="86">
        <v>6.1891993999999997</v>
      </c>
      <c r="K486" s="86">
        <v>6.1789217000000001</v>
      </c>
      <c r="L486" s="86">
        <v>6.2174873000000002</v>
      </c>
      <c r="M486" s="86">
        <v>6.3898834999999998</v>
      </c>
      <c r="N486" s="86">
        <v>6.2500672000000002</v>
      </c>
      <c r="O486" s="86">
        <v>6.3407935999999996</v>
      </c>
      <c r="P486" s="87">
        <v>6.2568830999999996</v>
      </c>
      <c r="Q486" s="80">
        <f t="shared" si="1"/>
        <v>6.2023099500000001</v>
      </c>
    </row>
    <row r="487" spans="1:17" ht="15.75" customHeight="1">
      <c r="A487" s="9">
        <v>485</v>
      </c>
      <c r="B487" s="50" t="s">
        <v>596</v>
      </c>
      <c r="C487" s="9" t="s">
        <v>52</v>
      </c>
      <c r="D487" s="3" t="s">
        <v>39</v>
      </c>
      <c r="E487" s="85">
        <v>0</v>
      </c>
      <c r="F487" s="86">
        <v>0</v>
      </c>
      <c r="G487" s="86">
        <v>0</v>
      </c>
      <c r="H487" s="86">
        <v>0</v>
      </c>
      <c r="I487" s="86">
        <v>0</v>
      </c>
      <c r="J487" s="86">
        <v>51.144508000000002</v>
      </c>
      <c r="K487" s="86">
        <v>49.828547999999998</v>
      </c>
      <c r="L487" s="86">
        <v>51.582225999999999</v>
      </c>
      <c r="M487" s="86">
        <v>50.5807</v>
      </c>
      <c r="N487" s="86">
        <v>53.759082999999997</v>
      </c>
      <c r="O487" s="86">
        <v>23.270142</v>
      </c>
      <c r="P487" s="87">
        <v>7.0672455000000003</v>
      </c>
      <c r="Q487" s="80">
        <f t="shared" si="1"/>
        <v>23.936037708333334</v>
      </c>
    </row>
    <row r="488" spans="1:17" ht="15.75" customHeight="1">
      <c r="A488" s="9">
        <v>486</v>
      </c>
      <c r="B488" s="50" t="s">
        <v>597</v>
      </c>
      <c r="C488" s="9" t="s">
        <v>93</v>
      </c>
      <c r="D488" s="3" t="s">
        <v>30</v>
      </c>
      <c r="E488" s="85">
        <v>44.257472999999997</v>
      </c>
      <c r="F488" s="86">
        <v>0</v>
      </c>
      <c r="G488" s="86">
        <v>0</v>
      </c>
      <c r="H488" s="86">
        <v>0</v>
      </c>
      <c r="I488" s="86">
        <v>0</v>
      </c>
      <c r="J488" s="86">
        <v>0</v>
      </c>
      <c r="K488" s="86">
        <v>45.422576999999997</v>
      </c>
      <c r="L488" s="86">
        <v>44.897331000000001</v>
      </c>
      <c r="M488" s="86">
        <v>44.730518000000004</v>
      </c>
      <c r="N488" s="86">
        <v>44.974204999999998</v>
      </c>
      <c r="O488" s="86">
        <v>36.918736000000003</v>
      </c>
      <c r="P488" s="87">
        <v>1.2052041</v>
      </c>
      <c r="Q488" s="80">
        <f t="shared" si="1"/>
        <v>21.867170341666668</v>
      </c>
    </row>
    <row r="489" spans="1:17" ht="15.75" customHeight="1">
      <c r="A489" s="9">
        <v>487</v>
      </c>
      <c r="B489" s="50" t="s">
        <v>598</v>
      </c>
      <c r="C489" s="9" t="s">
        <v>386</v>
      </c>
      <c r="D489" s="3" t="s">
        <v>20</v>
      </c>
      <c r="E489" s="85">
        <v>6.7819028000000001</v>
      </c>
      <c r="F489" s="86">
        <v>6.6436858000000001</v>
      </c>
      <c r="G489" s="86">
        <v>6.5997447999999999</v>
      </c>
      <c r="H489" s="86">
        <v>6.4337330000000001</v>
      </c>
      <c r="I489" s="86">
        <v>6.0933580000000003</v>
      </c>
      <c r="J489" s="86">
        <v>6.2894129999999997</v>
      </c>
      <c r="K489" s="86">
        <v>6.8911113999999998</v>
      </c>
      <c r="L489" s="86">
        <v>6.8742747</v>
      </c>
      <c r="M489" s="86">
        <v>7.1110496999999997</v>
      </c>
      <c r="N489" s="86">
        <v>6.6963964000000002</v>
      </c>
      <c r="O489" s="86">
        <v>6.7492595</v>
      </c>
      <c r="P489" s="87">
        <v>6.8529099999999996</v>
      </c>
      <c r="Q489" s="80">
        <f t="shared" si="1"/>
        <v>6.6680699250000002</v>
      </c>
    </row>
    <row r="490" spans="1:17" ht="15.75" customHeight="1">
      <c r="A490" s="9">
        <v>488</v>
      </c>
      <c r="B490" s="50" t="s">
        <v>599</v>
      </c>
      <c r="C490" s="9" t="s">
        <v>18</v>
      </c>
      <c r="D490" s="3" t="s">
        <v>24</v>
      </c>
      <c r="E490" s="85">
        <v>7.1156858999999999</v>
      </c>
      <c r="F490" s="86">
        <v>7.1500845000000002</v>
      </c>
      <c r="G490" s="86">
        <v>7.1344890999999997</v>
      </c>
      <c r="H490" s="86">
        <v>7.1720753000000004</v>
      </c>
      <c r="I490" s="86">
        <v>7.1981864</v>
      </c>
      <c r="J490" s="86">
        <v>7.1947020999999998</v>
      </c>
      <c r="K490" s="86">
        <v>7.1915101999999997</v>
      </c>
      <c r="L490" s="86">
        <v>7.1490115999999997</v>
      </c>
      <c r="M490" s="86">
        <v>7.1124215</v>
      </c>
      <c r="N490" s="86">
        <v>7.0882635000000001</v>
      </c>
      <c r="O490" s="86">
        <v>7.1419945</v>
      </c>
      <c r="P490" s="87">
        <v>7.1019129999999997</v>
      </c>
      <c r="Q490" s="80">
        <f t="shared" si="1"/>
        <v>7.1458614666666662</v>
      </c>
    </row>
    <row r="491" spans="1:17" ht="15.75" customHeight="1">
      <c r="A491" s="9">
        <v>489</v>
      </c>
      <c r="B491" s="50" t="s">
        <v>600</v>
      </c>
      <c r="C491" s="9" t="s">
        <v>318</v>
      </c>
      <c r="D491" s="3" t="s">
        <v>65</v>
      </c>
      <c r="E491" s="85">
        <v>53.177731000000001</v>
      </c>
      <c r="F491" s="86">
        <v>53.195411999999997</v>
      </c>
      <c r="G491" s="86">
        <v>51.391089999999998</v>
      </c>
      <c r="H491" s="86">
        <v>51.335289000000003</v>
      </c>
      <c r="I491" s="86">
        <v>51.873840000000001</v>
      </c>
      <c r="J491" s="86">
        <v>51.939053000000001</v>
      </c>
      <c r="K491" s="86">
        <v>5.1723021999999998</v>
      </c>
      <c r="L491" s="86">
        <v>0</v>
      </c>
      <c r="M491" s="86">
        <v>0</v>
      </c>
      <c r="N491" s="86">
        <v>22.622178999999999</v>
      </c>
      <c r="O491" s="86">
        <v>52.264107000000003</v>
      </c>
      <c r="P491" s="87">
        <v>52.350974999999998</v>
      </c>
      <c r="Q491" s="80">
        <f t="shared" si="1"/>
        <v>37.110164849999997</v>
      </c>
    </row>
    <row r="492" spans="1:17" ht="15.75" customHeight="1">
      <c r="A492" s="9">
        <v>490</v>
      </c>
      <c r="B492" s="50" t="s">
        <v>601</v>
      </c>
      <c r="C492" s="9" t="s">
        <v>86</v>
      </c>
      <c r="D492" s="3" t="s">
        <v>78</v>
      </c>
      <c r="E492" s="85">
        <v>0</v>
      </c>
      <c r="F492" s="86">
        <v>0</v>
      </c>
      <c r="G492" s="86">
        <v>0</v>
      </c>
      <c r="H492" s="86">
        <v>7.1253190000000002</v>
      </c>
      <c r="I492" s="86">
        <v>61.637104000000001</v>
      </c>
      <c r="J492" s="86">
        <v>61.567481999999998</v>
      </c>
      <c r="K492" s="86">
        <v>61.688797000000001</v>
      </c>
      <c r="L492" s="86">
        <v>61.597431</v>
      </c>
      <c r="M492" s="86">
        <v>61.125557000000001</v>
      </c>
      <c r="N492" s="86">
        <v>61.038936999999997</v>
      </c>
      <c r="O492" s="86">
        <v>33.778163999999997</v>
      </c>
      <c r="P492" s="87">
        <v>11.406143</v>
      </c>
      <c r="Q492" s="80">
        <f t="shared" si="1"/>
        <v>35.080411166666664</v>
      </c>
    </row>
    <row r="493" spans="1:17" ht="15.75" customHeight="1">
      <c r="A493" s="9">
        <v>491</v>
      </c>
      <c r="B493" s="50" t="s">
        <v>602</v>
      </c>
      <c r="C493" s="9" t="s">
        <v>117</v>
      </c>
      <c r="D493" s="3" t="s">
        <v>65</v>
      </c>
      <c r="E493" s="85">
        <v>50.620365</v>
      </c>
      <c r="F493" s="86">
        <v>50.867885999999999</v>
      </c>
      <c r="G493" s="86">
        <v>49.782097</v>
      </c>
      <c r="H493" s="86">
        <v>50.341994999999997</v>
      </c>
      <c r="I493" s="86">
        <v>50.364151</v>
      </c>
      <c r="J493" s="86">
        <v>20.284103000000002</v>
      </c>
      <c r="K493" s="86">
        <v>0</v>
      </c>
      <c r="L493" s="86">
        <v>0</v>
      </c>
      <c r="M493" s="86">
        <v>0</v>
      </c>
      <c r="N493" s="86">
        <v>51.963042999999999</v>
      </c>
      <c r="O493" s="86">
        <v>38.223624999999998</v>
      </c>
      <c r="P493" s="87">
        <v>17.571936000000001</v>
      </c>
      <c r="Q493" s="80">
        <f t="shared" si="1"/>
        <v>31.66826674999999</v>
      </c>
    </row>
    <row r="494" spans="1:17" ht="15.75" customHeight="1">
      <c r="A494" s="9">
        <v>492</v>
      </c>
      <c r="B494" s="50" t="s">
        <v>603</v>
      </c>
      <c r="C494" s="9" t="s">
        <v>113</v>
      </c>
      <c r="D494" s="3" t="s">
        <v>65</v>
      </c>
      <c r="E494" s="85">
        <v>35.604984000000002</v>
      </c>
      <c r="F494" s="86">
        <v>34.209918999999999</v>
      </c>
      <c r="G494" s="86">
        <v>34.01088</v>
      </c>
      <c r="H494" s="86">
        <v>32.923737000000003</v>
      </c>
      <c r="I494" s="86">
        <v>33.004185</v>
      </c>
      <c r="J494" s="86">
        <v>33.306213</v>
      </c>
      <c r="K494" s="86">
        <v>33.766632000000001</v>
      </c>
      <c r="L494" s="86">
        <v>33.599445000000003</v>
      </c>
      <c r="M494" s="86">
        <v>33.872520000000002</v>
      </c>
      <c r="N494" s="86">
        <v>33.657043000000002</v>
      </c>
      <c r="O494" s="86">
        <v>33.664276000000001</v>
      </c>
      <c r="P494" s="87">
        <v>33.313716999999997</v>
      </c>
      <c r="Q494" s="80">
        <f t="shared" si="1"/>
        <v>33.744462583333338</v>
      </c>
    </row>
    <row r="495" spans="1:17" ht="15.75" customHeight="1">
      <c r="A495" s="9">
        <v>493</v>
      </c>
      <c r="B495" s="50" t="s">
        <v>604</v>
      </c>
      <c r="C495" s="9" t="s">
        <v>18</v>
      </c>
      <c r="D495" s="3" t="s">
        <v>24</v>
      </c>
      <c r="E495" s="85">
        <v>21.136496999999999</v>
      </c>
      <c r="F495" s="86">
        <v>21.524418000000001</v>
      </c>
      <c r="G495" s="86">
        <v>21.482755999999998</v>
      </c>
      <c r="H495" s="86">
        <v>21.298680999999998</v>
      </c>
      <c r="I495" s="86">
        <v>20.769842000000001</v>
      </c>
      <c r="J495" s="86">
        <v>19.668955</v>
      </c>
      <c r="K495" s="86">
        <v>19.527512000000002</v>
      </c>
      <c r="L495" s="86">
        <v>19.843343999999998</v>
      </c>
      <c r="M495" s="86">
        <v>19.479347000000001</v>
      </c>
      <c r="N495" s="86">
        <v>20.459412</v>
      </c>
      <c r="O495" s="86">
        <v>20.830438999999998</v>
      </c>
      <c r="P495" s="87">
        <v>20.887350000000001</v>
      </c>
      <c r="Q495" s="80">
        <f t="shared" si="1"/>
        <v>20.575712750000001</v>
      </c>
    </row>
    <row r="496" spans="1:17" ht="15.75" customHeight="1">
      <c r="A496" s="9">
        <v>494</v>
      </c>
      <c r="B496" s="50" t="s">
        <v>605</v>
      </c>
      <c r="C496" s="9" t="s">
        <v>90</v>
      </c>
      <c r="D496" s="3" t="s">
        <v>45</v>
      </c>
      <c r="E496" s="85">
        <v>18.589887999999998</v>
      </c>
      <c r="F496" s="86">
        <v>18.539967000000001</v>
      </c>
      <c r="G496" s="86">
        <v>18.817236000000001</v>
      </c>
      <c r="H496" s="86">
        <v>19.297501</v>
      </c>
      <c r="I496" s="86">
        <v>19.296161999999999</v>
      </c>
      <c r="J496" s="86">
        <v>19.445651999999999</v>
      </c>
      <c r="K496" s="86">
        <v>19.466208000000002</v>
      </c>
      <c r="L496" s="86">
        <v>19.553426999999999</v>
      </c>
      <c r="M496" s="86">
        <v>18.872475000000001</v>
      </c>
      <c r="N496" s="86">
        <v>18.700908999999999</v>
      </c>
      <c r="O496" s="86">
        <v>18.575533</v>
      </c>
      <c r="P496" s="87">
        <v>18.406866000000001</v>
      </c>
      <c r="Q496" s="80">
        <f t="shared" si="1"/>
        <v>18.963485333333335</v>
      </c>
    </row>
    <row r="497" spans="1:17" ht="15.75" customHeight="1">
      <c r="A497" s="9">
        <v>495</v>
      </c>
      <c r="B497" s="50" t="s">
        <v>606</v>
      </c>
      <c r="C497" s="9" t="s">
        <v>213</v>
      </c>
      <c r="D497" s="3" t="s">
        <v>150</v>
      </c>
      <c r="E497" s="85">
        <v>5.5853032999999996</v>
      </c>
      <c r="F497" s="86">
        <v>5.2887449000000002</v>
      </c>
      <c r="G497" s="86">
        <v>5.6244034999999997</v>
      </c>
      <c r="H497" s="86">
        <v>5.2594513999999997</v>
      </c>
      <c r="I497" s="86">
        <v>5.5650120000000003</v>
      </c>
      <c r="J497" s="86">
        <v>5.5746368999999998</v>
      </c>
      <c r="K497" s="86">
        <v>5.7988562999999997</v>
      </c>
      <c r="L497" s="86">
        <v>5.8551716999999996</v>
      </c>
      <c r="M497" s="86">
        <v>6.0421543</v>
      </c>
      <c r="N497" s="86">
        <v>5.8230605000000004</v>
      </c>
      <c r="O497" s="86">
        <v>5.7378159000000002</v>
      </c>
      <c r="P497" s="87">
        <v>5.8075780999999997</v>
      </c>
      <c r="Q497" s="80">
        <f t="shared" si="1"/>
        <v>5.663515733333333</v>
      </c>
    </row>
    <row r="498" spans="1:17" ht="15.75" customHeight="1">
      <c r="A498" s="9">
        <v>496</v>
      </c>
      <c r="B498" s="50" t="s">
        <v>607</v>
      </c>
      <c r="C498" s="9" t="s">
        <v>35</v>
      </c>
      <c r="D498" s="3" t="s">
        <v>20</v>
      </c>
      <c r="E498" s="85">
        <v>1.7220789999999999</v>
      </c>
      <c r="F498" s="86">
        <v>1.6918081</v>
      </c>
      <c r="G498" s="86">
        <v>1.6789038999999999</v>
      </c>
      <c r="H498" s="86">
        <v>1.712245</v>
      </c>
      <c r="I498" s="86">
        <v>1.6972392999999999</v>
      </c>
      <c r="J498" s="86">
        <v>1.6984630999999999</v>
      </c>
      <c r="K498" s="86">
        <v>1.7135433</v>
      </c>
      <c r="L498" s="86">
        <v>0</v>
      </c>
      <c r="M498" s="86">
        <v>1.0767922000000001</v>
      </c>
      <c r="N498" s="86">
        <v>1.9611719999999999</v>
      </c>
      <c r="O498" s="86">
        <v>1.9563324</v>
      </c>
      <c r="P498" s="87">
        <v>1.9202983</v>
      </c>
      <c r="Q498" s="80">
        <f t="shared" si="1"/>
        <v>1.5690730499999999</v>
      </c>
    </row>
    <row r="499" spans="1:17" ht="15.75" customHeight="1">
      <c r="A499" s="9">
        <v>497</v>
      </c>
      <c r="B499" s="50" t="s">
        <v>608</v>
      </c>
      <c r="C499" s="9" t="s">
        <v>35</v>
      </c>
      <c r="D499" s="3" t="s">
        <v>30</v>
      </c>
      <c r="E499" s="85">
        <v>44.159576000000001</v>
      </c>
      <c r="F499" s="86">
        <v>42.787987000000001</v>
      </c>
      <c r="G499" s="86">
        <v>43.276398</v>
      </c>
      <c r="H499" s="86">
        <v>41.058135999999998</v>
      </c>
      <c r="I499" s="86">
        <v>12.587933</v>
      </c>
      <c r="J499" s="86">
        <v>0</v>
      </c>
      <c r="K499" s="86">
        <v>0</v>
      </c>
      <c r="L499" s="86">
        <v>0</v>
      </c>
      <c r="M499" s="86">
        <v>0</v>
      </c>
      <c r="N499" s="86">
        <v>11.210400999999999</v>
      </c>
      <c r="O499" s="86">
        <v>43.888424000000001</v>
      </c>
      <c r="P499" s="87">
        <v>44.002014000000003</v>
      </c>
      <c r="Q499" s="80">
        <f t="shared" si="1"/>
        <v>23.580905749999999</v>
      </c>
    </row>
    <row r="500" spans="1:17" ht="15.75" customHeight="1">
      <c r="A500" s="9">
        <v>498</v>
      </c>
      <c r="B500" s="50" t="s">
        <v>609</v>
      </c>
      <c r="C500" s="9" t="s">
        <v>235</v>
      </c>
      <c r="D500" s="3" t="s">
        <v>33</v>
      </c>
      <c r="E500" s="85">
        <v>10.852594</v>
      </c>
      <c r="F500" s="86">
        <v>10.606213</v>
      </c>
      <c r="G500" s="86">
        <v>10.296696000000001</v>
      </c>
      <c r="H500" s="86">
        <v>10.421419999999999</v>
      </c>
      <c r="I500" s="86">
        <v>10.286557</v>
      </c>
      <c r="J500" s="86">
        <v>9.8038062999999998</v>
      </c>
      <c r="K500" s="86">
        <v>9.8781041999999992</v>
      </c>
      <c r="L500" s="86">
        <v>10.024371</v>
      </c>
      <c r="M500" s="86">
        <v>9.9250878999999994</v>
      </c>
      <c r="N500" s="86">
        <v>10.109695</v>
      </c>
      <c r="O500" s="86">
        <v>10.675013</v>
      </c>
      <c r="P500" s="87">
        <v>10.721686</v>
      </c>
      <c r="Q500" s="80">
        <f t="shared" si="1"/>
        <v>10.300103616666668</v>
      </c>
    </row>
    <row r="501" spans="1:17" ht="15.75" customHeight="1">
      <c r="A501" s="9">
        <v>499</v>
      </c>
      <c r="B501" s="50" t="s">
        <v>610</v>
      </c>
      <c r="C501" s="9" t="s">
        <v>435</v>
      </c>
      <c r="D501" s="3" t="s">
        <v>30</v>
      </c>
      <c r="E501" s="85">
        <v>9.8612213000000004</v>
      </c>
      <c r="F501" s="86">
        <v>9.7973013000000009</v>
      </c>
      <c r="G501" s="86">
        <v>9.8149327999999993</v>
      </c>
      <c r="H501" s="86">
        <v>9.8470449000000002</v>
      </c>
      <c r="I501" s="86">
        <v>9.9085598000000008</v>
      </c>
      <c r="J501" s="86">
        <v>9.9533948999999993</v>
      </c>
      <c r="K501" s="86">
        <v>9.9303284000000005</v>
      </c>
      <c r="L501" s="86">
        <v>9.9074820999999993</v>
      </c>
      <c r="M501" s="86">
        <v>9.8850937000000005</v>
      </c>
      <c r="N501" s="86">
        <v>9.8760700000000003</v>
      </c>
      <c r="O501" s="86">
        <v>9.8619289000000006</v>
      </c>
      <c r="P501" s="87">
        <v>9.9042376999999995</v>
      </c>
      <c r="Q501" s="80">
        <f t="shared" si="1"/>
        <v>9.8789663166666646</v>
      </c>
    </row>
    <row r="502" spans="1:17" ht="15.75" customHeight="1">
      <c r="A502" s="9">
        <v>500</v>
      </c>
      <c r="B502" s="50" t="s">
        <v>611</v>
      </c>
      <c r="C502" s="9" t="s">
        <v>88</v>
      </c>
      <c r="D502" s="3" t="s">
        <v>33</v>
      </c>
      <c r="E502" s="85">
        <v>0</v>
      </c>
      <c r="F502" s="86">
        <v>0</v>
      </c>
      <c r="G502" s="86">
        <v>0</v>
      </c>
      <c r="H502" s="86">
        <v>0</v>
      </c>
      <c r="I502" s="86">
        <v>0</v>
      </c>
      <c r="J502" s="86">
        <v>8.5986031999999994</v>
      </c>
      <c r="K502" s="86">
        <v>37.954616999999999</v>
      </c>
      <c r="L502" s="86">
        <v>36.600433000000002</v>
      </c>
      <c r="M502" s="86">
        <v>34.721958000000001</v>
      </c>
      <c r="N502" s="86">
        <v>35.026707000000002</v>
      </c>
      <c r="O502" s="86">
        <v>14.079667000000001</v>
      </c>
      <c r="P502" s="87">
        <v>0</v>
      </c>
      <c r="Q502" s="80">
        <f t="shared" si="1"/>
        <v>13.915165433333335</v>
      </c>
    </row>
    <row r="503" spans="1:17" ht="15.75" customHeight="1">
      <c r="A503" s="9">
        <v>501</v>
      </c>
      <c r="B503" s="50" t="s">
        <v>612</v>
      </c>
      <c r="C503" s="9" t="s">
        <v>97</v>
      </c>
      <c r="D503" s="3" t="s">
        <v>20</v>
      </c>
      <c r="E503" s="85">
        <v>15.421887</v>
      </c>
      <c r="F503" s="86">
        <v>15.020602</v>
      </c>
      <c r="G503" s="86">
        <v>16.238609</v>
      </c>
      <c r="H503" s="86">
        <v>16.094657999999999</v>
      </c>
      <c r="I503" s="86">
        <v>16.488731000000001</v>
      </c>
      <c r="J503" s="86">
        <v>2.7582287999999999</v>
      </c>
      <c r="K503" s="86">
        <v>16.440162999999998</v>
      </c>
      <c r="L503" s="86">
        <v>0</v>
      </c>
      <c r="M503" s="86">
        <v>0</v>
      </c>
      <c r="N503" s="86">
        <v>8.4499989000000006</v>
      </c>
      <c r="O503" s="86">
        <v>15.527941</v>
      </c>
      <c r="P503" s="87">
        <v>15.349992</v>
      </c>
      <c r="Q503" s="80">
        <f t="shared" si="1"/>
        <v>11.482567558333335</v>
      </c>
    </row>
    <row r="504" spans="1:17" ht="15.75" customHeight="1">
      <c r="A504" s="9">
        <v>502</v>
      </c>
      <c r="B504" s="50" t="s">
        <v>613</v>
      </c>
      <c r="C504" s="9" t="s">
        <v>88</v>
      </c>
      <c r="D504" s="3" t="s">
        <v>33</v>
      </c>
      <c r="E504" s="85">
        <v>6.1300005999999998</v>
      </c>
      <c r="F504" s="86">
        <v>16.939143999999999</v>
      </c>
      <c r="G504" s="86">
        <v>0</v>
      </c>
      <c r="H504" s="86">
        <v>0</v>
      </c>
      <c r="I504" s="86">
        <v>0.49818711999999998</v>
      </c>
      <c r="J504" s="86">
        <v>0</v>
      </c>
      <c r="K504" s="86">
        <v>0.49974412000000001</v>
      </c>
      <c r="L504" s="86">
        <v>0</v>
      </c>
      <c r="M504" s="86">
        <v>0</v>
      </c>
      <c r="N504" s="86">
        <v>42.591793000000003</v>
      </c>
      <c r="O504" s="86">
        <v>65.796745000000001</v>
      </c>
      <c r="P504" s="87">
        <v>63.433532999999997</v>
      </c>
      <c r="Q504" s="80">
        <f t="shared" si="1"/>
        <v>16.324095570000001</v>
      </c>
    </row>
    <row r="505" spans="1:17" ht="15.75" customHeight="1">
      <c r="A505" s="9">
        <v>503</v>
      </c>
      <c r="B505" s="50" t="s">
        <v>614</v>
      </c>
      <c r="C505" s="9" t="s">
        <v>615</v>
      </c>
      <c r="D505" s="3" t="s">
        <v>20</v>
      </c>
      <c r="E505" s="85">
        <v>18.960842</v>
      </c>
      <c r="F505" s="86">
        <v>19.509933</v>
      </c>
      <c r="G505" s="86">
        <v>19.376732000000001</v>
      </c>
      <c r="H505" s="86">
        <v>19.024805000000001</v>
      </c>
      <c r="I505" s="86">
        <v>19.328474</v>
      </c>
      <c r="J505" s="86">
        <v>19.310122</v>
      </c>
      <c r="K505" s="86">
        <v>19.386382999999999</v>
      </c>
      <c r="L505" s="86">
        <v>19.380955</v>
      </c>
      <c r="M505" s="86">
        <v>19.579599000000002</v>
      </c>
      <c r="N505" s="86">
        <v>19.485831999999998</v>
      </c>
      <c r="O505" s="86">
        <v>19.376904</v>
      </c>
      <c r="P505" s="87">
        <v>19.328786999999998</v>
      </c>
      <c r="Q505" s="80">
        <f t="shared" si="1"/>
        <v>19.337447333333333</v>
      </c>
    </row>
    <row r="506" spans="1:17" ht="15.75" customHeight="1">
      <c r="A506" s="9">
        <v>504</v>
      </c>
      <c r="B506" s="50" t="s">
        <v>616</v>
      </c>
      <c r="C506" s="9" t="s">
        <v>18</v>
      </c>
      <c r="D506" s="3" t="s">
        <v>24</v>
      </c>
      <c r="E506" s="85">
        <v>18.542076000000002</v>
      </c>
      <c r="F506" s="86">
        <v>18.553671000000001</v>
      </c>
      <c r="G506" s="86">
        <v>18.552584</v>
      </c>
      <c r="H506" s="86">
        <v>18.699407999999998</v>
      </c>
      <c r="I506" s="86">
        <v>18.903632999999999</v>
      </c>
      <c r="J506" s="86">
        <v>18.441693999999998</v>
      </c>
      <c r="K506" s="86">
        <v>18.563670999999999</v>
      </c>
      <c r="L506" s="86">
        <v>18.39621</v>
      </c>
      <c r="M506" s="86">
        <v>18.534535999999999</v>
      </c>
      <c r="N506" s="86">
        <v>18.434197999999999</v>
      </c>
      <c r="O506" s="86">
        <v>18.640196</v>
      </c>
      <c r="P506" s="87">
        <v>18.572575000000001</v>
      </c>
      <c r="Q506" s="80">
        <f t="shared" si="1"/>
        <v>18.569537666666665</v>
      </c>
    </row>
    <row r="507" spans="1:17" ht="15.75" customHeight="1">
      <c r="A507" s="9">
        <v>505</v>
      </c>
      <c r="B507" s="50" t="s">
        <v>617</v>
      </c>
      <c r="C507" s="9" t="s">
        <v>235</v>
      </c>
      <c r="D507" s="3" t="s">
        <v>78</v>
      </c>
      <c r="E507" s="85">
        <v>4.1696038</v>
      </c>
      <c r="F507" s="86">
        <v>4.2067680000000003</v>
      </c>
      <c r="G507" s="86">
        <v>4.1835170000000002</v>
      </c>
      <c r="H507" s="86">
        <v>4.2214312999999999</v>
      </c>
      <c r="I507" s="86">
        <v>4.1716771000000001</v>
      </c>
      <c r="J507" s="86">
        <v>4.1234077999999998</v>
      </c>
      <c r="K507" s="86">
        <v>4.1522679</v>
      </c>
      <c r="L507" s="86">
        <v>4.0869683999999999</v>
      </c>
      <c r="M507" s="86">
        <v>4.1391109999999998</v>
      </c>
      <c r="N507" s="86">
        <v>4.1273808000000001</v>
      </c>
      <c r="O507" s="86">
        <v>4.1495122999999996</v>
      </c>
      <c r="P507" s="87">
        <v>4.1579288999999999</v>
      </c>
      <c r="Q507" s="80">
        <f t="shared" si="1"/>
        <v>4.1574645249999991</v>
      </c>
    </row>
    <row r="508" spans="1:17" ht="15.75" customHeight="1">
      <c r="A508" s="9">
        <v>506</v>
      </c>
      <c r="B508" s="50" t="s">
        <v>618</v>
      </c>
      <c r="C508" s="9" t="s">
        <v>213</v>
      </c>
      <c r="D508" s="3" t="s">
        <v>150</v>
      </c>
      <c r="E508" s="85">
        <v>2.3677036999999999</v>
      </c>
      <c r="F508" s="86">
        <v>0</v>
      </c>
      <c r="G508" s="86">
        <v>0</v>
      </c>
      <c r="H508" s="86">
        <v>21.870531</v>
      </c>
      <c r="I508" s="86">
        <v>23.922135999999998</v>
      </c>
      <c r="J508" s="86">
        <v>24.612207000000001</v>
      </c>
      <c r="K508" s="86">
        <v>25.376059000000001</v>
      </c>
      <c r="L508" s="86">
        <v>24.835948999999999</v>
      </c>
      <c r="M508" s="86">
        <v>23.846464000000001</v>
      </c>
      <c r="N508" s="86">
        <v>22.867944999999999</v>
      </c>
      <c r="O508" s="86">
        <v>22.763059999999999</v>
      </c>
      <c r="P508" s="87">
        <v>13.245374</v>
      </c>
      <c r="Q508" s="80">
        <f t="shared" si="1"/>
        <v>17.142285724999997</v>
      </c>
    </row>
    <row r="509" spans="1:17" ht="15.75" customHeight="1">
      <c r="A509" s="9">
        <v>507</v>
      </c>
      <c r="B509" s="50" t="s">
        <v>619</v>
      </c>
      <c r="C509" s="9" t="s">
        <v>158</v>
      </c>
      <c r="D509" s="3" t="s">
        <v>20</v>
      </c>
      <c r="E509" s="85">
        <v>15.428331999999999</v>
      </c>
      <c r="F509" s="86">
        <v>15.410439</v>
      </c>
      <c r="G509" s="86">
        <v>15.739549</v>
      </c>
      <c r="H509" s="86">
        <v>15.901479999999999</v>
      </c>
      <c r="I509" s="86">
        <v>16.037970999999999</v>
      </c>
      <c r="J509" s="86">
        <v>0.99897265000000002</v>
      </c>
      <c r="K509" s="86">
        <v>0</v>
      </c>
      <c r="L509" s="86">
        <v>0</v>
      </c>
      <c r="M509" s="86">
        <v>7.6313863</v>
      </c>
      <c r="N509" s="86">
        <v>15.903485</v>
      </c>
      <c r="O509" s="86">
        <v>15.728971</v>
      </c>
      <c r="P509" s="87">
        <v>15.389393999999999</v>
      </c>
      <c r="Q509" s="80">
        <f t="shared" si="1"/>
        <v>11.180831662500003</v>
      </c>
    </row>
    <row r="510" spans="1:17" ht="15.75" customHeight="1">
      <c r="A510" s="9">
        <v>508</v>
      </c>
      <c r="B510" s="50" t="s">
        <v>620</v>
      </c>
      <c r="C510" s="9" t="s">
        <v>38</v>
      </c>
      <c r="D510" s="3" t="s">
        <v>39</v>
      </c>
      <c r="E510" s="85">
        <v>0</v>
      </c>
      <c r="F510" s="86">
        <v>0</v>
      </c>
      <c r="G510" s="86">
        <v>0</v>
      </c>
      <c r="H510" s="86">
        <v>3.7389540999999999</v>
      </c>
      <c r="I510" s="86">
        <v>19.918823</v>
      </c>
      <c r="J510" s="86">
        <v>19.802374</v>
      </c>
      <c r="K510" s="86">
        <v>19.220168999999999</v>
      </c>
      <c r="L510" s="86">
        <v>12.222232</v>
      </c>
      <c r="M510" s="86">
        <v>18.962955000000001</v>
      </c>
      <c r="N510" s="86">
        <v>19.237589</v>
      </c>
      <c r="O510" s="86">
        <v>19.199048999999999</v>
      </c>
      <c r="P510" s="87">
        <v>0.48288884999999998</v>
      </c>
      <c r="Q510" s="80">
        <f t="shared" si="1"/>
        <v>11.065419495833332</v>
      </c>
    </row>
    <row r="511" spans="1:17" ht="15.75" customHeight="1">
      <c r="A511" s="9">
        <v>509</v>
      </c>
      <c r="B511" s="50" t="s">
        <v>621</v>
      </c>
      <c r="C511" s="9" t="s">
        <v>206</v>
      </c>
      <c r="D511" s="3" t="s">
        <v>78</v>
      </c>
      <c r="E511" s="85">
        <v>37.412852999999998</v>
      </c>
      <c r="F511" s="86">
        <v>37.616107999999997</v>
      </c>
      <c r="G511" s="86">
        <v>37.563907999999998</v>
      </c>
      <c r="H511" s="86">
        <v>37.102767999999998</v>
      </c>
      <c r="I511" s="86">
        <v>36.860042999999997</v>
      </c>
      <c r="J511" s="86">
        <v>36.327274000000003</v>
      </c>
      <c r="K511" s="86">
        <v>36.224224</v>
      </c>
      <c r="L511" s="86">
        <v>36.388824</v>
      </c>
      <c r="M511" s="86">
        <v>36.184975000000001</v>
      </c>
      <c r="N511" s="86">
        <v>36.581589000000001</v>
      </c>
      <c r="O511" s="86">
        <v>36.764220999999999</v>
      </c>
      <c r="P511" s="87">
        <v>36.974831000000002</v>
      </c>
      <c r="Q511" s="80">
        <f t="shared" si="1"/>
        <v>36.83346816666667</v>
      </c>
    </row>
    <row r="512" spans="1:17" ht="15.75" customHeight="1">
      <c r="A512" s="9">
        <v>510</v>
      </c>
      <c r="B512" s="50" t="s">
        <v>622</v>
      </c>
      <c r="C512" s="9" t="s">
        <v>117</v>
      </c>
      <c r="D512" s="3" t="s">
        <v>20</v>
      </c>
      <c r="E512" s="85">
        <v>26.683954</v>
      </c>
      <c r="F512" s="86">
        <v>25.216846</v>
      </c>
      <c r="G512" s="86">
        <v>26.189291000000001</v>
      </c>
      <c r="H512" s="86">
        <v>25.599854000000001</v>
      </c>
      <c r="I512" s="86">
        <v>24.241700999999999</v>
      </c>
      <c r="J512" s="86">
        <v>25.074833000000002</v>
      </c>
      <c r="K512" s="86">
        <v>26.705378</v>
      </c>
      <c r="L512" s="86">
        <v>24.943686</v>
      </c>
      <c r="M512" s="86">
        <v>27.308240999999999</v>
      </c>
      <c r="N512" s="86">
        <v>26.231864999999999</v>
      </c>
      <c r="O512" s="86">
        <v>26.404091000000001</v>
      </c>
      <c r="P512" s="87">
        <v>28.008596000000001</v>
      </c>
      <c r="Q512" s="80">
        <f t="shared" si="1"/>
        <v>26.050694666666669</v>
      </c>
    </row>
    <row r="513" spans="1:17" ht="15.75" customHeight="1">
      <c r="A513" s="9">
        <v>511</v>
      </c>
      <c r="B513" s="50" t="s">
        <v>623</v>
      </c>
      <c r="C513" s="9" t="s">
        <v>386</v>
      </c>
      <c r="D513" s="3" t="s">
        <v>20</v>
      </c>
      <c r="E513" s="85">
        <v>5.9368977999999997</v>
      </c>
      <c r="F513" s="86">
        <v>6.0811700999999996</v>
      </c>
      <c r="G513" s="86">
        <v>5.9167060999999999</v>
      </c>
      <c r="H513" s="86">
        <v>5.8925780999999997</v>
      </c>
      <c r="I513" s="86">
        <v>6.5060554000000002</v>
      </c>
      <c r="J513" s="86">
        <v>6.3550433999999996</v>
      </c>
      <c r="K513" s="86">
        <v>6.4561162000000003</v>
      </c>
      <c r="L513" s="86">
        <v>6.3627753</v>
      </c>
      <c r="M513" s="86">
        <v>6.1839107999999996</v>
      </c>
      <c r="N513" s="86">
        <v>6.1329760999999996</v>
      </c>
      <c r="O513" s="86">
        <v>6.0675034999999999</v>
      </c>
      <c r="P513" s="87">
        <v>6.0918397999999998</v>
      </c>
      <c r="Q513" s="80">
        <f t="shared" ref="Q513:Q767" si="2">AVERAGE(E513:P513)</f>
        <v>6.1652977166666671</v>
      </c>
    </row>
    <row r="514" spans="1:17" ht="15.75" customHeight="1">
      <c r="A514" s="9">
        <v>512</v>
      </c>
      <c r="B514" s="50" t="s">
        <v>624</v>
      </c>
      <c r="C514" s="9" t="s">
        <v>443</v>
      </c>
      <c r="D514" s="3" t="s">
        <v>65</v>
      </c>
      <c r="E514" s="85">
        <v>28.179790000000001</v>
      </c>
      <c r="F514" s="86">
        <v>27.798542000000001</v>
      </c>
      <c r="G514" s="86">
        <v>28.246105</v>
      </c>
      <c r="H514" s="86">
        <v>28.420919000000001</v>
      </c>
      <c r="I514" s="86">
        <v>29.156389000000001</v>
      </c>
      <c r="J514" s="86">
        <v>10.176211</v>
      </c>
      <c r="K514" s="86">
        <v>0</v>
      </c>
      <c r="L514" s="86">
        <v>0</v>
      </c>
      <c r="M514" s="86">
        <v>6.9232491999999999</v>
      </c>
      <c r="N514" s="86">
        <v>29.89649</v>
      </c>
      <c r="O514" s="86">
        <v>28.792137</v>
      </c>
      <c r="P514" s="87">
        <v>28.616499000000001</v>
      </c>
      <c r="Q514" s="80">
        <f t="shared" si="2"/>
        <v>20.517194266666664</v>
      </c>
    </row>
    <row r="515" spans="1:17" ht="15.75" customHeight="1">
      <c r="A515" s="9">
        <v>513</v>
      </c>
      <c r="B515" s="50" t="s">
        <v>625</v>
      </c>
      <c r="C515" s="9" t="s">
        <v>35</v>
      </c>
      <c r="D515" s="3" t="s">
        <v>20</v>
      </c>
      <c r="E515" s="85">
        <v>11.864523999999999</v>
      </c>
      <c r="F515" s="86">
        <v>11.799110000000001</v>
      </c>
      <c r="G515" s="86">
        <v>12.368391000000001</v>
      </c>
      <c r="H515" s="86">
        <v>11.71927</v>
      </c>
      <c r="I515" s="86">
        <v>0</v>
      </c>
      <c r="J515" s="86">
        <v>12.071434999999999</v>
      </c>
      <c r="K515" s="86">
        <v>11.936633</v>
      </c>
      <c r="L515" s="86">
        <v>11.741688</v>
      </c>
      <c r="M515" s="86">
        <v>11.882571</v>
      </c>
      <c r="N515" s="86">
        <v>11.919673</v>
      </c>
      <c r="O515" s="86">
        <v>11.580201000000001</v>
      </c>
      <c r="P515" s="87">
        <v>8.5827255000000005</v>
      </c>
      <c r="Q515" s="80">
        <f t="shared" si="2"/>
        <v>10.622185125</v>
      </c>
    </row>
    <row r="516" spans="1:17" ht="15.75" customHeight="1">
      <c r="A516" s="9">
        <v>514</v>
      </c>
      <c r="B516" s="50" t="s">
        <v>626</v>
      </c>
      <c r="C516" s="9" t="s">
        <v>35</v>
      </c>
      <c r="D516" s="3" t="s">
        <v>30</v>
      </c>
      <c r="E516" s="85">
        <v>0</v>
      </c>
      <c r="F516" s="86">
        <v>0</v>
      </c>
      <c r="G516" s="86">
        <v>0</v>
      </c>
      <c r="H516" s="86">
        <v>0</v>
      </c>
      <c r="I516" s="86">
        <v>19.158684000000001</v>
      </c>
      <c r="J516" s="86">
        <v>37.817554000000001</v>
      </c>
      <c r="K516" s="86">
        <v>39.160130000000002</v>
      </c>
      <c r="L516" s="86">
        <v>37.496963999999998</v>
      </c>
      <c r="M516" s="86">
        <v>36.325977000000002</v>
      </c>
      <c r="N516" s="86">
        <v>35.654471999999998</v>
      </c>
      <c r="O516" s="86">
        <v>11.881273</v>
      </c>
      <c r="P516" s="87">
        <v>0</v>
      </c>
      <c r="Q516" s="80">
        <f t="shared" si="2"/>
        <v>18.124587833333333</v>
      </c>
    </row>
    <row r="517" spans="1:17" ht="15.75" customHeight="1">
      <c r="A517" s="9">
        <v>515</v>
      </c>
      <c r="B517" s="50" t="s">
        <v>627</v>
      </c>
      <c r="C517" s="9" t="s">
        <v>93</v>
      </c>
      <c r="D517" s="3" t="s">
        <v>30</v>
      </c>
      <c r="E517" s="85">
        <v>36.852215000000001</v>
      </c>
      <c r="F517" s="86">
        <v>37.308833999999997</v>
      </c>
      <c r="G517" s="86">
        <v>0</v>
      </c>
      <c r="H517" s="86">
        <v>0</v>
      </c>
      <c r="I517" s="86">
        <v>0</v>
      </c>
      <c r="J517" s="86">
        <v>0</v>
      </c>
      <c r="K517" s="86">
        <v>0</v>
      </c>
      <c r="L517" s="86">
        <v>7.3362584000000002</v>
      </c>
      <c r="M517" s="86">
        <v>38.395699</v>
      </c>
      <c r="N517" s="86">
        <v>38.130809999999997</v>
      </c>
      <c r="O517" s="86">
        <v>22.707087999999999</v>
      </c>
      <c r="P517" s="87">
        <v>0</v>
      </c>
      <c r="Q517" s="80">
        <f t="shared" si="2"/>
        <v>15.060908699999999</v>
      </c>
    </row>
    <row r="518" spans="1:17" ht="15.75" customHeight="1">
      <c r="A518" s="9">
        <v>516</v>
      </c>
      <c r="B518" s="50" t="s">
        <v>628</v>
      </c>
      <c r="C518" s="9" t="s">
        <v>198</v>
      </c>
      <c r="D518" s="3" t="s">
        <v>150</v>
      </c>
      <c r="E518" s="85">
        <v>5.2838453999999997</v>
      </c>
      <c r="F518" s="86">
        <v>4.8141679999999996</v>
      </c>
      <c r="G518" s="86">
        <v>4.9535346000000002</v>
      </c>
      <c r="H518" s="86">
        <v>4.8390893999999998</v>
      </c>
      <c r="I518" s="86">
        <v>5.0432115</v>
      </c>
      <c r="J518" s="86">
        <v>5.2285985999999998</v>
      </c>
      <c r="K518" s="86">
        <v>5.4237928000000002</v>
      </c>
      <c r="L518" s="86">
        <v>5.520505</v>
      </c>
      <c r="M518" s="86">
        <v>5.5534682000000002</v>
      </c>
      <c r="N518" s="86">
        <v>5.4405951000000004</v>
      </c>
      <c r="O518" s="86">
        <v>5.3324236999999997</v>
      </c>
      <c r="P518" s="87">
        <v>5.3916944999999998</v>
      </c>
      <c r="Q518" s="80">
        <f t="shared" si="2"/>
        <v>5.2354105666666664</v>
      </c>
    </row>
    <row r="519" spans="1:17" ht="15.75" customHeight="1">
      <c r="A519" s="9">
        <v>517</v>
      </c>
      <c r="B519" s="50" t="s">
        <v>629</v>
      </c>
      <c r="C519" s="9" t="s">
        <v>18</v>
      </c>
      <c r="D519" s="3" t="s">
        <v>24</v>
      </c>
      <c r="E519" s="85">
        <v>4.1647482</v>
      </c>
      <c r="F519" s="86">
        <v>4.1739626000000003</v>
      </c>
      <c r="G519" s="86">
        <v>3.9807985000000001</v>
      </c>
      <c r="H519" s="86">
        <v>4.2709951000000004</v>
      </c>
      <c r="I519" s="86">
        <v>4.0805645000000004</v>
      </c>
      <c r="J519" s="86">
        <v>4.0590109999999999</v>
      </c>
      <c r="K519" s="86">
        <v>4.0683289</v>
      </c>
      <c r="L519" s="86">
        <v>4.0303997999999996</v>
      </c>
      <c r="M519" s="86">
        <v>4.0356503000000004</v>
      </c>
      <c r="N519" s="86">
        <v>4.0123385999999996</v>
      </c>
      <c r="O519" s="86">
        <v>4.0169978000000004</v>
      </c>
      <c r="P519" s="87">
        <v>3.9912917999999999</v>
      </c>
      <c r="Q519" s="80">
        <f t="shared" si="2"/>
        <v>4.073757258333333</v>
      </c>
    </row>
    <row r="520" spans="1:17" ht="15.75" customHeight="1">
      <c r="A520" s="9">
        <v>518</v>
      </c>
      <c r="B520" s="50" t="s">
        <v>630</v>
      </c>
      <c r="C520" s="9" t="s">
        <v>90</v>
      </c>
      <c r="D520" s="3" t="s">
        <v>45</v>
      </c>
      <c r="E520" s="85">
        <v>3.0800977</v>
      </c>
      <c r="F520" s="86">
        <v>0</v>
      </c>
      <c r="G520" s="86">
        <v>0</v>
      </c>
      <c r="H520" s="86">
        <v>17.758112000000001</v>
      </c>
      <c r="I520" s="86">
        <v>35.141907000000003</v>
      </c>
      <c r="J520" s="86">
        <v>34.800063999999999</v>
      </c>
      <c r="K520" s="86">
        <v>34.540526999999997</v>
      </c>
      <c r="L520" s="86">
        <v>34.269877999999999</v>
      </c>
      <c r="M520" s="86">
        <v>34.499363000000002</v>
      </c>
      <c r="N520" s="86">
        <v>34.579227000000003</v>
      </c>
      <c r="O520" s="86">
        <v>34.347878000000001</v>
      </c>
      <c r="P520" s="87">
        <v>34.230358000000003</v>
      </c>
      <c r="Q520" s="80">
        <f t="shared" si="2"/>
        <v>24.770617641666664</v>
      </c>
    </row>
    <row r="521" spans="1:17" ht="15.75" customHeight="1">
      <c r="A521" s="9">
        <v>519</v>
      </c>
      <c r="B521" s="50" t="s">
        <v>631</v>
      </c>
      <c r="C521" s="9" t="s">
        <v>380</v>
      </c>
      <c r="D521" s="3" t="s">
        <v>30</v>
      </c>
      <c r="E521" s="85">
        <v>7.8645778000000002</v>
      </c>
      <c r="F521" s="86">
        <v>0</v>
      </c>
      <c r="G521" s="86">
        <v>0</v>
      </c>
      <c r="H521" s="86">
        <v>0</v>
      </c>
      <c r="I521" s="86">
        <v>8.5629329999999992</v>
      </c>
      <c r="J521" s="86">
        <v>35.658774999999999</v>
      </c>
      <c r="K521" s="86">
        <v>31.156502</v>
      </c>
      <c r="L521" s="86">
        <v>33.200252999999996</v>
      </c>
      <c r="M521" s="86">
        <v>32.779572000000002</v>
      </c>
      <c r="N521" s="86">
        <v>32.062283000000001</v>
      </c>
      <c r="O521" s="86">
        <v>32.356239000000002</v>
      </c>
      <c r="P521" s="87">
        <v>32.241168999999999</v>
      </c>
      <c r="Q521" s="80">
        <f t="shared" si="2"/>
        <v>20.490191983333336</v>
      </c>
    </row>
    <row r="522" spans="1:17" ht="15.75" customHeight="1">
      <c r="A522" s="9">
        <v>520</v>
      </c>
      <c r="B522" s="50" t="s">
        <v>632</v>
      </c>
      <c r="C522" s="9" t="s">
        <v>235</v>
      </c>
      <c r="D522" s="3" t="s">
        <v>78</v>
      </c>
      <c r="E522" s="85">
        <v>1.4933388000000001</v>
      </c>
      <c r="F522" s="86">
        <v>0</v>
      </c>
      <c r="G522" s="86">
        <v>0</v>
      </c>
      <c r="H522" s="86">
        <v>6.9628177000000004</v>
      </c>
      <c r="I522" s="86">
        <v>16.151056000000001</v>
      </c>
      <c r="J522" s="86">
        <v>15.887067</v>
      </c>
      <c r="K522" s="86">
        <v>15.41428</v>
      </c>
      <c r="L522" s="86">
        <v>15.514294</v>
      </c>
      <c r="M522" s="86">
        <v>14.668647</v>
      </c>
      <c r="N522" s="86">
        <v>14.526278</v>
      </c>
      <c r="O522" s="86">
        <v>14.906858</v>
      </c>
      <c r="P522" s="87">
        <v>15.483790000000001</v>
      </c>
      <c r="Q522" s="80">
        <f t="shared" si="2"/>
        <v>10.917368875000001</v>
      </c>
    </row>
    <row r="523" spans="1:17" ht="15.75" customHeight="1">
      <c r="A523" s="9">
        <v>521</v>
      </c>
      <c r="B523" s="50" t="s">
        <v>633</v>
      </c>
      <c r="C523" s="9" t="s">
        <v>415</v>
      </c>
      <c r="D523" s="3" t="s">
        <v>78</v>
      </c>
      <c r="E523" s="85">
        <v>4.9515734</v>
      </c>
      <c r="F523" s="86">
        <v>4.9516663999999997</v>
      </c>
      <c r="G523" s="86">
        <v>4.9646349000000001</v>
      </c>
      <c r="H523" s="86">
        <v>4.9596423999999999</v>
      </c>
      <c r="I523" s="86">
        <v>4.9641371000000003</v>
      </c>
      <c r="J523" s="86">
        <v>4.9625320000000004</v>
      </c>
      <c r="K523" s="86">
        <v>4.9786505999999999</v>
      </c>
      <c r="L523" s="86">
        <v>4.9748720999999998</v>
      </c>
      <c r="M523" s="86">
        <v>4.9185276</v>
      </c>
      <c r="N523" s="86">
        <v>4.8774537999999996</v>
      </c>
      <c r="O523" s="86">
        <v>4.8972844999999996</v>
      </c>
      <c r="P523" s="87">
        <v>4.8900008000000001</v>
      </c>
      <c r="Q523" s="80">
        <f t="shared" si="2"/>
        <v>4.9409146333333327</v>
      </c>
    </row>
    <row r="524" spans="1:17" ht="15.75" customHeight="1">
      <c r="A524" s="9">
        <v>522</v>
      </c>
      <c r="B524" s="50" t="s">
        <v>634</v>
      </c>
      <c r="C524" s="9" t="s">
        <v>18</v>
      </c>
      <c r="D524" s="3" t="s">
        <v>24</v>
      </c>
      <c r="E524" s="85">
        <v>9.5998192000000007</v>
      </c>
      <c r="F524" s="86">
        <v>9.3935385</v>
      </c>
      <c r="G524" s="86">
        <v>9.4203320000000001</v>
      </c>
      <c r="H524" s="86">
        <v>9.6188535999999996</v>
      </c>
      <c r="I524" s="86">
        <v>9.7812652999999994</v>
      </c>
      <c r="J524" s="86">
        <v>9.8481196999999998</v>
      </c>
      <c r="K524" s="86">
        <v>9.9106789000000006</v>
      </c>
      <c r="L524" s="86">
        <v>9.5776634000000005</v>
      </c>
      <c r="M524" s="86">
        <v>9.9018306999999997</v>
      </c>
      <c r="N524" s="86">
        <v>9.5227193999999997</v>
      </c>
      <c r="O524" s="86">
        <v>9.3826426999999999</v>
      </c>
      <c r="P524" s="87">
        <v>9.5806789000000006</v>
      </c>
      <c r="Q524" s="80">
        <f t="shared" si="2"/>
        <v>9.6281785250000009</v>
      </c>
    </row>
    <row r="525" spans="1:17" ht="15.75" customHeight="1">
      <c r="A525" s="9">
        <v>523</v>
      </c>
      <c r="B525" s="50" t="s">
        <v>635</v>
      </c>
      <c r="C525" s="9" t="s">
        <v>415</v>
      </c>
      <c r="D525" s="3" t="s">
        <v>78</v>
      </c>
      <c r="E525" s="85">
        <v>4.6414613999999998</v>
      </c>
      <c r="F525" s="86">
        <v>4.6797985999999998</v>
      </c>
      <c r="G525" s="86">
        <v>4.7271780999999997</v>
      </c>
      <c r="H525" s="86">
        <v>4.6144008999999997</v>
      </c>
      <c r="I525" s="86">
        <v>4.6411880999999999</v>
      </c>
      <c r="J525" s="86">
        <v>4.6585603000000004</v>
      </c>
      <c r="K525" s="86">
        <v>4.7056556</v>
      </c>
      <c r="L525" s="86">
        <v>0</v>
      </c>
      <c r="M525" s="86">
        <v>2.7814604E-2</v>
      </c>
      <c r="N525" s="86">
        <v>4.6477737000000001</v>
      </c>
      <c r="O525" s="86">
        <v>4.6750854999999998</v>
      </c>
      <c r="P525" s="87">
        <v>4.6388563999999999</v>
      </c>
      <c r="Q525" s="80">
        <f t="shared" si="2"/>
        <v>3.8881477670000009</v>
      </c>
    </row>
    <row r="526" spans="1:17" ht="15.75" customHeight="1">
      <c r="A526" s="9">
        <v>524</v>
      </c>
      <c r="B526" s="50" t="s">
        <v>636</v>
      </c>
      <c r="C526" s="9" t="s">
        <v>386</v>
      </c>
      <c r="D526" s="3" t="s">
        <v>20</v>
      </c>
      <c r="E526" s="85">
        <v>13.112133999999999</v>
      </c>
      <c r="F526" s="86">
        <v>13.538852</v>
      </c>
      <c r="G526" s="86">
        <v>13.564299999999999</v>
      </c>
      <c r="H526" s="86">
        <v>14.361179</v>
      </c>
      <c r="I526" s="86">
        <v>13.394779</v>
      </c>
      <c r="J526" s="86">
        <v>5.7125887999999998</v>
      </c>
      <c r="K526" s="86">
        <v>0</v>
      </c>
      <c r="L526" s="86">
        <v>5.3904290000000001</v>
      </c>
      <c r="M526" s="86">
        <v>14.512365000000001</v>
      </c>
      <c r="N526" s="86">
        <v>14.571426000000001</v>
      </c>
      <c r="O526" s="86">
        <v>14.484711000000001</v>
      </c>
      <c r="P526" s="87">
        <v>14.669168000000001</v>
      </c>
      <c r="Q526" s="80">
        <f t="shared" si="2"/>
        <v>11.442660983333335</v>
      </c>
    </row>
    <row r="527" spans="1:17" ht="15.75" customHeight="1">
      <c r="A527" s="9">
        <v>525</v>
      </c>
      <c r="B527" s="50" t="s">
        <v>637</v>
      </c>
      <c r="C527" s="9" t="s">
        <v>173</v>
      </c>
      <c r="D527" s="3" t="s">
        <v>20</v>
      </c>
      <c r="E527" s="85">
        <v>33.506335999999997</v>
      </c>
      <c r="F527" s="86">
        <v>33.301425999999999</v>
      </c>
      <c r="G527" s="86">
        <v>34.079726999999998</v>
      </c>
      <c r="H527" s="86">
        <v>33.715896999999998</v>
      </c>
      <c r="I527" s="86">
        <v>28.060085000000001</v>
      </c>
      <c r="J527" s="86">
        <v>10.499007000000001</v>
      </c>
      <c r="K527" s="86">
        <v>0</v>
      </c>
      <c r="L527" s="86">
        <v>0</v>
      </c>
      <c r="M527" s="86">
        <v>0</v>
      </c>
      <c r="N527" s="86">
        <v>2.9735331999999999</v>
      </c>
      <c r="O527" s="86">
        <v>35.415970000000002</v>
      </c>
      <c r="P527" s="87">
        <v>35.655639999999998</v>
      </c>
      <c r="Q527" s="80">
        <f t="shared" si="2"/>
        <v>20.600635100000002</v>
      </c>
    </row>
    <row r="528" spans="1:17" ht="15.75" customHeight="1">
      <c r="A528" s="9">
        <v>526</v>
      </c>
      <c r="B528" s="50" t="s">
        <v>638</v>
      </c>
      <c r="C528" s="9" t="s">
        <v>386</v>
      </c>
      <c r="D528" s="3" t="s">
        <v>20</v>
      </c>
      <c r="E528" s="85">
        <v>4.6408033</v>
      </c>
      <c r="F528" s="86">
        <v>4.5670748000000003</v>
      </c>
      <c r="G528" s="86">
        <v>4.1779355999999996</v>
      </c>
      <c r="H528" s="86">
        <v>4.3456745000000003</v>
      </c>
      <c r="I528" s="86">
        <v>4.8056635999999999</v>
      </c>
      <c r="J528" s="86">
        <v>4.9393276999999998</v>
      </c>
      <c r="K528" s="86">
        <v>0</v>
      </c>
      <c r="L528" s="86">
        <v>3.2836561</v>
      </c>
      <c r="M528" s="86">
        <v>4.9160171000000004</v>
      </c>
      <c r="N528" s="86">
        <v>4.8198923999999996</v>
      </c>
      <c r="O528" s="86">
        <v>4.5237259999999999</v>
      </c>
      <c r="P528" s="87">
        <v>4.6518674000000004</v>
      </c>
      <c r="Q528" s="80">
        <f t="shared" si="2"/>
        <v>4.1393032083333337</v>
      </c>
    </row>
    <row r="529" spans="1:17" ht="15.75" customHeight="1">
      <c r="A529" s="9">
        <v>527</v>
      </c>
      <c r="B529" s="50" t="s">
        <v>639</v>
      </c>
      <c r="C529" s="9" t="s">
        <v>88</v>
      </c>
      <c r="D529" s="3" t="s">
        <v>33</v>
      </c>
      <c r="E529" s="85">
        <v>31.035069</v>
      </c>
      <c r="F529" s="86">
        <v>31.122688</v>
      </c>
      <c r="G529" s="86">
        <v>0</v>
      </c>
      <c r="H529" s="86">
        <v>0</v>
      </c>
      <c r="I529" s="86">
        <v>0</v>
      </c>
      <c r="J529" s="86">
        <v>9.6989727000000006</v>
      </c>
      <c r="K529" s="86">
        <v>18.759588000000001</v>
      </c>
      <c r="L529" s="86">
        <v>32.523788000000003</v>
      </c>
      <c r="M529" s="86">
        <v>32.395622000000003</v>
      </c>
      <c r="N529" s="86">
        <v>32.761100999999996</v>
      </c>
      <c r="O529" s="86">
        <v>30.237831</v>
      </c>
      <c r="P529" s="87">
        <v>30.809467000000001</v>
      </c>
      <c r="Q529" s="80">
        <f t="shared" si="2"/>
        <v>20.778677224999999</v>
      </c>
    </row>
    <row r="530" spans="1:17" ht="15.75" customHeight="1">
      <c r="A530" s="9">
        <v>528</v>
      </c>
      <c r="B530" s="50" t="s">
        <v>640</v>
      </c>
      <c r="C530" s="9" t="s">
        <v>90</v>
      </c>
      <c r="D530" s="3" t="s">
        <v>45</v>
      </c>
      <c r="E530" s="85">
        <v>7.3284731000000001</v>
      </c>
      <c r="F530" s="86">
        <v>8.1239737999999999</v>
      </c>
      <c r="G530" s="86">
        <v>7.9327917000000001</v>
      </c>
      <c r="H530" s="86">
        <v>8.0302237999999999</v>
      </c>
      <c r="I530" s="86">
        <v>7.5262007999999998</v>
      </c>
      <c r="J530" s="86">
        <v>7.3945259999999999</v>
      </c>
      <c r="K530" s="86">
        <v>7.5377387999999996</v>
      </c>
      <c r="L530" s="86">
        <v>7.4197573999999999</v>
      </c>
      <c r="M530" s="86">
        <v>7.7563896000000003</v>
      </c>
      <c r="N530" s="86">
        <v>7.6261381999999998</v>
      </c>
      <c r="O530" s="86">
        <v>7.5509409999999999</v>
      </c>
      <c r="P530" s="87">
        <v>7.4374824000000004</v>
      </c>
      <c r="Q530" s="80">
        <f t="shared" si="2"/>
        <v>7.6387197166666665</v>
      </c>
    </row>
    <row r="531" spans="1:17" ht="15.75" customHeight="1">
      <c r="A531" s="9">
        <v>529</v>
      </c>
      <c r="B531" s="50" t="s">
        <v>641</v>
      </c>
      <c r="C531" s="9" t="s">
        <v>18</v>
      </c>
      <c r="D531" s="3" t="s">
        <v>24</v>
      </c>
      <c r="E531" s="85">
        <v>1.2451654999999999</v>
      </c>
      <c r="F531" s="86">
        <v>35.770583999999999</v>
      </c>
      <c r="G531" s="86">
        <v>35.751652</v>
      </c>
      <c r="H531" s="86">
        <v>35.651375000000002</v>
      </c>
      <c r="I531" s="86">
        <v>35.402507999999997</v>
      </c>
      <c r="J531" s="86">
        <v>35.086379999999998</v>
      </c>
      <c r="K531" s="86">
        <v>35.019066000000002</v>
      </c>
      <c r="L531" s="86">
        <v>18.553546999999998</v>
      </c>
      <c r="M531" s="86">
        <v>2.6132216000000001</v>
      </c>
      <c r="N531" s="86">
        <v>0</v>
      </c>
      <c r="O531" s="86">
        <v>0</v>
      </c>
      <c r="P531" s="87">
        <v>0</v>
      </c>
      <c r="Q531" s="80">
        <f t="shared" si="2"/>
        <v>19.591124924999999</v>
      </c>
    </row>
    <row r="532" spans="1:17" ht="15.75" customHeight="1">
      <c r="A532" s="9">
        <v>530</v>
      </c>
      <c r="B532" s="50" t="s">
        <v>642</v>
      </c>
      <c r="C532" s="9" t="s">
        <v>454</v>
      </c>
      <c r="D532" s="3" t="s">
        <v>30</v>
      </c>
      <c r="E532" s="85">
        <v>3.7801494999999998</v>
      </c>
      <c r="F532" s="86">
        <v>3.8261569</v>
      </c>
      <c r="G532" s="86">
        <v>3.8141235999999998</v>
      </c>
      <c r="H532" s="86">
        <v>3.9073533999999999</v>
      </c>
      <c r="I532" s="86">
        <v>3.9187447999999998</v>
      </c>
      <c r="J532" s="86">
        <v>3.8340966999999999</v>
      </c>
      <c r="K532" s="86">
        <v>3.9094180999999999</v>
      </c>
      <c r="L532" s="86">
        <v>3.8447334999999998</v>
      </c>
      <c r="M532" s="86">
        <v>3.7661817000000002</v>
      </c>
      <c r="N532" s="86">
        <v>3.7539954</v>
      </c>
      <c r="O532" s="86">
        <v>3.7161255</v>
      </c>
      <c r="P532" s="87">
        <v>3.7621992</v>
      </c>
      <c r="Q532" s="80">
        <f t="shared" si="2"/>
        <v>3.8194398583333329</v>
      </c>
    </row>
    <row r="533" spans="1:17" ht="15.75" customHeight="1">
      <c r="A533" s="9">
        <v>531</v>
      </c>
      <c r="B533" s="50" t="s">
        <v>643</v>
      </c>
      <c r="C533" s="9" t="s">
        <v>18</v>
      </c>
      <c r="D533" s="3" t="s">
        <v>24</v>
      </c>
      <c r="E533" s="85">
        <v>0</v>
      </c>
      <c r="F533" s="86">
        <v>55.615577999999999</v>
      </c>
      <c r="G533" s="86">
        <v>61.869686000000002</v>
      </c>
      <c r="H533" s="86">
        <v>64.301704000000001</v>
      </c>
      <c r="I533" s="86">
        <v>66.262146000000001</v>
      </c>
      <c r="J533" s="86">
        <v>15.568512999999999</v>
      </c>
      <c r="K533" s="86">
        <v>0</v>
      </c>
      <c r="L533" s="86">
        <v>0</v>
      </c>
      <c r="M533" s="86">
        <v>0</v>
      </c>
      <c r="N533" s="86">
        <v>0</v>
      </c>
      <c r="O533" s="86">
        <v>0</v>
      </c>
      <c r="P533" s="87">
        <v>0</v>
      </c>
      <c r="Q533" s="80">
        <f t="shared" si="2"/>
        <v>21.968135583333336</v>
      </c>
    </row>
    <row r="534" spans="1:17" ht="15.75" customHeight="1">
      <c r="A534" s="9">
        <v>532</v>
      </c>
      <c r="B534" s="50" t="s">
        <v>644</v>
      </c>
      <c r="C534" s="9" t="s">
        <v>271</v>
      </c>
      <c r="D534" s="3" t="s">
        <v>30</v>
      </c>
      <c r="E534" s="85">
        <v>10.599233999999999</v>
      </c>
      <c r="F534" s="86">
        <v>10.443384</v>
      </c>
      <c r="G534" s="86">
        <v>10.899187</v>
      </c>
      <c r="H534" s="86">
        <v>11.377468</v>
      </c>
      <c r="I534" s="86">
        <v>11.935878000000001</v>
      </c>
      <c r="J534" s="86">
        <v>12.396863</v>
      </c>
      <c r="K534" s="86">
        <v>12.63611</v>
      </c>
      <c r="L534" s="86">
        <v>12.506097</v>
      </c>
      <c r="M534" s="86">
        <v>12.224055</v>
      </c>
      <c r="N534" s="86">
        <v>11.846507000000001</v>
      </c>
      <c r="O534" s="86">
        <v>11.566808999999999</v>
      </c>
      <c r="P534" s="87">
        <v>11.019411</v>
      </c>
      <c r="Q534" s="80">
        <f t="shared" si="2"/>
        <v>11.620916916666665</v>
      </c>
    </row>
    <row r="535" spans="1:17" ht="15.75" customHeight="1">
      <c r="A535" s="9">
        <v>533</v>
      </c>
      <c r="B535" s="50" t="s">
        <v>645</v>
      </c>
      <c r="C535" s="9" t="s">
        <v>215</v>
      </c>
      <c r="D535" s="3" t="s">
        <v>30</v>
      </c>
      <c r="E535" s="85">
        <v>11.186171999999999</v>
      </c>
      <c r="F535" s="86">
        <v>12.010790999999999</v>
      </c>
      <c r="G535" s="86">
        <v>12.451321999999999</v>
      </c>
      <c r="H535" s="86">
        <v>13.615632</v>
      </c>
      <c r="I535" s="86">
        <v>13.948024</v>
      </c>
      <c r="J535" s="86">
        <v>13.654245</v>
      </c>
      <c r="K535" s="86">
        <v>13.417909</v>
      </c>
      <c r="L535" s="86">
        <v>13.051762</v>
      </c>
      <c r="M535" s="86">
        <v>13.303008</v>
      </c>
      <c r="N535" s="86">
        <v>12.880201</v>
      </c>
      <c r="O535" s="86">
        <v>12.394622</v>
      </c>
      <c r="P535" s="87">
        <v>11.509027</v>
      </c>
      <c r="Q535" s="80">
        <f t="shared" si="2"/>
        <v>12.785226250000001</v>
      </c>
    </row>
    <row r="536" spans="1:17" ht="15.75" customHeight="1">
      <c r="A536" s="9">
        <v>534</v>
      </c>
      <c r="B536" s="50" t="s">
        <v>646</v>
      </c>
      <c r="C536" s="9" t="s">
        <v>415</v>
      </c>
      <c r="D536" s="3" t="s">
        <v>78</v>
      </c>
      <c r="E536" s="85">
        <v>31.922304</v>
      </c>
      <c r="F536" s="86">
        <v>42.998748999999997</v>
      </c>
      <c r="G536" s="86">
        <v>42.972084000000002</v>
      </c>
      <c r="H536" s="86">
        <v>42.761142999999997</v>
      </c>
      <c r="I536" s="86">
        <v>42.993389000000001</v>
      </c>
      <c r="J536" s="86">
        <v>8.2005605999999993</v>
      </c>
      <c r="K536" s="86">
        <v>0</v>
      </c>
      <c r="L536" s="86">
        <v>0</v>
      </c>
      <c r="M536" s="86">
        <v>0</v>
      </c>
      <c r="N536" s="86">
        <v>0</v>
      </c>
      <c r="O536" s="86">
        <v>4.1693410999999996</v>
      </c>
      <c r="P536" s="87">
        <v>10.920177000000001</v>
      </c>
      <c r="Q536" s="80">
        <f t="shared" si="2"/>
        <v>18.911478974999998</v>
      </c>
    </row>
    <row r="537" spans="1:17" ht="15.75" customHeight="1">
      <c r="A537" s="9">
        <v>535</v>
      </c>
      <c r="B537" s="50" t="s">
        <v>647</v>
      </c>
      <c r="C537" s="9" t="s">
        <v>93</v>
      </c>
      <c r="D537" s="3" t="s">
        <v>30</v>
      </c>
      <c r="E537" s="85">
        <v>8.9977160000000005</v>
      </c>
      <c r="F537" s="86">
        <v>0</v>
      </c>
      <c r="G537" s="86">
        <v>0</v>
      </c>
      <c r="H537" s="86">
        <v>0</v>
      </c>
      <c r="I537" s="86">
        <v>0</v>
      </c>
      <c r="J537" s="86">
        <v>18.640211000000001</v>
      </c>
      <c r="K537" s="86">
        <v>54.713684000000001</v>
      </c>
      <c r="L537" s="86">
        <v>53.050998999999997</v>
      </c>
      <c r="M537" s="86">
        <v>52.449131000000001</v>
      </c>
      <c r="N537" s="86">
        <v>51.957602999999999</v>
      </c>
      <c r="O537" s="86">
        <v>29.253481000000001</v>
      </c>
      <c r="P537" s="87">
        <v>8.1353512000000006</v>
      </c>
      <c r="Q537" s="80">
        <f t="shared" si="2"/>
        <v>23.09984801666667</v>
      </c>
    </row>
    <row r="538" spans="1:17" ht="15.75" customHeight="1">
      <c r="A538" s="9">
        <v>536</v>
      </c>
      <c r="B538" s="50" t="s">
        <v>648</v>
      </c>
      <c r="C538" s="9" t="s">
        <v>35</v>
      </c>
      <c r="D538" s="3" t="s">
        <v>20</v>
      </c>
      <c r="E538" s="85">
        <v>6.8374505000000001</v>
      </c>
      <c r="F538" s="86">
        <v>6.6622662999999998</v>
      </c>
      <c r="G538" s="86">
        <v>7.2726278000000004</v>
      </c>
      <c r="H538" s="86">
        <v>6.1524013999999996</v>
      </c>
      <c r="I538" s="86">
        <v>5.9959631</v>
      </c>
      <c r="J538" s="86">
        <v>6.2851109999999997</v>
      </c>
      <c r="K538" s="86">
        <v>5.7032461000000003</v>
      </c>
      <c r="L538" s="86">
        <v>6.0910878000000004</v>
      </c>
      <c r="M538" s="86">
        <v>6.6253042000000004</v>
      </c>
      <c r="N538" s="86">
        <v>6.0978827000000004</v>
      </c>
      <c r="O538" s="86">
        <v>6.7788247999999998</v>
      </c>
      <c r="P538" s="87">
        <v>7.0699582000000003</v>
      </c>
      <c r="Q538" s="80">
        <f t="shared" si="2"/>
        <v>6.4643436583333331</v>
      </c>
    </row>
    <row r="539" spans="1:17" ht="15.75" customHeight="1">
      <c r="A539" s="9">
        <v>537</v>
      </c>
      <c r="B539" s="50" t="s">
        <v>649</v>
      </c>
      <c r="C539" s="9" t="s">
        <v>18</v>
      </c>
      <c r="D539" s="3" t="s">
        <v>24</v>
      </c>
      <c r="E539" s="85">
        <v>29.286612999999999</v>
      </c>
      <c r="F539" s="86">
        <v>29.126557999999999</v>
      </c>
      <c r="G539" s="86">
        <v>29.125214</v>
      </c>
      <c r="H539" s="86">
        <v>29.635598999999999</v>
      </c>
      <c r="I539" s="86">
        <v>29.858371999999999</v>
      </c>
      <c r="J539" s="86">
        <v>29.883292999999998</v>
      </c>
      <c r="K539" s="86">
        <v>29.878616000000001</v>
      </c>
      <c r="L539" s="86">
        <v>29.685103999999999</v>
      </c>
      <c r="M539" s="86">
        <v>29.682634</v>
      </c>
      <c r="N539" s="86">
        <v>29.732737</v>
      </c>
      <c r="O539" s="86">
        <v>29.750544000000001</v>
      </c>
      <c r="P539" s="87">
        <v>29.126476</v>
      </c>
      <c r="Q539" s="80">
        <f t="shared" si="2"/>
        <v>29.564313333333331</v>
      </c>
    </row>
    <row r="540" spans="1:17" ht="15.75" customHeight="1">
      <c r="A540" s="9">
        <v>538</v>
      </c>
      <c r="B540" s="50" t="s">
        <v>650</v>
      </c>
      <c r="C540" s="9" t="s">
        <v>18</v>
      </c>
      <c r="D540" s="3" t="s">
        <v>24</v>
      </c>
      <c r="E540" s="85">
        <v>5.7045646000000003</v>
      </c>
      <c r="F540" s="86">
        <v>5.7562860999999996</v>
      </c>
      <c r="G540" s="86">
        <v>5.7702904000000004</v>
      </c>
      <c r="H540" s="86">
        <v>5.7218365999999996</v>
      </c>
      <c r="I540" s="86">
        <v>5.8061084999999997</v>
      </c>
      <c r="J540" s="86">
        <v>5.7432822999999997</v>
      </c>
      <c r="K540" s="86">
        <v>5.7042264999999999</v>
      </c>
      <c r="L540" s="86">
        <v>1.4966254999999999</v>
      </c>
      <c r="M540" s="86">
        <v>0</v>
      </c>
      <c r="N540" s="86">
        <v>5.7163481999999997</v>
      </c>
      <c r="O540" s="86">
        <v>5.7145466999999996</v>
      </c>
      <c r="P540" s="87">
        <v>5.6991296</v>
      </c>
      <c r="Q540" s="80">
        <f t="shared" si="2"/>
        <v>4.9027704166666668</v>
      </c>
    </row>
    <row r="541" spans="1:17" ht="15.75" customHeight="1">
      <c r="A541" s="9">
        <v>539</v>
      </c>
      <c r="B541" s="50" t="s">
        <v>651</v>
      </c>
      <c r="C541" s="9" t="s">
        <v>235</v>
      </c>
      <c r="D541" s="3" t="s">
        <v>78</v>
      </c>
      <c r="E541" s="85">
        <v>2.2299831000000001</v>
      </c>
      <c r="F541" s="86">
        <v>2.1315347999999998</v>
      </c>
      <c r="G541" s="86">
        <v>2.1350696</v>
      </c>
      <c r="H541" s="86">
        <v>2.1758685</v>
      </c>
      <c r="I541" s="86">
        <v>2.2478704</v>
      </c>
      <c r="J541" s="86">
        <v>2.1995980999999998</v>
      </c>
      <c r="K541" s="86">
        <v>2.2344902000000002</v>
      </c>
      <c r="L541" s="86">
        <v>2.3465109000000002</v>
      </c>
      <c r="M541" s="86">
        <v>2.2309122000000001</v>
      </c>
      <c r="N541" s="86">
        <v>0</v>
      </c>
      <c r="O541" s="86">
        <v>0.88435768999999997</v>
      </c>
      <c r="P541" s="87">
        <v>2.2446264999999999</v>
      </c>
      <c r="Q541" s="80">
        <f t="shared" si="2"/>
        <v>1.921735165833333</v>
      </c>
    </row>
    <row r="542" spans="1:17" ht="15.75" customHeight="1">
      <c r="A542" s="9">
        <v>540</v>
      </c>
      <c r="B542" s="50" t="s">
        <v>652</v>
      </c>
      <c r="C542" s="9" t="s">
        <v>653</v>
      </c>
      <c r="D542" s="3" t="s">
        <v>65</v>
      </c>
      <c r="E542" s="85">
        <v>41.762337000000002</v>
      </c>
      <c r="F542" s="86">
        <v>41.832729</v>
      </c>
      <c r="G542" s="86">
        <v>41.205745999999998</v>
      </c>
      <c r="H542" s="86">
        <v>41.122127999999996</v>
      </c>
      <c r="I542" s="86">
        <v>19.288022999999999</v>
      </c>
      <c r="J542" s="86">
        <v>0</v>
      </c>
      <c r="K542" s="86">
        <v>0</v>
      </c>
      <c r="L542" s="86">
        <v>0</v>
      </c>
      <c r="M542" s="86">
        <v>4.4793209999999997</v>
      </c>
      <c r="N542" s="86">
        <v>42.881698999999998</v>
      </c>
      <c r="O542" s="86">
        <v>42.364182</v>
      </c>
      <c r="P542" s="87">
        <v>42.356087000000002</v>
      </c>
      <c r="Q542" s="80">
        <f t="shared" si="2"/>
        <v>26.441021000000003</v>
      </c>
    </row>
    <row r="543" spans="1:17" ht="15.75" customHeight="1">
      <c r="A543" s="9">
        <v>541</v>
      </c>
      <c r="B543" s="50" t="s">
        <v>654</v>
      </c>
      <c r="C543" s="9" t="s">
        <v>235</v>
      </c>
      <c r="D543" s="3" t="s">
        <v>78</v>
      </c>
      <c r="E543" s="85">
        <v>51.186241000000003</v>
      </c>
      <c r="F543" s="86">
        <v>49.512355999999997</v>
      </c>
      <c r="G543" s="86">
        <v>49.634025999999999</v>
      </c>
      <c r="H543" s="86">
        <v>49.504162000000001</v>
      </c>
      <c r="I543" s="86">
        <v>16.579329999999999</v>
      </c>
      <c r="J543" s="86">
        <v>7.7870382999999999</v>
      </c>
      <c r="K543" s="86">
        <v>2.0699936999999999</v>
      </c>
      <c r="L543" s="86">
        <v>0</v>
      </c>
      <c r="M543" s="86">
        <v>0</v>
      </c>
      <c r="N543" s="86">
        <v>0</v>
      </c>
      <c r="O543" s="86">
        <v>0</v>
      </c>
      <c r="P543" s="87">
        <v>6.3494853999999998</v>
      </c>
      <c r="Q543" s="80">
        <f t="shared" si="2"/>
        <v>19.385219366666668</v>
      </c>
    </row>
    <row r="544" spans="1:17" ht="15.75" customHeight="1">
      <c r="A544" s="9">
        <v>542</v>
      </c>
      <c r="B544" s="50" t="s">
        <v>655</v>
      </c>
      <c r="C544" s="9" t="s">
        <v>193</v>
      </c>
      <c r="D544" s="3" t="s">
        <v>39</v>
      </c>
      <c r="E544" s="85">
        <v>1.8290995000000001</v>
      </c>
      <c r="F544" s="86">
        <v>0</v>
      </c>
      <c r="G544" s="86">
        <v>0</v>
      </c>
      <c r="H544" s="86">
        <v>0</v>
      </c>
      <c r="I544" s="86">
        <v>32.807589999999998</v>
      </c>
      <c r="J544" s="86">
        <v>33.709991000000002</v>
      </c>
      <c r="K544" s="86">
        <v>34.266838</v>
      </c>
      <c r="L544" s="86">
        <v>34.19632</v>
      </c>
      <c r="M544" s="86">
        <v>30.355968000000001</v>
      </c>
      <c r="N544" s="86">
        <v>33.436397999999997</v>
      </c>
      <c r="O544" s="86">
        <v>14.755953999999999</v>
      </c>
      <c r="P544" s="87">
        <v>4.9136205000000004</v>
      </c>
      <c r="Q544" s="80">
        <f t="shared" si="2"/>
        <v>18.355981583333335</v>
      </c>
    </row>
    <row r="545" spans="1:17" ht="15.75" customHeight="1">
      <c r="A545" s="9">
        <v>543</v>
      </c>
      <c r="B545" s="50" t="s">
        <v>656</v>
      </c>
      <c r="C545" s="9" t="s">
        <v>318</v>
      </c>
      <c r="D545" s="3" t="s">
        <v>65</v>
      </c>
      <c r="E545" s="85">
        <v>47.483069999999998</v>
      </c>
      <c r="F545" s="86">
        <v>48.592201000000003</v>
      </c>
      <c r="G545" s="86">
        <v>50.631985</v>
      </c>
      <c r="H545" s="86">
        <v>49.710906999999999</v>
      </c>
      <c r="I545" s="86">
        <v>49.299087999999998</v>
      </c>
      <c r="J545" s="86">
        <v>16.576115000000001</v>
      </c>
      <c r="K545" s="86">
        <v>0</v>
      </c>
      <c r="L545" s="86">
        <v>0</v>
      </c>
      <c r="M545" s="86">
        <v>0</v>
      </c>
      <c r="N545" s="86">
        <v>6.5710591999999997</v>
      </c>
      <c r="O545" s="86">
        <v>45.932578999999997</v>
      </c>
      <c r="P545" s="87">
        <v>49.168705000000003</v>
      </c>
      <c r="Q545" s="80">
        <f t="shared" si="2"/>
        <v>30.330475766666662</v>
      </c>
    </row>
    <row r="546" spans="1:17" ht="15.75" customHeight="1">
      <c r="A546" s="9">
        <v>544</v>
      </c>
      <c r="B546" s="50" t="s">
        <v>657</v>
      </c>
      <c r="C546" s="9" t="s">
        <v>550</v>
      </c>
      <c r="D546" s="3" t="s">
        <v>150</v>
      </c>
      <c r="E546" s="85">
        <v>2.5916483000000001</v>
      </c>
      <c r="F546" s="86">
        <v>2.3697206999999998</v>
      </c>
      <c r="G546" s="86">
        <v>2.4502597000000002</v>
      </c>
      <c r="H546" s="86">
        <v>2.3703436999999998</v>
      </c>
      <c r="I546" s="86">
        <v>2.5188937</v>
      </c>
      <c r="J546" s="86">
        <v>1.9622868</v>
      </c>
      <c r="K546" s="86">
        <v>0</v>
      </c>
      <c r="L546" s="86">
        <v>2.8386269</v>
      </c>
      <c r="M546" s="86">
        <v>2.7147741000000001</v>
      </c>
      <c r="N546" s="86">
        <v>2.6919211999999999</v>
      </c>
      <c r="O546" s="86">
        <v>2.6583934</v>
      </c>
      <c r="P546" s="87">
        <v>2.6961479000000002</v>
      </c>
      <c r="Q546" s="80">
        <f t="shared" si="2"/>
        <v>2.3219180333333331</v>
      </c>
    </row>
    <row r="547" spans="1:17" ht="15.75" customHeight="1">
      <c r="A547" s="9">
        <v>545</v>
      </c>
      <c r="B547" s="50" t="s">
        <v>658</v>
      </c>
      <c r="C547" s="9" t="s">
        <v>460</v>
      </c>
      <c r="D547" s="3" t="s">
        <v>20</v>
      </c>
      <c r="E547" s="85">
        <v>15.965282999999999</v>
      </c>
      <c r="F547" s="86">
        <v>16.190767000000001</v>
      </c>
      <c r="G547" s="86">
        <v>16.361505999999999</v>
      </c>
      <c r="H547" s="86">
        <v>16.467866999999998</v>
      </c>
      <c r="I547" s="86">
        <v>16.634073000000001</v>
      </c>
      <c r="J547" s="86">
        <v>16.531144999999999</v>
      </c>
      <c r="K547" s="86">
        <v>16.591656</v>
      </c>
      <c r="L547" s="86">
        <v>16.292145000000001</v>
      </c>
      <c r="M547" s="86">
        <v>15.953385000000001</v>
      </c>
      <c r="N547" s="86">
        <v>15.881983999999999</v>
      </c>
      <c r="O547" s="86">
        <v>15.944362</v>
      </c>
      <c r="P547" s="87">
        <v>15.910022</v>
      </c>
      <c r="Q547" s="80">
        <f t="shared" si="2"/>
        <v>16.227016249999998</v>
      </c>
    </row>
    <row r="548" spans="1:17" ht="15.75" customHeight="1">
      <c r="A548" s="9">
        <v>546</v>
      </c>
      <c r="B548" s="50" t="s">
        <v>659</v>
      </c>
      <c r="C548" s="9" t="s">
        <v>660</v>
      </c>
      <c r="D548" s="3" t="s">
        <v>20</v>
      </c>
      <c r="E548" s="85">
        <v>4.9004649999999996</v>
      </c>
      <c r="F548" s="86">
        <v>4.9815993000000001</v>
      </c>
      <c r="G548" s="86">
        <v>5.0154728999999998</v>
      </c>
      <c r="H548" s="86">
        <v>5.0493689000000002</v>
      </c>
      <c r="I548" s="86">
        <v>5.0862936999999997</v>
      </c>
      <c r="J548" s="86">
        <v>5.0791693000000002</v>
      </c>
      <c r="K548" s="86">
        <v>5.0596166</v>
      </c>
      <c r="L548" s="86">
        <v>5.1036967999999998</v>
      </c>
      <c r="M548" s="86">
        <v>5.0918283000000004</v>
      </c>
      <c r="N548" s="86">
        <v>5.0913710999999999</v>
      </c>
      <c r="O548" s="86">
        <v>5.0537891000000004</v>
      </c>
      <c r="P548" s="87">
        <v>5.0118146000000001</v>
      </c>
      <c r="Q548" s="80">
        <f t="shared" si="2"/>
        <v>5.0437071333333341</v>
      </c>
    </row>
    <row r="549" spans="1:17" ht="15.75" customHeight="1">
      <c r="A549" s="9">
        <v>547</v>
      </c>
      <c r="B549" s="50" t="s">
        <v>661</v>
      </c>
      <c r="C549" s="9" t="s">
        <v>435</v>
      </c>
      <c r="D549" s="3" t="s">
        <v>45</v>
      </c>
      <c r="E549" s="85">
        <v>0</v>
      </c>
      <c r="F549" s="86">
        <v>0</v>
      </c>
      <c r="G549" s="86">
        <v>0</v>
      </c>
      <c r="H549" s="86">
        <v>0</v>
      </c>
      <c r="I549" s="86">
        <v>0.77944458000000005</v>
      </c>
      <c r="J549" s="86">
        <v>92.629043999999993</v>
      </c>
      <c r="K549" s="86">
        <v>92.496864000000002</v>
      </c>
      <c r="L549" s="86">
        <v>91.866264000000001</v>
      </c>
      <c r="M549" s="86">
        <v>90.995621</v>
      </c>
      <c r="N549" s="86">
        <v>53.268967000000004</v>
      </c>
      <c r="O549" s="86">
        <v>0</v>
      </c>
      <c r="P549" s="87">
        <v>0</v>
      </c>
      <c r="Q549" s="80">
        <f t="shared" si="2"/>
        <v>35.169683714999998</v>
      </c>
    </row>
    <row r="550" spans="1:17" ht="15.75" customHeight="1">
      <c r="A550" s="9">
        <v>548</v>
      </c>
      <c r="B550" s="50" t="s">
        <v>662</v>
      </c>
      <c r="C550" s="9" t="s">
        <v>28</v>
      </c>
      <c r="D550" s="3" t="s">
        <v>30</v>
      </c>
      <c r="E550" s="85">
        <v>3.8326994999999999</v>
      </c>
      <c r="F550" s="86">
        <v>3.497592</v>
      </c>
      <c r="G550" s="86">
        <v>3.6513165999999999</v>
      </c>
      <c r="H550" s="86">
        <v>3.8787885000000002</v>
      </c>
      <c r="I550" s="86">
        <v>3.9159899</v>
      </c>
      <c r="J550" s="86">
        <v>3.8723451999999998</v>
      </c>
      <c r="K550" s="86">
        <v>3.868598</v>
      </c>
      <c r="L550" s="86">
        <v>3.8257411000000001</v>
      </c>
      <c r="M550" s="86">
        <v>3.8110287</v>
      </c>
      <c r="N550" s="86">
        <v>3.8188108999999999</v>
      </c>
      <c r="O550" s="86">
        <v>3.8949663999999999</v>
      </c>
      <c r="P550" s="87">
        <v>3.7352579000000001</v>
      </c>
      <c r="Q550" s="80">
        <f t="shared" si="2"/>
        <v>3.8002612250000003</v>
      </c>
    </row>
    <row r="551" spans="1:17" ht="15.75" customHeight="1">
      <c r="A551" s="9">
        <v>549</v>
      </c>
      <c r="B551" s="50" t="s">
        <v>663</v>
      </c>
      <c r="C551" s="9" t="s">
        <v>235</v>
      </c>
      <c r="D551" s="3" t="s">
        <v>33</v>
      </c>
      <c r="E551" s="85">
        <v>0</v>
      </c>
      <c r="F551" s="86">
        <v>0</v>
      </c>
      <c r="G551" s="86">
        <v>0</v>
      </c>
      <c r="H551" s="86">
        <v>0</v>
      </c>
      <c r="I551" s="86">
        <v>0</v>
      </c>
      <c r="J551" s="86">
        <v>0</v>
      </c>
      <c r="K551" s="86">
        <v>0</v>
      </c>
      <c r="L551" s="86">
        <v>0</v>
      </c>
      <c r="M551" s="86">
        <v>0</v>
      </c>
      <c r="N551" s="86">
        <v>0</v>
      </c>
      <c r="O551" s="86">
        <v>0</v>
      </c>
      <c r="P551" s="87">
        <v>0</v>
      </c>
      <c r="Q551" s="80">
        <f t="shared" si="2"/>
        <v>0</v>
      </c>
    </row>
    <row r="552" spans="1:17" ht="15.75" customHeight="1">
      <c r="A552" s="9">
        <v>550</v>
      </c>
      <c r="B552" s="50" t="s">
        <v>664</v>
      </c>
      <c r="C552" s="9" t="s">
        <v>386</v>
      </c>
      <c r="D552" s="3" t="s">
        <v>20</v>
      </c>
      <c r="E552" s="85">
        <v>1.8199068</v>
      </c>
      <c r="F552" s="86">
        <v>1.8355161</v>
      </c>
      <c r="G552" s="86">
        <v>1.8173919999999999</v>
      </c>
      <c r="H552" s="86">
        <v>1.817132</v>
      </c>
      <c r="I552" s="86">
        <v>1.7994657999999999</v>
      </c>
      <c r="J552" s="86">
        <v>1.0341195000000001</v>
      </c>
      <c r="K552" s="86">
        <v>0</v>
      </c>
      <c r="L552" s="86">
        <v>1.8237257</v>
      </c>
      <c r="M552" s="86">
        <v>1.8567697000000001</v>
      </c>
      <c r="N552" s="86">
        <v>1.8647427999999999</v>
      </c>
      <c r="O552" s="86">
        <v>1.8289485000000001</v>
      </c>
      <c r="P552" s="87">
        <v>1.8546640000000001</v>
      </c>
      <c r="Q552" s="80">
        <f t="shared" si="2"/>
        <v>1.6126985750000002</v>
      </c>
    </row>
    <row r="553" spans="1:17" ht="15.75" customHeight="1">
      <c r="A553" s="9">
        <v>551</v>
      </c>
      <c r="B553" s="50" t="s">
        <v>665</v>
      </c>
      <c r="C553" s="9" t="s">
        <v>206</v>
      </c>
      <c r="D553" s="3" t="s">
        <v>78</v>
      </c>
      <c r="E553" s="85">
        <v>5.8424578</v>
      </c>
      <c r="F553" s="86">
        <v>5.8556013</v>
      </c>
      <c r="G553" s="86">
        <v>5.8120269999999996</v>
      </c>
      <c r="H553" s="86">
        <v>5.6802263000000002</v>
      </c>
      <c r="I553" s="86">
        <v>5.6326479999999997</v>
      </c>
      <c r="J553" s="86">
        <v>5.5516148000000003</v>
      </c>
      <c r="K553" s="86">
        <v>5.5064587999999999</v>
      </c>
      <c r="L553" s="86">
        <v>5.4825381999999996</v>
      </c>
      <c r="M553" s="86">
        <v>5.5546369999999996</v>
      </c>
      <c r="N553" s="86">
        <v>5.6765008000000003</v>
      </c>
      <c r="O553" s="86">
        <v>5.7285852000000004</v>
      </c>
      <c r="P553" s="87">
        <v>5.8087682999999997</v>
      </c>
      <c r="Q553" s="80">
        <f t="shared" si="2"/>
        <v>5.6776719583333337</v>
      </c>
    </row>
    <row r="554" spans="1:17" ht="15.75" customHeight="1">
      <c r="A554" s="9">
        <v>552</v>
      </c>
      <c r="B554" s="50" t="s">
        <v>666</v>
      </c>
      <c r="C554" s="9" t="s">
        <v>38</v>
      </c>
      <c r="D554" s="3" t="s">
        <v>39</v>
      </c>
      <c r="E554" s="85">
        <v>0</v>
      </c>
      <c r="F554" s="86">
        <v>0</v>
      </c>
      <c r="G554" s="86">
        <v>0</v>
      </c>
      <c r="H554" s="86">
        <v>14.071035999999999</v>
      </c>
      <c r="I554" s="86">
        <v>15.925801999999999</v>
      </c>
      <c r="J554" s="86">
        <v>17.646269</v>
      </c>
      <c r="K554" s="86">
        <v>18.357811000000002</v>
      </c>
      <c r="L554" s="86">
        <v>8.6295947999999996</v>
      </c>
      <c r="M554" s="86">
        <v>17.224509999999999</v>
      </c>
      <c r="N554" s="86">
        <v>16.184338</v>
      </c>
      <c r="O554" s="86">
        <v>15.674486</v>
      </c>
      <c r="P554" s="87">
        <v>4.1341938999999996</v>
      </c>
      <c r="Q554" s="80">
        <f t="shared" si="2"/>
        <v>10.654003391666665</v>
      </c>
    </row>
    <row r="555" spans="1:17" ht="15.75" customHeight="1">
      <c r="A555" s="9">
        <v>553</v>
      </c>
      <c r="B555" s="50" t="s">
        <v>667</v>
      </c>
      <c r="C555" s="9" t="s">
        <v>38</v>
      </c>
      <c r="D555" s="3" t="s">
        <v>39</v>
      </c>
      <c r="E555" s="85">
        <v>0</v>
      </c>
      <c r="F555" s="86">
        <v>0</v>
      </c>
      <c r="G555" s="86">
        <v>0</v>
      </c>
      <c r="H555" s="86">
        <v>0</v>
      </c>
      <c r="I555" s="86">
        <v>20.75845</v>
      </c>
      <c r="J555" s="86">
        <v>21.185525999999999</v>
      </c>
      <c r="K555" s="86">
        <v>19.808717999999999</v>
      </c>
      <c r="L555" s="86">
        <v>5.645308</v>
      </c>
      <c r="M555" s="86">
        <v>11.623958999999999</v>
      </c>
      <c r="N555" s="86">
        <v>19.301096000000001</v>
      </c>
      <c r="O555" s="86">
        <v>10.076406</v>
      </c>
      <c r="P555" s="87">
        <v>1.4446863999999999</v>
      </c>
      <c r="Q555" s="80">
        <f t="shared" si="2"/>
        <v>9.153679116666666</v>
      </c>
    </row>
    <row r="556" spans="1:17" ht="15.75" customHeight="1">
      <c r="A556" s="9">
        <v>554</v>
      </c>
      <c r="B556" s="50" t="s">
        <v>668</v>
      </c>
      <c r="C556" s="9" t="s">
        <v>669</v>
      </c>
      <c r="D556" s="3" t="s">
        <v>65</v>
      </c>
      <c r="E556" s="85">
        <v>10.202541</v>
      </c>
      <c r="F556" s="86">
        <v>10.013318</v>
      </c>
      <c r="G556" s="86">
        <v>10.331434</v>
      </c>
      <c r="H556" s="86">
        <v>10.479016</v>
      </c>
      <c r="I556" s="86">
        <v>11.082131</v>
      </c>
      <c r="J556" s="86">
        <v>11.545109</v>
      </c>
      <c r="K556" s="86">
        <v>10.532341000000001</v>
      </c>
      <c r="L556" s="86">
        <v>2.1361971</v>
      </c>
      <c r="M556" s="86">
        <v>0</v>
      </c>
      <c r="N556" s="86">
        <v>0</v>
      </c>
      <c r="O556" s="86">
        <v>11.375152999999999</v>
      </c>
      <c r="P556" s="87">
        <v>10.666740000000001</v>
      </c>
      <c r="Q556" s="80">
        <f t="shared" si="2"/>
        <v>8.1969983416666672</v>
      </c>
    </row>
    <row r="557" spans="1:17" ht="15.75" customHeight="1">
      <c r="A557" s="9">
        <v>555</v>
      </c>
      <c r="B557" s="50" t="s">
        <v>670</v>
      </c>
      <c r="C557" s="9" t="s">
        <v>35</v>
      </c>
      <c r="D557" s="3" t="s">
        <v>20</v>
      </c>
      <c r="E557" s="85">
        <v>11.476879</v>
      </c>
      <c r="F557" s="86">
        <v>11.703555</v>
      </c>
      <c r="G557" s="86">
        <v>11.973875</v>
      </c>
      <c r="H557" s="86">
        <v>12.646646</v>
      </c>
      <c r="I557" s="86">
        <v>13.337647</v>
      </c>
      <c r="J557" s="86">
        <v>13.323641</v>
      </c>
      <c r="K557" s="86">
        <v>13.385536999999999</v>
      </c>
      <c r="L557" s="86">
        <v>13.376897</v>
      </c>
      <c r="M557" s="86">
        <v>13.068543999999999</v>
      </c>
      <c r="N557" s="86">
        <v>12.525378999999999</v>
      </c>
      <c r="O557" s="86">
        <v>12.171419999999999</v>
      </c>
      <c r="P557" s="87">
        <v>11.74544</v>
      </c>
      <c r="Q557" s="80">
        <f t="shared" si="2"/>
        <v>12.561288333333335</v>
      </c>
    </row>
    <row r="558" spans="1:17" ht="15.75" customHeight="1">
      <c r="A558" s="9">
        <v>556</v>
      </c>
      <c r="B558" s="50" t="s">
        <v>671</v>
      </c>
      <c r="C558" s="9" t="s">
        <v>193</v>
      </c>
      <c r="D558" s="3" t="s">
        <v>39</v>
      </c>
      <c r="E558" s="85">
        <v>0</v>
      </c>
      <c r="F558" s="86">
        <v>0</v>
      </c>
      <c r="G558" s="86">
        <v>0</v>
      </c>
      <c r="H558" s="86">
        <v>0</v>
      </c>
      <c r="I558" s="86">
        <v>29.323084000000001</v>
      </c>
      <c r="J558" s="86">
        <v>33.865360000000003</v>
      </c>
      <c r="K558" s="86">
        <v>34.764983999999998</v>
      </c>
      <c r="L558" s="86">
        <v>34.80283</v>
      </c>
      <c r="M558" s="86">
        <v>31.835204999999998</v>
      </c>
      <c r="N558" s="86">
        <v>25.837392999999999</v>
      </c>
      <c r="O558" s="86">
        <v>7.2488503</v>
      </c>
      <c r="P558" s="87">
        <v>0</v>
      </c>
      <c r="Q558" s="80">
        <f t="shared" si="2"/>
        <v>16.473142191666664</v>
      </c>
    </row>
    <row r="559" spans="1:17" ht="15.75" customHeight="1">
      <c r="A559" s="9">
        <v>557</v>
      </c>
      <c r="B559" s="50" t="s">
        <v>672</v>
      </c>
      <c r="C559" s="9" t="s">
        <v>673</v>
      </c>
      <c r="D559" s="3" t="s">
        <v>20</v>
      </c>
      <c r="E559" s="85">
        <v>2.2113469000000001</v>
      </c>
      <c r="F559" s="86">
        <v>1.7289304999999999</v>
      </c>
      <c r="G559" s="86">
        <v>0</v>
      </c>
      <c r="H559" s="86">
        <v>2.2343625999999999</v>
      </c>
      <c r="I559" s="86">
        <v>2.2456431000000001</v>
      </c>
      <c r="J559" s="86">
        <v>2.2474951999999999</v>
      </c>
      <c r="K559" s="86">
        <v>2.2448758999999998</v>
      </c>
      <c r="L559" s="86">
        <v>2.2505603000000001</v>
      </c>
      <c r="M559" s="86">
        <v>2.2450581000000001</v>
      </c>
      <c r="N559" s="86">
        <v>2.2151605999999999</v>
      </c>
      <c r="O559" s="86">
        <v>2.2382927000000001</v>
      </c>
      <c r="P559" s="87">
        <v>2.2102096000000002</v>
      </c>
      <c r="Q559" s="80">
        <f t="shared" si="2"/>
        <v>2.005994625</v>
      </c>
    </row>
    <row r="560" spans="1:17" ht="15.75" customHeight="1">
      <c r="A560" s="9">
        <v>558</v>
      </c>
      <c r="B560" s="50" t="s">
        <v>674</v>
      </c>
      <c r="C560" s="9" t="s">
        <v>117</v>
      </c>
      <c r="D560" s="3" t="s">
        <v>65</v>
      </c>
      <c r="E560" s="85">
        <v>2.2650239000000001</v>
      </c>
      <c r="F560" s="86">
        <v>2.2829766</v>
      </c>
      <c r="G560" s="86">
        <v>2.2395716000000001</v>
      </c>
      <c r="H560" s="86">
        <v>2.267004</v>
      </c>
      <c r="I560" s="86">
        <v>2.2542875000000002</v>
      </c>
      <c r="J560" s="86">
        <v>2.2715421</v>
      </c>
      <c r="K560" s="86">
        <v>2.2908217999999998</v>
      </c>
      <c r="L560" s="86">
        <v>2.3079041999999999</v>
      </c>
      <c r="M560" s="86">
        <v>2.3319730999999999</v>
      </c>
      <c r="N560" s="86">
        <v>2.3371050000000002</v>
      </c>
      <c r="O560" s="86">
        <v>2.3069584000000001</v>
      </c>
      <c r="P560" s="87">
        <v>2.2815563999999999</v>
      </c>
      <c r="Q560" s="80">
        <f t="shared" si="2"/>
        <v>2.2863937166666664</v>
      </c>
    </row>
    <row r="561" spans="1:17" ht="15.75" customHeight="1">
      <c r="A561" s="9">
        <v>559</v>
      </c>
      <c r="B561" s="50" t="s">
        <v>675</v>
      </c>
      <c r="C561" s="9" t="s">
        <v>93</v>
      </c>
      <c r="D561" s="3" t="s">
        <v>30</v>
      </c>
      <c r="E561" s="85">
        <v>4.6566733999999999</v>
      </c>
      <c r="F561" s="86">
        <v>4.6315846000000001</v>
      </c>
      <c r="G561" s="86">
        <v>4.7112373999999999</v>
      </c>
      <c r="H561" s="86">
        <v>4.7497501</v>
      </c>
      <c r="I561" s="86">
        <v>4.8227811000000003</v>
      </c>
      <c r="J561" s="86">
        <v>4.8132333999999997</v>
      </c>
      <c r="K561" s="86">
        <v>4.8445672999999996</v>
      </c>
      <c r="L561" s="86">
        <v>4.8376020999999998</v>
      </c>
      <c r="M561" s="86">
        <v>4.8332690999999999</v>
      </c>
      <c r="N561" s="86">
        <v>4.7946844000000004</v>
      </c>
      <c r="O561" s="86">
        <v>4.7763771999999998</v>
      </c>
      <c r="P561" s="87">
        <v>4.7190361000000003</v>
      </c>
      <c r="Q561" s="80">
        <f t="shared" si="2"/>
        <v>4.765899683333334</v>
      </c>
    </row>
    <row r="562" spans="1:17" ht="15.75" customHeight="1">
      <c r="A562" s="9">
        <v>560</v>
      </c>
      <c r="B562" s="50" t="s">
        <v>676</v>
      </c>
      <c r="C562" s="9" t="s">
        <v>35</v>
      </c>
      <c r="D562" s="3" t="s">
        <v>30</v>
      </c>
      <c r="E562" s="85">
        <v>1.7147844999999999</v>
      </c>
      <c r="F562" s="86">
        <v>0.57824606000000001</v>
      </c>
      <c r="G562" s="86">
        <v>0</v>
      </c>
      <c r="H562" s="86">
        <v>1.8578117000000001</v>
      </c>
      <c r="I562" s="86">
        <v>1.8884472000000001</v>
      </c>
      <c r="J562" s="86">
        <v>1.8511122</v>
      </c>
      <c r="K562" s="86">
        <v>1.9478868</v>
      </c>
      <c r="L562" s="86">
        <v>1.8838514</v>
      </c>
      <c r="M562" s="86">
        <v>1.8563932000000001</v>
      </c>
      <c r="N562" s="86">
        <v>1.7457544</v>
      </c>
      <c r="O562" s="86">
        <v>1.8158491000000001</v>
      </c>
      <c r="P562" s="87">
        <v>1.8585590999999999</v>
      </c>
      <c r="Q562" s="80">
        <f t="shared" si="2"/>
        <v>1.5832246383333335</v>
      </c>
    </row>
    <row r="563" spans="1:17" ht="15.75" customHeight="1">
      <c r="A563" s="9">
        <v>561</v>
      </c>
      <c r="B563" s="50" t="s">
        <v>677</v>
      </c>
      <c r="C563" s="9" t="s">
        <v>206</v>
      </c>
      <c r="D563" s="3" t="s">
        <v>78</v>
      </c>
      <c r="E563" s="85">
        <v>10.979810000000001</v>
      </c>
      <c r="F563" s="86">
        <v>11.259731</v>
      </c>
      <c r="G563" s="86">
        <v>11.159559</v>
      </c>
      <c r="H563" s="86">
        <v>11.054311999999999</v>
      </c>
      <c r="I563" s="86">
        <v>11.145562</v>
      </c>
      <c r="J563" s="86">
        <v>10.846747000000001</v>
      </c>
      <c r="K563" s="86">
        <v>10.741273</v>
      </c>
      <c r="L563" s="86">
        <v>10.694171000000001</v>
      </c>
      <c r="M563" s="86">
        <v>10.640993</v>
      </c>
      <c r="N563" s="86">
        <v>11.145341999999999</v>
      </c>
      <c r="O563" s="86">
        <v>11.038320000000001</v>
      </c>
      <c r="P563" s="87">
        <v>10.935941</v>
      </c>
      <c r="Q563" s="80">
        <f t="shared" si="2"/>
        <v>10.970146749999998</v>
      </c>
    </row>
    <row r="564" spans="1:17" ht="15.75" customHeight="1">
      <c r="A564" s="9">
        <v>562</v>
      </c>
      <c r="B564" s="50" t="s">
        <v>678</v>
      </c>
      <c r="C564" s="9" t="s">
        <v>93</v>
      </c>
      <c r="D564" s="3" t="s">
        <v>30</v>
      </c>
      <c r="E564" s="85">
        <v>9.6065912000000004</v>
      </c>
      <c r="F564" s="86">
        <v>9.6940335999999991</v>
      </c>
      <c r="G564" s="86">
        <v>10.157842</v>
      </c>
      <c r="H564" s="86">
        <v>9.7282887000000002</v>
      </c>
      <c r="I564" s="86">
        <v>9.8804102</v>
      </c>
      <c r="J564" s="86">
        <v>9.9947947999999993</v>
      </c>
      <c r="K564" s="86">
        <v>9.8862342999999999</v>
      </c>
      <c r="L564" s="86">
        <v>9.8887576999999993</v>
      </c>
      <c r="M564" s="86">
        <v>9.8046837</v>
      </c>
      <c r="N564" s="86">
        <v>9.7104949999999999</v>
      </c>
      <c r="O564" s="86">
        <v>9.7481641999999997</v>
      </c>
      <c r="P564" s="87">
        <v>9.5766601999999992</v>
      </c>
      <c r="Q564" s="80">
        <f t="shared" si="2"/>
        <v>9.8064129666666684</v>
      </c>
    </row>
    <row r="565" spans="1:17" ht="15.75" customHeight="1">
      <c r="A565" s="9">
        <v>563</v>
      </c>
      <c r="B565" s="50" t="s">
        <v>679</v>
      </c>
      <c r="C565" s="9" t="s">
        <v>271</v>
      </c>
      <c r="D565" s="3" t="s">
        <v>30</v>
      </c>
      <c r="E565" s="85">
        <v>0.69547963000000002</v>
      </c>
      <c r="F565" s="86">
        <v>0.70935612999999997</v>
      </c>
      <c r="G565" s="86">
        <v>0.73132330000000001</v>
      </c>
      <c r="H565" s="86">
        <v>0.74565101</v>
      </c>
      <c r="I565" s="86">
        <v>0.77241462000000005</v>
      </c>
      <c r="J565" s="86">
        <v>0.76639807000000004</v>
      </c>
      <c r="K565" s="86">
        <v>0.77267693999999998</v>
      </c>
      <c r="L565" s="86">
        <v>0.76274788000000004</v>
      </c>
      <c r="M565" s="86">
        <v>0.76530348999999998</v>
      </c>
      <c r="N565" s="86">
        <v>0.78294450000000004</v>
      </c>
      <c r="O565" s="86">
        <v>0.75811684000000001</v>
      </c>
      <c r="P565" s="87">
        <v>0.71939861999999999</v>
      </c>
      <c r="Q565" s="80">
        <f t="shared" si="2"/>
        <v>0.74848425250000006</v>
      </c>
    </row>
    <row r="566" spans="1:17" ht="15.75" customHeight="1">
      <c r="A566" s="9">
        <v>564</v>
      </c>
      <c r="B566" s="50" t="s">
        <v>680</v>
      </c>
      <c r="C566" s="9" t="s">
        <v>528</v>
      </c>
      <c r="D566" s="3" t="s">
        <v>65</v>
      </c>
      <c r="E566" s="85">
        <v>4.6043710999999998</v>
      </c>
      <c r="F566" s="86">
        <v>4.4051331999999999</v>
      </c>
      <c r="G566" s="86">
        <v>4.4981146000000001</v>
      </c>
      <c r="H566" s="86">
        <v>4.4775828999999998</v>
      </c>
      <c r="I566" s="86">
        <v>4.6471086000000001</v>
      </c>
      <c r="J566" s="86">
        <v>4.7267641999999999</v>
      </c>
      <c r="K566" s="86">
        <v>4.8112655000000002</v>
      </c>
      <c r="L566" s="86">
        <v>4.6320614999999998</v>
      </c>
      <c r="M566" s="86">
        <v>4.6227631999999996</v>
      </c>
      <c r="N566" s="86">
        <v>4.8906074000000004</v>
      </c>
      <c r="O566" s="86">
        <v>4.8399314999999996</v>
      </c>
      <c r="P566" s="87">
        <v>4.8523641</v>
      </c>
      <c r="Q566" s="80">
        <f t="shared" si="2"/>
        <v>4.667338983333333</v>
      </c>
    </row>
    <row r="567" spans="1:17" ht="15.75" customHeight="1">
      <c r="A567" s="9">
        <v>565</v>
      </c>
      <c r="B567" s="50" t="s">
        <v>681</v>
      </c>
      <c r="C567" s="9" t="s">
        <v>88</v>
      </c>
      <c r="D567" s="3" t="s">
        <v>33</v>
      </c>
      <c r="E567" s="85">
        <v>0.60190034000000003</v>
      </c>
      <c r="F567" s="86">
        <v>29.123298999999999</v>
      </c>
      <c r="G567" s="86">
        <v>0</v>
      </c>
      <c r="H567" s="86">
        <v>0</v>
      </c>
      <c r="I567" s="86">
        <v>0</v>
      </c>
      <c r="J567" s="86">
        <v>0</v>
      </c>
      <c r="K567" s="86">
        <v>0</v>
      </c>
      <c r="L567" s="86">
        <v>0</v>
      </c>
      <c r="M567" s="86">
        <v>0</v>
      </c>
      <c r="N567" s="86">
        <v>18.629170999999999</v>
      </c>
      <c r="O567" s="86">
        <v>37.986964999999998</v>
      </c>
      <c r="P567" s="87">
        <v>39.130867000000002</v>
      </c>
      <c r="Q567" s="80">
        <f t="shared" si="2"/>
        <v>10.456016861666667</v>
      </c>
    </row>
    <row r="568" spans="1:17" ht="15.75" customHeight="1">
      <c r="A568" s="9">
        <v>566</v>
      </c>
      <c r="B568" s="50" t="s">
        <v>682</v>
      </c>
      <c r="C568" s="9" t="s">
        <v>35</v>
      </c>
      <c r="D568" s="3" t="s">
        <v>20</v>
      </c>
      <c r="E568" s="85">
        <v>0.367396</v>
      </c>
      <c r="F568" s="86">
        <v>0.38021684</v>
      </c>
      <c r="G568" s="86">
        <v>0.36547044000000001</v>
      </c>
      <c r="H568" s="86">
        <v>0.34670946000000002</v>
      </c>
      <c r="I568" s="86">
        <v>0.34820545000000003</v>
      </c>
      <c r="J568" s="86">
        <v>0.34527322999999999</v>
      </c>
      <c r="K568" s="86">
        <v>0.40277073000000002</v>
      </c>
      <c r="L568" s="86">
        <v>0.41296255999999998</v>
      </c>
      <c r="M568" s="86">
        <v>0.38979956999999998</v>
      </c>
      <c r="N568" s="86">
        <v>0.37592124999999998</v>
      </c>
      <c r="O568" s="86">
        <v>0.37923959000000002</v>
      </c>
      <c r="P568" s="87">
        <v>0.38144460000000002</v>
      </c>
      <c r="Q568" s="80">
        <f t="shared" si="2"/>
        <v>0.37461747666666662</v>
      </c>
    </row>
    <row r="569" spans="1:17" ht="15.75" customHeight="1">
      <c r="A569" s="9">
        <v>567</v>
      </c>
      <c r="B569" s="50" t="s">
        <v>683</v>
      </c>
      <c r="C569" s="9" t="s">
        <v>539</v>
      </c>
      <c r="D569" s="3" t="s">
        <v>65</v>
      </c>
      <c r="E569" s="85">
        <v>6.4868959999999998</v>
      </c>
      <c r="F569" s="86">
        <v>6.5865220999999998</v>
      </c>
      <c r="G569" s="86">
        <v>6.8757257000000003</v>
      </c>
      <c r="H569" s="86">
        <v>7.1084585000000002</v>
      </c>
      <c r="I569" s="86">
        <v>7.2557033999999998</v>
      </c>
      <c r="J569" s="86">
        <v>7.4435305999999999</v>
      </c>
      <c r="K569" s="86">
        <v>7.6768093000000004</v>
      </c>
      <c r="L569" s="86">
        <v>0</v>
      </c>
      <c r="M569" s="86">
        <v>0</v>
      </c>
      <c r="N569" s="86">
        <v>5.8911895999999997</v>
      </c>
      <c r="O569" s="86">
        <v>6.9127855</v>
      </c>
      <c r="P569" s="87">
        <v>6.6538009999999996</v>
      </c>
      <c r="Q569" s="80">
        <f t="shared" si="2"/>
        <v>5.7409518083333326</v>
      </c>
    </row>
    <row r="570" spans="1:17" ht="15.75" customHeight="1">
      <c r="A570" s="9">
        <v>568</v>
      </c>
      <c r="B570" s="50" t="s">
        <v>684</v>
      </c>
      <c r="C570" s="9" t="s">
        <v>86</v>
      </c>
      <c r="D570" s="3" t="s">
        <v>78</v>
      </c>
      <c r="E570" s="85">
        <v>1.2130388000000001</v>
      </c>
      <c r="F570" s="86">
        <v>1.1826228999999999</v>
      </c>
      <c r="G570" s="86">
        <v>1.1857660000000001</v>
      </c>
      <c r="H570" s="86">
        <v>1.1302757000000001</v>
      </c>
      <c r="I570" s="86">
        <v>1.1749908</v>
      </c>
      <c r="J570" s="86">
        <v>1.1639383000000001</v>
      </c>
      <c r="K570" s="86">
        <v>1.1660188</v>
      </c>
      <c r="L570" s="86">
        <v>1.1515863</v>
      </c>
      <c r="M570" s="86">
        <v>1.1605757000000001</v>
      </c>
      <c r="N570" s="86">
        <v>1.1376895</v>
      </c>
      <c r="O570" s="86">
        <v>1.1353800000000001</v>
      </c>
      <c r="P570" s="87">
        <v>1.1556839000000001</v>
      </c>
      <c r="Q570" s="80">
        <f t="shared" si="2"/>
        <v>1.1631305583333333</v>
      </c>
    </row>
    <row r="571" spans="1:17" ht="15.75" customHeight="1">
      <c r="A571" s="9">
        <v>569</v>
      </c>
      <c r="B571" s="50" t="s">
        <v>685</v>
      </c>
      <c r="C571" s="9" t="s">
        <v>38</v>
      </c>
      <c r="D571" s="3" t="s">
        <v>39</v>
      </c>
      <c r="E571" s="85">
        <v>4.9217300000000002</v>
      </c>
      <c r="F571" s="86">
        <v>5.1360378000000004</v>
      </c>
      <c r="G571" s="86">
        <v>5.3575068000000003</v>
      </c>
      <c r="H571" s="86">
        <v>4.6415682</v>
      </c>
      <c r="I571" s="86">
        <v>5.9031080999999999</v>
      </c>
      <c r="J571" s="86">
        <v>5.5457520000000002</v>
      </c>
      <c r="K571" s="86">
        <v>5.6503934999999998</v>
      </c>
      <c r="L571" s="86">
        <v>5.5655774999999998</v>
      </c>
      <c r="M571" s="86">
        <v>5.3326019999999996</v>
      </c>
      <c r="N571" s="86">
        <v>5.1022463</v>
      </c>
      <c r="O571" s="86">
        <v>4.9199757999999996</v>
      </c>
      <c r="P571" s="87">
        <v>4.8445901999999998</v>
      </c>
      <c r="Q571" s="80">
        <f t="shared" si="2"/>
        <v>5.2434240166666664</v>
      </c>
    </row>
    <row r="572" spans="1:17" ht="15.75" customHeight="1">
      <c r="A572" s="9">
        <v>570</v>
      </c>
      <c r="B572" s="50" t="s">
        <v>686</v>
      </c>
      <c r="C572" s="9" t="s">
        <v>235</v>
      </c>
      <c r="D572" s="3" t="s">
        <v>33</v>
      </c>
      <c r="E572" s="85">
        <v>0</v>
      </c>
      <c r="F572" s="86">
        <v>0</v>
      </c>
      <c r="G572" s="86">
        <v>0</v>
      </c>
      <c r="H572" s="86">
        <v>0</v>
      </c>
      <c r="I572" s="86">
        <v>0</v>
      </c>
      <c r="J572" s="86">
        <v>24.327241999999998</v>
      </c>
      <c r="K572" s="86">
        <v>39.029792999999998</v>
      </c>
      <c r="L572" s="86">
        <v>39.462845000000002</v>
      </c>
      <c r="M572" s="86">
        <v>38.854636999999997</v>
      </c>
      <c r="N572" s="86">
        <v>20.718154999999999</v>
      </c>
      <c r="O572" s="86">
        <v>0</v>
      </c>
      <c r="P572" s="87">
        <v>0</v>
      </c>
      <c r="Q572" s="80">
        <f t="shared" si="2"/>
        <v>13.532722666666665</v>
      </c>
    </row>
    <row r="573" spans="1:17" ht="15.75" customHeight="1">
      <c r="A573" s="9">
        <v>571</v>
      </c>
      <c r="B573" s="50" t="s">
        <v>687</v>
      </c>
      <c r="C573" s="9" t="s">
        <v>386</v>
      </c>
      <c r="D573" s="3" t="s">
        <v>20</v>
      </c>
      <c r="E573" s="85">
        <v>7.9078816999999999</v>
      </c>
      <c r="F573" s="86">
        <v>7.6991148000000003</v>
      </c>
      <c r="G573" s="86">
        <v>7.8737139999999997</v>
      </c>
      <c r="H573" s="86">
        <v>7.9763732000000003</v>
      </c>
      <c r="I573" s="86">
        <v>8.1283311999999999</v>
      </c>
      <c r="J573" s="86">
        <v>0.91417921000000002</v>
      </c>
      <c r="K573" s="86">
        <v>0</v>
      </c>
      <c r="L573" s="86">
        <v>0</v>
      </c>
      <c r="M573" s="86">
        <v>2.5179040000000001</v>
      </c>
      <c r="N573" s="86">
        <v>8.0429411000000002</v>
      </c>
      <c r="O573" s="86">
        <v>7.9574594000000003</v>
      </c>
      <c r="P573" s="87">
        <v>7.8975777999999996</v>
      </c>
      <c r="Q573" s="80">
        <f t="shared" si="2"/>
        <v>5.5762897008333328</v>
      </c>
    </row>
    <row r="574" spans="1:17" ht="15.75" customHeight="1">
      <c r="A574" s="9">
        <v>572</v>
      </c>
      <c r="B574" s="50" t="s">
        <v>688</v>
      </c>
      <c r="C574" s="9" t="s">
        <v>435</v>
      </c>
      <c r="D574" s="3" t="s">
        <v>30</v>
      </c>
      <c r="E574" s="85">
        <v>4.0016141000000003</v>
      </c>
      <c r="F574" s="86">
        <v>4.0270485999999996</v>
      </c>
      <c r="G574" s="86">
        <v>3.9845288000000001</v>
      </c>
      <c r="H574" s="86">
        <v>3.9914988999999998</v>
      </c>
      <c r="I574" s="86">
        <v>4.0187077999999996</v>
      </c>
      <c r="J574" s="86">
        <v>4.0723877000000002</v>
      </c>
      <c r="K574" s="86">
        <v>4.0311650999999999</v>
      </c>
      <c r="L574" s="86">
        <v>3.9961509999999998</v>
      </c>
      <c r="M574" s="86">
        <v>4.0189319000000001</v>
      </c>
      <c r="N574" s="86">
        <v>4.0423932000000002</v>
      </c>
      <c r="O574" s="86">
        <v>4.0266390000000003</v>
      </c>
      <c r="P574" s="87">
        <v>4.0401983000000001</v>
      </c>
      <c r="Q574" s="80">
        <f t="shared" si="2"/>
        <v>4.0209387000000003</v>
      </c>
    </row>
    <row r="575" spans="1:17" ht="15.75" customHeight="1">
      <c r="A575" s="9">
        <v>573</v>
      </c>
      <c r="B575" s="50" t="s">
        <v>689</v>
      </c>
      <c r="C575" s="9" t="s">
        <v>386</v>
      </c>
      <c r="D575" s="3" t="s">
        <v>20</v>
      </c>
      <c r="E575" s="85">
        <v>1.4848064000000001</v>
      </c>
      <c r="F575" s="86">
        <v>1.4453194</v>
      </c>
      <c r="G575" s="86">
        <v>1.4702801999999999</v>
      </c>
      <c r="H575" s="86">
        <v>1.5215118000000001</v>
      </c>
      <c r="I575" s="86">
        <v>1.5369974</v>
      </c>
      <c r="J575" s="86">
        <v>1.5702171</v>
      </c>
      <c r="K575" s="86">
        <v>1.6005754000000001</v>
      </c>
      <c r="L575" s="86">
        <v>1.5756872</v>
      </c>
      <c r="M575" s="86">
        <v>1.5476238</v>
      </c>
      <c r="N575" s="86">
        <v>1.5376388999999999</v>
      </c>
      <c r="O575" s="86">
        <v>1.5116244999999999</v>
      </c>
      <c r="P575" s="87">
        <v>1.4452727999999999</v>
      </c>
      <c r="Q575" s="80">
        <f t="shared" si="2"/>
        <v>1.5206295750000001</v>
      </c>
    </row>
    <row r="576" spans="1:17" ht="15.75" customHeight="1">
      <c r="A576" s="9">
        <v>574</v>
      </c>
      <c r="B576" s="50" t="s">
        <v>690</v>
      </c>
      <c r="C576" s="9" t="s">
        <v>18</v>
      </c>
      <c r="D576" s="3" t="s">
        <v>24</v>
      </c>
      <c r="E576" s="85">
        <v>20.128579999999999</v>
      </c>
      <c r="F576" s="86">
        <v>19.156580000000002</v>
      </c>
      <c r="G576" s="86">
        <v>19.567458999999999</v>
      </c>
      <c r="H576" s="86">
        <v>19.326086</v>
      </c>
      <c r="I576" s="86">
        <v>18.838625</v>
      </c>
      <c r="J576" s="86">
        <v>18.463621</v>
      </c>
      <c r="K576" s="86">
        <v>18.083361</v>
      </c>
      <c r="L576" s="86">
        <v>18.305205999999998</v>
      </c>
      <c r="M576" s="86">
        <v>18.441807000000001</v>
      </c>
      <c r="N576" s="86">
        <v>18.570103</v>
      </c>
      <c r="O576" s="86">
        <v>18.865345000000001</v>
      </c>
      <c r="P576" s="87">
        <v>19.088384999999999</v>
      </c>
      <c r="Q576" s="80">
        <f t="shared" si="2"/>
        <v>18.902929833333335</v>
      </c>
    </row>
    <row r="577" spans="1:17" ht="15.75" customHeight="1">
      <c r="A577" s="9">
        <v>575</v>
      </c>
      <c r="B577" s="50" t="s">
        <v>691</v>
      </c>
      <c r="C577" s="9" t="s">
        <v>38</v>
      </c>
      <c r="D577" s="3" t="s">
        <v>30</v>
      </c>
      <c r="E577" s="85">
        <v>0</v>
      </c>
      <c r="F577" s="86">
        <v>0</v>
      </c>
      <c r="G577" s="86">
        <v>0</v>
      </c>
      <c r="H577" s="86">
        <v>36.034694999999999</v>
      </c>
      <c r="I577" s="86">
        <v>35.915260000000004</v>
      </c>
      <c r="J577" s="86">
        <v>27.534265999999999</v>
      </c>
      <c r="K577" s="86">
        <v>12.625245</v>
      </c>
      <c r="L577" s="86">
        <v>24.41066</v>
      </c>
      <c r="M577" s="86">
        <v>35.017223000000001</v>
      </c>
      <c r="N577" s="86">
        <v>34.250495999999998</v>
      </c>
      <c r="O577" s="86">
        <v>12.465680000000001</v>
      </c>
      <c r="P577" s="87">
        <v>0</v>
      </c>
      <c r="Q577" s="80">
        <f t="shared" si="2"/>
        <v>18.187793750000001</v>
      </c>
    </row>
    <row r="578" spans="1:17" ht="15.75" customHeight="1">
      <c r="A578" s="9">
        <v>576</v>
      </c>
      <c r="B578" s="50" t="s">
        <v>692</v>
      </c>
      <c r="C578" s="9" t="s">
        <v>18</v>
      </c>
      <c r="D578" s="3" t="s">
        <v>24</v>
      </c>
      <c r="E578" s="85">
        <v>40.852015999999999</v>
      </c>
      <c r="F578" s="86">
        <v>41.357475000000001</v>
      </c>
      <c r="G578" s="86">
        <v>40.962856000000002</v>
      </c>
      <c r="H578" s="86">
        <v>43.059002</v>
      </c>
      <c r="I578" s="86">
        <v>40.672435999999998</v>
      </c>
      <c r="J578" s="86">
        <v>40.476837000000003</v>
      </c>
      <c r="K578" s="86">
        <v>40.237071999999998</v>
      </c>
      <c r="L578" s="86">
        <v>40.337012999999999</v>
      </c>
      <c r="M578" s="86">
        <v>40.081772000000001</v>
      </c>
      <c r="N578" s="86">
        <v>40.667828</v>
      </c>
      <c r="O578" s="86">
        <v>40.850315000000002</v>
      </c>
      <c r="P578" s="87">
        <v>40.796813999999998</v>
      </c>
      <c r="Q578" s="80">
        <f t="shared" si="2"/>
        <v>40.862619666666667</v>
      </c>
    </row>
    <row r="579" spans="1:17" ht="15.75" customHeight="1">
      <c r="A579" s="9">
        <v>577</v>
      </c>
      <c r="B579" s="50" t="s">
        <v>693</v>
      </c>
      <c r="C579" s="9" t="s">
        <v>235</v>
      </c>
      <c r="D579" s="3" t="s">
        <v>33</v>
      </c>
      <c r="E579" s="85">
        <v>0</v>
      </c>
      <c r="F579" s="86">
        <v>0</v>
      </c>
      <c r="G579" s="86">
        <v>0</v>
      </c>
      <c r="H579" s="86">
        <v>0</v>
      </c>
      <c r="I579" s="86">
        <v>0</v>
      </c>
      <c r="J579" s="86">
        <v>10.011008</v>
      </c>
      <c r="K579" s="86">
        <v>30.967533</v>
      </c>
      <c r="L579" s="86">
        <v>31.164154</v>
      </c>
      <c r="M579" s="86">
        <v>32.030642999999998</v>
      </c>
      <c r="N579" s="86">
        <v>31.161453000000002</v>
      </c>
      <c r="O579" s="86">
        <v>16.781479000000001</v>
      </c>
      <c r="P579" s="87">
        <v>0</v>
      </c>
      <c r="Q579" s="80">
        <f t="shared" si="2"/>
        <v>12.676355833333332</v>
      </c>
    </row>
    <row r="580" spans="1:17" ht="15.75" customHeight="1">
      <c r="A580" s="9">
        <v>578</v>
      </c>
      <c r="B580" s="50" t="s">
        <v>694</v>
      </c>
      <c r="C580" s="9" t="s">
        <v>235</v>
      </c>
      <c r="D580" s="3" t="s">
        <v>78</v>
      </c>
      <c r="E580" s="85">
        <v>11.848293999999999</v>
      </c>
      <c r="F580" s="86">
        <v>10.896106</v>
      </c>
      <c r="G580" s="86">
        <v>10.425810999999999</v>
      </c>
      <c r="H580" s="86">
        <v>10.774324999999999</v>
      </c>
      <c r="I580" s="86">
        <v>10.594955000000001</v>
      </c>
      <c r="J580" s="86">
        <v>10.664012</v>
      </c>
      <c r="K580" s="86">
        <v>10.701533</v>
      </c>
      <c r="L580" s="86">
        <v>10.435862999999999</v>
      </c>
      <c r="M580" s="86">
        <v>11.279778</v>
      </c>
      <c r="N580" s="86">
        <v>10.818633999999999</v>
      </c>
      <c r="O580" s="86">
        <v>9.8752908999999995</v>
      </c>
      <c r="P580" s="87">
        <v>11.107676</v>
      </c>
      <c r="Q580" s="80">
        <f t="shared" si="2"/>
        <v>10.785189824999998</v>
      </c>
    </row>
    <row r="581" spans="1:17" ht="15.75" customHeight="1">
      <c r="A581" s="9">
        <v>579</v>
      </c>
      <c r="B581" s="50" t="s">
        <v>695</v>
      </c>
      <c r="C581" s="9" t="s">
        <v>380</v>
      </c>
      <c r="D581" s="3" t="s">
        <v>30</v>
      </c>
      <c r="E581" s="85">
        <v>1.0939935000000001</v>
      </c>
      <c r="F581" s="86">
        <v>1.1639999999999999</v>
      </c>
      <c r="G581" s="86">
        <v>1.2229382</v>
      </c>
      <c r="H581" s="86">
        <v>1.1870312999999999</v>
      </c>
      <c r="I581" s="86">
        <v>1.1503412</v>
      </c>
      <c r="J581" s="86">
        <v>1.1058513999999999</v>
      </c>
      <c r="K581" s="86">
        <v>1.0637357000000001</v>
      </c>
      <c r="L581" s="86">
        <v>1.0357746999999999</v>
      </c>
      <c r="M581" s="86">
        <v>1.0441284</v>
      </c>
      <c r="N581" s="86">
        <v>1.0183834</v>
      </c>
      <c r="O581" s="86">
        <v>1.0267345000000001</v>
      </c>
      <c r="P581" s="87">
        <v>1.0239662</v>
      </c>
      <c r="Q581" s="80">
        <f t="shared" si="2"/>
        <v>1.0947398749999999</v>
      </c>
    </row>
    <row r="582" spans="1:17" ht="15.75" customHeight="1">
      <c r="A582" s="9">
        <v>580</v>
      </c>
      <c r="B582" s="50" t="s">
        <v>696</v>
      </c>
      <c r="C582" s="9" t="s">
        <v>697</v>
      </c>
      <c r="D582" s="3" t="s">
        <v>65</v>
      </c>
      <c r="E582" s="85">
        <v>19.530365</v>
      </c>
      <c r="F582" s="86">
        <v>19.225394999999999</v>
      </c>
      <c r="G582" s="86">
        <v>19.36908</v>
      </c>
      <c r="H582" s="86">
        <v>19.275424999999998</v>
      </c>
      <c r="I582" s="86">
        <v>19.616444000000001</v>
      </c>
      <c r="J582" s="86">
        <v>19.885055999999999</v>
      </c>
      <c r="K582" s="86">
        <v>20.496625999999999</v>
      </c>
      <c r="L582" s="86">
        <v>20.324766</v>
      </c>
      <c r="M582" s="86">
        <v>20.437721</v>
      </c>
      <c r="N582" s="86">
        <v>20.274813000000002</v>
      </c>
      <c r="O582" s="86">
        <v>19.997938000000001</v>
      </c>
      <c r="P582" s="87">
        <v>19.939776999999999</v>
      </c>
      <c r="Q582" s="80">
        <f t="shared" si="2"/>
        <v>19.8644505</v>
      </c>
    </row>
    <row r="583" spans="1:17" ht="15.75" customHeight="1">
      <c r="A583" s="9">
        <v>581</v>
      </c>
      <c r="B583" s="50" t="s">
        <v>698</v>
      </c>
      <c r="C583" s="9" t="s">
        <v>386</v>
      </c>
      <c r="D583" s="3" t="s">
        <v>20</v>
      </c>
      <c r="E583" s="85">
        <v>2.4790188999999998</v>
      </c>
      <c r="F583" s="86">
        <v>2.5127055999999999</v>
      </c>
      <c r="G583" s="86">
        <v>2.4653089000000001</v>
      </c>
      <c r="H583" s="86">
        <v>2.4063089</v>
      </c>
      <c r="I583" s="86">
        <v>2.7128448000000001</v>
      </c>
      <c r="J583" s="86">
        <v>2.7542384000000002</v>
      </c>
      <c r="K583" s="86">
        <v>2.7902187999999999</v>
      </c>
      <c r="L583" s="86">
        <v>2.7650920999999999</v>
      </c>
      <c r="M583" s="86">
        <v>2.6966087999999999</v>
      </c>
      <c r="N583" s="86">
        <v>2.6841784</v>
      </c>
      <c r="O583" s="86">
        <v>2.6728692000000001</v>
      </c>
      <c r="P583" s="87">
        <v>2.6760782999999999</v>
      </c>
      <c r="Q583" s="80">
        <f t="shared" si="2"/>
        <v>2.6346225916666666</v>
      </c>
    </row>
    <row r="584" spans="1:17" ht="15.75" customHeight="1">
      <c r="A584" s="9">
        <v>582</v>
      </c>
      <c r="B584" s="50" t="s">
        <v>699</v>
      </c>
      <c r="C584" s="9" t="s">
        <v>226</v>
      </c>
      <c r="D584" s="3" t="s">
        <v>65</v>
      </c>
      <c r="E584" s="85">
        <v>7.6695237000000001</v>
      </c>
      <c r="F584" s="86">
        <v>7.7225479999999997</v>
      </c>
      <c r="G584" s="86">
        <v>7.7025937999999998</v>
      </c>
      <c r="H584" s="86">
        <v>7.7054090000000004</v>
      </c>
      <c r="I584" s="86">
        <v>7.8015866000000003</v>
      </c>
      <c r="J584" s="86">
        <v>7.8911414000000004</v>
      </c>
      <c r="K584" s="86">
        <v>7.9706754999999996</v>
      </c>
      <c r="L584" s="86">
        <v>8.0179328999999999</v>
      </c>
      <c r="M584" s="86">
        <v>7.9682158999999997</v>
      </c>
      <c r="N584" s="86">
        <v>7.8708906000000001</v>
      </c>
      <c r="O584" s="86">
        <v>7.8473553999999996</v>
      </c>
      <c r="P584" s="87">
        <v>7.8300046999999999</v>
      </c>
      <c r="Q584" s="80">
        <f t="shared" si="2"/>
        <v>7.8331564583333337</v>
      </c>
    </row>
    <row r="585" spans="1:17" ht="15.75" customHeight="1">
      <c r="A585" s="9">
        <v>583</v>
      </c>
      <c r="B585" s="50" t="s">
        <v>700</v>
      </c>
      <c r="C585" s="9" t="s">
        <v>18</v>
      </c>
      <c r="D585" s="3" t="s">
        <v>24</v>
      </c>
      <c r="E585" s="85">
        <v>7.3483347999999999</v>
      </c>
      <c r="F585" s="86">
        <v>7.2398372000000002</v>
      </c>
      <c r="G585" s="86">
        <v>7.3928102999999998</v>
      </c>
      <c r="H585" s="86">
        <v>7.4533709999999997</v>
      </c>
      <c r="I585" s="86">
        <v>7.5287414000000004</v>
      </c>
      <c r="J585" s="86">
        <v>7.4221238999999999</v>
      </c>
      <c r="K585" s="86">
        <v>7.3160577</v>
      </c>
      <c r="L585" s="86">
        <v>7.2518792000000003</v>
      </c>
      <c r="M585" s="86">
        <v>7.4753504</v>
      </c>
      <c r="N585" s="86">
        <v>7.2272739000000001</v>
      </c>
      <c r="O585" s="86">
        <v>7.3791203000000003</v>
      </c>
      <c r="P585" s="87">
        <v>7.2134422999999996</v>
      </c>
      <c r="Q585" s="80">
        <f t="shared" si="2"/>
        <v>7.3540285333333335</v>
      </c>
    </row>
    <row r="586" spans="1:17" ht="15.75" customHeight="1">
      <c r="A586" s="9">
        <v>584</v>
      </c>
      <c r="B586" s="50" t="s">
        <v>701</v>
      </c>
      <c r="C586" s="9" t="s">
        <v>653</v>
      </c>
      <c r="D586" s="3" t="s">
        <v>65</v>
      </c>
      <c r="E586" s="85">
        <v>32.373966000000003</v>
      </c>
      <c r="F586" s="86">
        <v>29.225691000000001</v>
      </c>
      <c r="G586" s="86">
        <v>30.382380000000001</v>
      </c>
      <c r="H586" s="86">
        <v>28.516888000000002</v>
      </c>
      <c r="I586" s="86">
        <v>19.002341999999999</v>
      </c>
      <c r="J586" s="86">
        <v>0</v>
      </c>
      <c r="K586" s="86">
        <v>0</v>
      </c>
      <c r="L586" s="86">
        <v>0</v>
      </c>
      <c r="M586" s="86">
        <v>0</v>
      </c>
      <c r="N586" s="86">
        <v>0</v>
      </c>
      <c r="O586" s="86">
        <v>8.7184553000000005</v>
      </c>
      <c r="P586" s="87">
        <v>30.971578999999998</v>
      </c>
      <c r="Q586" s="80">
        <f t="shared" si="2"/>
        <v>14.932608441666666</v>
      </c>
    </row>
    <row r="587" spans="1:17" ht="15.75" customHeight="1">
      <c r="A587" s="9">
        <v>585</v>
      </c>
      <c r="B587" s="50" t="s">
        <v>702</v>
      </c>
      <c r="C587" s="9" t="s">
        <v>90</v>
      </c>
      <c r="D587" s="3" t="s">
        <v>45</v>
      </c>
      <c r="E587" s="85">
        <v>6.3845986999999997</v>
      </c>
      <c r="F587" s="86">
        <v>6.7496327999999997</v>
      </c>
      <c r="G587" s="86">
        <v>6.7593893999999999</v>
      </c>
      <c r="H587" s="86">
        <v>6.6596416999999999</v>
      </c>
      <c r="I587" s="86">
        <v>6.8172097000000003</v>
      </c>
      <c r="J587" s="86">
        <v>6.8182302000000004</v>
      </c>
      <c r="K587" s="86">
        <v>6.7559810000000002</v>
      </c>
      <c r="L587" s="86">
        <v>6.7181858999999999</v>
      </c>
      <c r="M587" s="86">
        <v>6.6769600000000002</v>
      </c>
      <c r="N587" s="86">
        <v>6.7713875999999997</v>
      </c>
      <c r="O587" s="86">
        <v>6.5591210999999996</v>
      </c>
      <c r="P587" s="87">
        <v>6.5599860999999997</v>
      </c>
      <c r="Q587" s="80">
        <f t="shared" si="2"/>
        <v>6.6858603499999996</v>
      </c>
    </row>
    <row r="588" spans="1:17" ht="15.75" customHeight="1">
      <c r="A588" s="9">
        <v>586</v>
      </c>
      <c r="B588" s="50" t="s">
        <v>703</v>
      </c>
      <c r="C588" s="9" t="s">
        <v>90</v>
      </c>
      <c r="D588" s="3" t="s">
        <v>45</v>
      </c>
      <c r="E588" s="85">
        <v>18.718060000000001</v>
      </c>
      <c r="F588" s="86">
        <v>18.712164000000001</v>
      </c>
      <c r="G588" s="86">
        <v>19.072517000000001</v>
      </c>
      <c r="H588" s="86">
        <v>19.326412000000001</v>
      </c>
      <c r="I588" s="86">
        <v>19.458919999999999</v>
      </c>
      <c r="J588" s="86">
        <v>19.571919999999999</v>
      </c>
      <c r="K588" s="86">
        <v>19.835315999999999</v>
      </c>
      <c r="L588" s="86">
        <v>19.302685</v>
      </c>
      <c r="M588" s="86">
        <v>19.049219000000001</v>
      </c>
      <c r="N588" s="86">
        <v>18.760403</v>
      </c>
      <c r="O588" s="86">
        <v>18.751213</v>
      </c>
      <c r="P588" s="87">
        <v>18.252904999999998</v>
      </c>
      <c r="Q588" s="80">
        <f t="shared" si="2"/>
        <v>19.0676445</v>
      </c>
    </row>
    <row r="589" spans="1:17" ht="15.75" customHeight="1">
      <c r="A589" s="9">
        <v>587</v>
      </c>
      <c r="B589" s="50" t="s">
        <v>704</v>
      </c>
      <c r="C589" s="9" t="s">
        <v>193</v>
      </c>
      <c r="D589" s="3" t="s">
        <v>20</v>
      </c>
      <c r="E589" s="85">
        <v>0.56785607000000005</v>
      </c>
      <c r="F589" s="86">
        <v>0.57432008000000001</v>
      </c>
      <c r="G589" s="86">
        <v>0.55971760000000004</v>
      </c>
      <c r="H589" s="86">
        <v>0.57179964000000005</v>
      </c>
      <c r="I589" s="86">
        <v>0.58373134999999998</v>
      </c>
      <c r="J589" s="86">
        <v>0.55650078999999997</v>
      </c>
      <c r="K589" s="86">
        <v>0.57555181</v>
      </c>
      <c r="L589" s="86">
        <v>0.57135230000000004</v>
      </c>
      <c r="M589" s="86">
        <v>0.57916546000000002</v>
      </c>
      <c r="N589" s="86">
        <v>0.58531982000000005</v>
      </c>
      <c r="O589" s="86">
        <v>0.57926756000000001</v>
      </c>
      <c r="P589" s="87">
        <v>0.58302783999999996</v>
      </c>
      <c r="Q589" s="80">
        <f t="shared" si="2"/>
        <v>0.57396752666666673</v>
      </c>
    </row>
    <row r="590" spans="1:17" ht="15.75" customHeight="1">
      <c r="A590" s="9">
        <v>588</v>
      </c>
      <c r="B590" s="50" t="s">
        <v>705</v>
      </c>
      <c r="C590" s="9" t="s">
        <v>38</v>
      </c>
      <c r="D590" s="3" t="s">
        <v>39</v>
      </c>
      <c r="E590" s="85">
        <v>0</v>
      </c>
      <c r="F590" s="86">
        <v>0</v>
      </c>
      <c r="G590" s="86">
        <v>0</v>
      </c>
      <c r="H590" s="86">
        <v>13.962365</v>
      </c>
      <c r="I590" s="86">
        <v>17.816849000000001</v>
      </c>
      <c r="J590" s="86">
        <v>17.993977000000001</v>
      </c>
      <c r="K590" s="86">
        <v>19.019400000000001</v>
      </c>
      <c r="L590" s="86">
        <v>9.5856589999999997</v>
      </c>
      <c r="M590" s="86">
        <v>17.70993</v>
      </c>
      <c r="N590" s="86">
        <v>16.994488</v>
      </c>
      <c r="O590" s="86">
        <v>16.044205000000002</v>
      </c>
      <c r="P590" s="87">
        <v>5.8126883999999999</v>
      </c>
      <c r="Q590" s="80">
        <f t="shared" si="2"/>
        <v>11.244963450000002</v>
      </c>
    </row>
    <row r="591" spans="1:17" ht="15.75" customHeight="1">
      <c r="A591" s="9">
        <v>589</v>
      </c>
      <c r="B591" s="50" t="s">
        <v>706</v>
      </c>
      <c r="C591" s="9" t="s">
        <v>38</v>
      </c>
      <c r="D591" s="3" t="s">
        <v>39</v>
      </c>
      <c r="E591" s="85">
        <v>4.6507639999999997</v>
      </c>
      <c r="F591" s="86">
        <v>1.2264405</v>
      </c>
      <c r="G591" s="86">
        <v>0</v>
      </c>
      <c r="H591" s="86">
        <v>0</v>
      </c>
      <c r="I591" s="86">
        <v>8.6548052000000002</v>
      </c>
      <c r="J591" s="86">
        <v>8.5764685000000007</v>
      </c>
      <c r="K591" s="86">
        <v>7.8612437000000002</v>
      </c>
      <c r="L591" s="86">
        <v>8.1249304000000002</v>
      </c>
      <c r="M591" s="86">
        <v>7.9248818999999999</v>
      </c>
      <c r="N591" s="86">
        <v>7.7149668</v>
      </c>
      <c r="O591" s="86">
        <v>7.6542430000000001</v>
      </c>
      <c r="P591" s="87">
        <v>7.5801578000000003</v>
      </c>
      <c r="Q591" s="80">
        <f t="shared" si="2"/>
        <v>5.8307418166666665</v>
      </c>
    </row>
    <row r="592" spans="1:17" ht="15.75" customHeight="1">
      <c r="A592" s="9">
        <v>590</v>
      </c>
      <c r="B592" s="50" t="s">
        <v>707</v>
      </c>
      <c r="C592" s="9" t="s">
        <v>386</v>
      </c>
      <c r="D592" s="3" t="s">
        <v>20</v>
      </c>
      <c r="E592" s="85">
        <v>2.4905862999999999</v>
      </c>
      <c r="F592" s="86">
        <v>2.4537665999999998</v>
      </c>
      <c r="G592" s="86">
        <v>2.4406363999999998</v>
      </c>
      <c r="H592" s="86">
        <v>2.5874443</v>
      </c>
      <c r="I592" s="86">
        <v>2.5709095</v>
      </c>
      <c r="J592" s="86">
        <v>2.4312068999999998</v>
      </c>
      <c r="K592" s="86">
        <v>0</v>
      </c>
      <c r="L592" s="86">
        <v>2.6360633</v>
      </c>
      <c r="M592" s="86">
        <v>2.6419842</v>
      </c>
      <c r="N592" s="86">
        <v>2.5786392999999999</v>
      </c>
      <c r="O592" s="86">
        <v>2.5431778</v>
      </c>
      <c r="P592" s="87">
        <v>2.5636239000000001</v>
      </c>
      <c r="Q592" s="80">
        <f t="shared" si="2"/>
        <v>2.3281698749999999</v>
      </c>
    </row>
    <row r="593" spans="1:17" ht="15.75" customHeight="1">
      <c r="A593" s="9">
        <v>591</v>
      </c>
      <c r="B593" s="50" t="s">
        <v>708</v>
      </c>
      <c r="C593" s="9" t="s">
        <v>18</v>
      </c>
      <c r="D593" s="3" t="s">
        <v>24</v>
      </c>
      <c r="E593" s="85">
        <v>14.958526000000001</v>
      </c>
      <c r="F593" s="86">
        <v>15.220705000000001</v>
      </c>
      <c r="G593" s="86">
        <v>15.135424</v>
      </c>
      <c r="H593" s="86">
        <v>15.763227000000001</v>
      </c>
      <c r="I593" s="86">
        <v>14.950044</v>
      </c>
      <c r="J593" s="86">
        <v>15.560354999999999</v>
      </c>
      <c r="K593" s="86">
        <v>15.424998</v>
      </c>
      <c r="L593" s="86">
        <v>15.638638</v>
      </c>
      <c r="M593" s="86">
        <v>14.867216000000001</v>
      </c>
      <c r="N593" s="86">
        <v>15.271291</v>
      </c>
      <c r="O593" s="86">
        <v>15.187215999999999</v>
      </c>
      <c r="P593" s="87">
        <v>15.071626</v>
      </c>
      <c r="Q593" s="80">
        <f t="shared" si="2"/>
        <v>15.254105500000001</v>
      </c>
    </row>
    <row r="594" spans="1:17" ht="15.75" customHeight="1">
      <c r="A594" s="9">
        <v>592</v>
      </c>
      <c r="B594" s="50" t="s">
        <v>709</v>
      </c>
      <c r="C594" s="9" t="s">
        <v>35</v>
      </c>
      <c r="D594" s="3" t="s">
        <v>30</v>
      </c>
      <c r="E594" s="85">
        <v>1.0606916</v>
      </c>
      <c r="F594" s="86">
        <v>1.1148407</v>
      </c>
      <c r="G594" s="86">
        <v>1.1357731</v>
      </c>
      <c r="H594" s="86">
        <v>1.1791745</v>
      </c>
      <c r="I594" s="86">
        <v>1.2202736999999999</v>
      </c>
      <c r="J594" s="86">
        <v>1.212226</v>
      </c>
      <c r="K594" s="86">
        <v>1.1973083</v>
      </c>
      <c r="L594" s="86">
        <v>1.1696401999999999</v>
      </c>
      <c r="M594" s="86">
        <v>1.1390243</v>
      </c>
      <c r="N594" s="86">
        <v>1.109002</v>
      </c>
      <c r="O594" s="86">
        <v>0.16969022</v>
      </c>
      <c r="P594" s="87">
        <v>0</v>
      </c>
      <c r="Q594" s="80">
        <f t="shared" si="2"/>
        <v>0.9756370516666667</v>
      </c>
    </row>
    <row r="595" spans="1:17" ht="15.75" customHeight="1">
      <c r="A595" s="9">
        <v>593</v>
      </c>
      <c r="B595" s="50" t="s">
        <v>710</v>
      </c>
      <c r="C595" s="9" t="s">
        <v>386</v>
      </c>
      <c r="D595" s="3" t="s">
        <v>20</v>
      </c>
      <c r="E595" s="85">
        <v>1.9059410000000001</v>
      </c>
      <c r="F595" s="86">
        <v>1.9912373999999999</v>
      </c>
      <c r="G595" s="86">
        <v>2.0249112</v>
      </c>
      <c r="H595" s="86">
        <v>1.9151324000000001</v>
      </c>
      <c r="I595" s="86">
        <v>1.8805046000000001</v>
      </c>
      <c r="J595" s="86">
        <v>1.9671797</v>
      </c>
      <c r="K595" s="86">
        <v>2.0346145999999998</v>
      </c>
      <c r="L595" s="86">
        <v>1.9946295999999999</v>
      </c>
      <c r="M595" s="86">
        <v>1.9802788</v>
      </c>
      <c r="N595" s="86">
        <v>2.0192621000000002</v>
      </c>
      <c r="O595" s="86">
        <v>1.9210706</v>
      </c>
      <c r="P595" s="87">
        <v>1.9769318</v>
      </c>
      <c r="Q595" s="80">
        <f t="shared" si="2"/>
        <v>1.9676411499999995</v>
      </c>
    </row>
    <row r="596" spans="1:17" ht="15.75" customHeight="1">
      <c r="A596" s="9">
        <v>594</v>
      </c>
      <c r="B596" s="50" t="s">
        <v>711</v>
      </c>
      <c r="C596" s="9" t="s">
        <v>712</v>
      </c>
      <c r="D596" s="3" t="s">
        <v>150</v>
      </c>
      <c r="E596" s="85">
        <v>10.724987</v>
      </c>
      <c r="F596" s="86">
        <v>10.877179999999999</v>
      </c>
      <c r="G596" s="86">
        <v>10.723516</v>
      </c>
      <c r="H596" s="86">
        <v>10.138795</v>
      </c>
      <c r="I596" s="86">
        <v>10.471648999999999</v>
      </c>
      <c r="J596" s="86">
        <v>10.042616000000001</v>
      </c>
      <c r="K596" s="86">
        <v>10.528029</v>
      </c>
      <c r="L596" s="86">
        <v>10.650572</v>
      </c>
      <c r="M596" s="86">
        <v>10.451964</v>
      </c>
      <c r="N596" s="86">
        <v>10.428528</v>
      </c>
      <c r="O596" s="86">
        <v>10.480425</v>
      </c>
      <c r="P596" s="87">
        <v>10.624625999999999</v>
      </c>
      <c r="Q596" s="80">
        <f t="shared" si="2"/>
        <v>10.51190725</v>
      </c>
    </row>
    <row r="597" spans="1:17" ht="15.75" customHeight="1">
      <c r="A597" s="9">
        <v>595</v>
      </c>
      <c r="B597" s="50" t="s">
        <v>713</v>
      </c>
      <c r="C597" s="9" t="s">
        <v>435</v>
      </c>
      <c r="D597" s="3" t="s">
        <v>30</v>
      </c>
      <c r="E597" s="85">
        <v>9.0565052000000001</v>
      </c>
      <c r="F597" s="86">
        <v>9.1580695999999993</v>
      </c>
      <c r="G597" s="86">
        <v>9.1794252000000007</v>
      </c>
      <c r="H597" s="86">
        <v>9.2540226000000008</v>
      </c>
      <c r="I597" s="86">
        <v>9.5086613</v>
      </c>
      <c r="J597" s="86">
        <v>9.7348260999999994</v>
      </c>
      <c r="K597" s="86">
        <v>9.7046270000000003</v>
      </c>
      <c r="L597" s="86">
        <v>9.5314999</v>
      </c>
      <c r="M597" s="86">
        <v>9.3760290000000008</v>
      </c>
      <c r="N597" s="86">
        <v>9.2836914000000004</v>
      </c>
      <c r="O597" s="86">
        <v>9.2160521000000006</v>
      </c>
      <c r="P597" s="87">
        <v>9.0846728999999993</v>
      </c>
      <c r="Q597" s="80">
        <f t="shared" si="2"/>
        <v>9.3406735249999997</v>
      </c>
    </row>
    <row r="598" spans="1:17" ht="15.75" customHeight="1">
      <c r="A598" s="9">
        <v>596</v>
      </c>
      <c r="B598" s="50" t="s">
        <v>714</v>
      </c>
      <c r="C598" s="9" t="s">
        <v>38</v>
      </c>
      <c r="D598" s="3" t="s">
        <v>39</v>
      </c>
      <c r="E598" s="85">
        <v>0</v>
      </c>
      <c r="F598" s="86">
        <v>0</v>
      </c>
      <c r="G598" s="86">
        <v>0</v>
      </c>
      <c r="H598" s="86">
        <v>18.346910000000001</v>
      </c>
      <c r="I598" s="86">
        <v>23.400418999999999</v>
      </c>
      <c r="J598" s="86">
        <v>21.882079999999998</v>
      </c>
      <c r="K598" s="86">
        <v>11.079412</v>
      </c>
      <c r="L598" s="86">
        <v>14.863607999999999</v>
      </c>
      <c r="M598" s="86">
        <v>21.236810999999999</v>
      </c>
      <c r="N598" s="86">
        <v>20.190916000000001</v>
      </c>
      <c r="O598" s="86">
        <v>19.448758999999999</v>
      </c>
      <c r="P598" s="87">
        <v>4.5812043999999998</v>
      </c>
      <c r="Q598" s="80">
        <f t="shared" si="2"/>
        <v>12.919176616666666</v>
      </c>
    </row>
    <row r="599" spans="1:17" ht="15.75" customHeight="1">
      <c r="A599" s="9">
        <v>597</v>
      </c>
      <c r="B599" s="50" t="s">
        <v>715</v>
      </c>
      <c r="C599" s="9" t="s">
        <v>213</v>
      </c>
      <c r="D599" s="3" t="s">
        <v>150</v>
      </c>
      <c r="E599" s="85">
        <v>4.5308112999999999</v>
      </c>
      <c r="F599" s="86">
        <v>4.4745913000000002</v>
      </c>
      <c r="G599" s="86">
        <v>4.3136920999999999</v>
      </c>
      <c r="H599" s="86">
        <v>4.2461338</v>
      </c>
      <c r="I599" s="86">
        <v>4.2971759</v>
      </c>
      <c r="J599" s="86">
        <v>4.4456424999999999</v>
      </c>
      <c r="K599" s="86">
        <v>4.5879158999999996</v>
      </c>
      <c r="L599" s="86">
        <v>4.7007874999999997</v>
      </c>
      <c r="M599" s="86">
        <v>4.6873826999999997</v>
      </c>
      <c r="N599" s="86">
        <v>4.5938439000000004</v>
      </c>
      <c r="O599" s="86">
        <v>4.6360783999999997</v>
      </c>
      <c r="P599" s="87">
        <v>4.6925821000000001</v>
      </c>
      <c r="Q599" s="80">
        <f t="shared" si="2"/>
        <v>4.5172197833333341</v>
      </c>
    </row>
    <row r="600" spans="1:17" ht="15.75" customHeight="1">
      <c r="A600" s="9">
        <v>598</v>
      </c>
      <c r="B600" s="50" t="s">
        <v>716</v>
      </c>
      <c r="C600" s="9" t="s">
        <v>18</v>
      </c>
      <c r="D600" s="3" t="s">
        <v>24</v>
      </c>
      <c r="E600" s="85">
        <v>2.6092217</v>
      </c>
      <c r="F600" s="86">
        <v>2.5735125999999999</v>
      </c>
      <c r="G600" s="86">
        <v>2.4427118000000001</v>
      </c>
      <c r="H600" s="86">
        <v>2.5994674999999998</v>
      </c>
      <c r="I600" s="86">
        <v>2.5774387999999999</v>
      </c>
      <c r="J600" s="86">
        <v>2.5717690000000002</v>
      </c>
      <c r="K600" s="86">
        <v>2.4692023000000001</v>
      </c>
      <c r="L600" s="86">
        <v>2.4427047000000002</v>
      </c>
      <c r="M600" s="86">
        <v>2.4796064000000002</v>
      </c>
      <c r="N600" s="86">
        <v>2.4703732</v>
      </c>
      <c r="O600" s="86">
        <v>2.4900992</v>
      </c>
      <c r="P600" s="87">
        <v>2.4482789</v>
      </c>
      <c r="Q600" s="80">
        <f t="shared" si="2"/>
        <v>2.5145321749999998</v>
      </c>
    </row>
    <row r="601" spans="1:17" ht="15.75" customHeight="1">
      <c r="A601" s="9">
        <v>599</v>
      </c>
      <c r="B601" s="50" t="s">
        <v>717</v>
      </c>
      <c r="C601" s="9" t="s">
        <v>18</v>
      </c>
      <c r="D601" s="3" t="s">
        <v>24</v>
      </c>
      <c r="E601" s="85">
        <v>10.349653999999999</v>
      </c>
      <c r="F601" s="86">
        <v>10.332729</v>
      </c>
      <c r="G601" s="86">
        <v>10.185585</v>
      </c>
      <c r="H601" s="86">
        <v>9.8605757000000001</v>
      </c>
      <c r="I601" s="86">
        <v>10.183484999999999</v>
      </c>
      <c r="J601" s="86">
        <v>10.102065</v>
      </c>
      <c r="K601" s="86">
        <v>10.069478</v>
      </c>
      <c r="L601" s="86">
        <v>9.8219546999999991</v>
      </c>
      <c r="M601" s="86">
        <v>10.066846</v>
      </c>
      <c r="N601" s="86">
        <v>10.085131000000001</v>
      </c>
      <c r="O601" s="86">
        <v>10.197118</v>
      </c>
      <c r="P601" s="87">
        <v>10.546935</v>
      </c>
      <c r="Q601" s="80">
        <f t="shared" si="2"/>
        <v>10.150129700000003</v>
      </c>
    </row>
    <row r="602" spans="1:17" ht="15.75" customHeight="1">
      <c r="A602" s="9">
        <v>600</v>
      </c>
      <c r="B602" s="50" t="s">
        <v>718</v>
      </c>
      <c r="C602" s="9" t="s">
        <v>18</v>
      </c>
      <c r="D602" s="3" t="s">
        <v>24</v>
      </c>
      <c r="E602" s="85">
        <v>0</v>
      </c>
      <c r="F602" s="86">
        <v>3.8604278999999999</v>
      </c>
      <c r="G602" s="86">
        <v>3.8281622</v>
      </c>
      <c r="H602" s="86">
        <v>3.8827064</v>
      </c>
      <c r="I602" s="86">
        <v>3.8612003000000001</v>
      </c>
      <c r="J602" s="86">
        <v>3.8252527999999999</v>
      </c>
      <c r="K602" s="86">
        <v>3.9221303000000001</v>
      </c>
      <c r="L602" s="86">
        <v>3.7436826000000001</v>
      </c>
      <c r="M602" s="86">
        <v>3.7400311999999998</v>
      </c>
      <c r="N602" s="86">
        <v>3.7061419</v>
      </c>
      <c r="O602" s="86">
        <v>0.34631245999999999</v>
      </c>
      <c r="P602" s="87">
        <v>3.9725267999999998</v>
      </c>
      <c r="Q602" s="80">
        <f t="shared" si="2"/>
        <v>3.2240479049999995</v>
      </c>
    </row>
    <row r="603" spans="1:17" ht="15.75" customHeight="1">
      <c r="A603" s="9">
        <v>601</v>
      </c>
      <c r="B603" s="50" t="s">
        <v>719</v>
      </c>
      <c r="C603" s="9" t="s">
        <v>206</v>
      </c>
      <c r="D603" s="3" t="s">
        <v>78</v>
      </c>
      <c r="E603" s="85">
        <v>4.9206399999999997</v>
      </c>
      <c r="F603" s="86">
        <v>4.8946037000000002</v>
      </c>
      <c r="G603" s="86">
        <v>4.9564366</v>
      </c>
      <c r="H603" s="86">
        <v>4.9003819999999996</v>
      </c>
      <c r="I603" s="86">
        <v>4.8007492999999997</v>
      </c>
      <c r="J603" s="86">
        <v>4.7324352000000003</v>
      </c>
      <c r="K603" s="86">
        <v>4.6791229000000003</v>
      </c>
      <c r="L603" s="86">
        <v>4.7667622999999999</v>
      </c>
      <c r="M603" s="86">
        <v>4.8097439</v>
      </c>
      <c r="N603" s="86">
        <v>4.8128219000000003</v>
      </c>
      <c r="O603" s="86">
        <v>4.8409319000000002</v>
      </c>
      <c r="P603" s="87">
        <v>4.9212069999999999</v>
      </c>
      <c r="Q603" s="80">
        <f t="shared" si="2"/>
        <v>4.836319725000001</v>
      </c>
    </row>
    <row r="604" spans="1:17" ht="15.75" customHeight="1">
      <c r="A604" s="9">
        <v>602</v>
      </c>
      <c r="B604" s="50" t="s">
        <v>720</v>
      </c>
      <c r="C604" s="9" t="s">
        <v>193</v>
      </c>
      <c r="D604" s="3" t="s">
        <v>39</v>
      </c>
      <c r="E604" s="85">
        <v>0</v>
      </c>
      <c r="F604" s="86">
        <v>0</v>
      </c>
      <c r="G604" s="86">
        <v>0</v>
      </c>
      <c r="H604" s="86">
        <v>0</v>
      </c>
      <c r="I604" s="86">
        <v>16.455916999999999</v>
      </c>
      <c r="J604" s="86">
        <v>19.116693000000001</v>
      </c>
      <c r="K604" s="86">
        <v>18.980591</v>
      </c>
      <c r="L604" s="86">
        <v>18.724550000000001</v>
      </c>
      <c r="M604" s="86">
        <v>16.889965</v>
      </c>
      <c r="N604" s="86">
        <v>14.166183</v>
      </c>
      <c r="O604" s="86">
        <v>5.9938364000000002</v>
      </c>
      <c r="P604" s="87">
        <v>0.77480000000000004</v>
      </c>
      <c r="Q604" s="80">
        <f t="shared" si="2"/>
        <v>9.2585446166666667</v>
      </c>
    </row>
    <row r="605" spans="1:17" ht="15.75" customHeight="1">
      <c r="A605" s="9">
        <v>603</v>
      </c>
      <c r="B605" s="50" t="s">
        <v>721</v>
      </c>
      <c r="C605" s="9" t="s">
        <v>18</v>
      </c>
      <c r="D605" s="3" t="s">
        <v>24</v>
      </c>
      <c r="E605" s="85">
        <v>8.4350672000000007</v>
      </c>
      <c r="F605" s="86">
        <v>8.2002086999999992</v>
      </c>
      <c r="G605" s="86">
        <v>8.1231431999999995</v>
      </c>
      <c r="H605" s="86">
        <v>7.8373175000000002</v>
      </c>
      <c r="I605" s="86">
        <v>8.0114087999999999</v>
      </c>
      <c r="J605" s="86">
        <v>8.2060470999999993</v>
      </c>
      <c r="K605" s="86">
        <v>7.8600297000000001</v>
      </c>
      <c r="L605" s="86">
        <v>7.7503394999999999</v>
      </c>
      <c r="M605" s="86">
        <v>8.0659942999999998</v>
      </c>
      <c r="N605" s="86">
        <v>8.2323655999999996</v>
      </c>
      <c r="O605" s="86">
        <v>8.4546937999999994</v>
      </c>
      <c r="P605" s="87">
        <v>8.3054027999999995</v>
      </c>
      <c r="Q605" s="80">
        <f t="shared" si="2"/>
        <v>8.123501516666666</v>
      </c>
    </row>
    <row r="606" spans="1:17" ht="15.75" customHeight="1">
      <c r="A606" s="9">
        <v>604</v>
      </c>
      <c r="B606" s="50" t="s">
        <v>722</v>
      </c>
      <c r="C606" s="9" t="s">
        <v>35</v>
      </c>
      <c r="D606" s="3" t="s">
        <v>30</v>
      </c>
      <c r="E606" s="85">
        <v>18.470227999999999</v>
      </c>
      <c r="F606" s="86">
        <v>17.995607</v>
      </c>
      <c r="G606" s="86">
        <v>17.861298000000001</v>
      </c>
      <c r="H606" s="86">
        <v>17.765699000000001</v>
      </c>
      <c r="I606" s="86">
        <v>18.338712999999998</v>
      </c>
      <c r="J606" s="86">
        <v>18.725819000000001</v>
      </c>
      <c r="K606" s="86">
        <v>9.5614966999999993</v>
      </c>
      <c r="L606" s="86">
        <v>0</v>
      </c>
      <c r="M606" s="86">
        <v>0</v>
      </c>
      <c r="N606" s="86">
        <v>11.949859999999999</v>
      </c>
      <c r="O606" s="86">
        <v>18.610384</v>
      </c>
      <c r="P606" s="87">
        <v>18.286102</v>
      </c>
      <c r="Q606" s="80">
        <f t="shared" si="2"/>
        <v>13.963767225</v>
      </c>
    </row>
    <row r="607" spans="1:17" ht="15.75" customHeight="1">
      <c r="A607" s="9">
        <v>605</v>
      </c>
      <c r="B607" s="50" t="s">
        <v>723</v>
      </c>
      <c r="C607" s="9" t="s">
        <v>712</v>
      </c>
      <c r="D607" s="3" t="s">
        <v>20</v>
      </c>
      <c r="E607" s="85">
        <v>10.083764</v>
      </c>
      <c r="F607" s="86">
        <v>10.495915</v>
      </c>
      <c r="G607" s="86">
        <v>10.672573</v>
      </c>
      <c r="H607" s="86">
        <v>10.758184</v>
      </c>
      <c r="I607" s="86">
        <v>10.701388</v>
      </c>
      <c r="J607" s="86">
        <v>10.821014</v>
      </c>
      <c r="K607" s="86">
        <v>10.806212</v>
      </c>
      <c r="L607" s="86">
        <v>10.778881</v>
      </c>
      <c r="M607" s="86">
        <v>10.457131</v>
      </c>
      <c r="N607" s="86">
        <v>10.216491</v>
      </c>
      <c r="O607" s="86">
        <v>10.388248000000001</v>
      </c>
      <c r="P607" s="87">
        <v>10.325768999999999</v>
      </c>
      <c r="Q607" s="80">
        <f t="shared" si="2"/>
        <v>10.542130833333333</v>
      </c>
    </row>
    <row r="608" spans="1:17" ht="15.75" customHeight="1">
      <c r="A608" s="9">
        <v>606</v>
      </c>
      <c r="B608" s="50" t="s">
        <v>724</v>
      </c>
      <c r="C608" s="9" t="s">
        <v>18</v>
      </c>
      <c r="D608" s="3" t="s">
        <v>24</v>
      </c>
      <c r="E608" s="85">
        <v>0</v>
      </c>
      <c r="F608" s="86">
        <v>6.0941853999999998</v>
      </c>
      <c r="G608" s="86">
        <v>13.276986000000001</v>
      </c>
      <c r="H608" s="86">
        <v>27.683541999999999</v>
      </c>
      <c r="I608" s="86">
        <v>27.256786000000002</v>
      </c>
      <c r="J608" s="86">
        <v>27.238049</v>
      </c>
      <c r="K608" s="86">
        <v>27.450941</v>
      </c>
      <c r="L608" s="86">
        <v>23.171524000000002</v>
      </c>
      <c r="M608" s="86">
        <v>5.8511224000000004</v>
      </c>
      <c r="N608" s="86">
        <v>0</v>
      </c>
      <c r="O608" s="86">
        <v>0</v>
      </c>
      <c r="P608" s="87">
        <v>0</v>
      </c>
      <c r="Q608" s="80">
        <f t="shared" si="2"/>
        <v>13.168594650000001</v>
      </c>
    </row>
    <row r="609" spans="1:17" ht="15.75" customHeight="1">
      <c r="A609" s="9">
        <v>607</v>
      </c>
      <c r="B609" s="50" t="s">
        <v>725</v>
      </c>
      <c r="C609" s="9" t="s">
        <v>235</v>
      </c>
      <c r="D609" s="3" t="s">
        <v>33</v>
      </c>
      <c r="E609" s="85">
        <v>22.524909999999998</v>
      </c>
      <c r="F609" s="86">
        <v>22.506788</v>
      </c>
      <c r="G609" s="86">
        <v>22.218402999999999</v>
      </c>
      <c r="H609" s="86">
        <v>21.960583</v>
      </c>
      <c r="I609" s="86">
        <v>11.619335</v>
      </c>
      <c r="J609" s="86">
        <v>20.741776999999999</v>
      </c>
      <c r="K609" s="86">
        <v>0</v>
      </c>
      <c r="L609" s="86">
        <v>0</v>
      </c>
      <c r="M609" s="86">
        <v>0</v>
      </c>
      <c r="N609" s="86">
        <v>0</v>
      </c>
      <c r="O609" s="86">
        <v>0</v>
      </c>
      <c r="P609" s="87">
        <v>15.619952</v>
      </c>
      <c r="Q609" s="80">
        <f t="shared" si="2"/>
        <v>11.432645666666666</v>
      </c>
    </row>
    <row r="610" spans="1:17" ht="15.75" customHeight="1">
      <c r="A610" s="9">
        <v>608</v>
      </c>
      <c r="B610" s="50" t="s">
        <v>726</v>
      </c>
      <c r="C610" s="9" t="s">
        <v>77</v>
      </c>
      <c r="D610" s="3" t="s">
        <v>78</v>
      </c>
      <c r="E610" s="85">
        <v>9.5223464999999994</v>
      </c>
      <c r="F610" s="86">
        <v>9.8470420999999995</v>
      </c>
      <c r="G610" s="86">
        <v>9.6318531000000007</v>
      </c>
      <c r="H610" s="86">
        <v>9.6167792999999993</v>
      </c>
      <c r="I610" s="86">
        <v>9.9806948000000002</v>
      </c>
      <c r="J610" s="86">
        <v>10.292697</v>
      </c>
      <c r="K610" s="86">
        <v>10.296298999999999</v>
      </c>
      <c r="L610" s="86">
        <v>10.256029</v>
      </c>
      <c r="M610" s="86">
        <v>10.389116</v>
      </c>
      <c r="N610" s="86">
        <v>10.034985000000001</v>
      </c>
      <c r="O610" s="86">
        <v>9.8437567000000001</v>
      </c>
      <c r="P610" s="87">
        <v>9.6368712999999993</v>
      </c>
      <c r="Q610" s="80">
        <f t="shared" si="2"/>
        <v>9.945705816666667</v>
      </c>
    </row>
    <row r="611" spans="1:17" ht="15.75" customHeight="1">
      <c r="A611" s="9">
        <v>609</v>
      </c>
      <c r="B611" s="50" t="s">
        <v>727</v>
      </c>
      <c r="C611" s="9" t="s">
        <v>193</v>
      </c>
      <c r="D611" s="3" t="s">
        <v>39</v>
      </c>
      <c r="E611" s="85">
        <v>0</v>
      </c>
      <c r="F611" s="86">
        <v>0</v>
      </c>
      <c r="G611" s="86">
        <v>0</v>
      </c>
      <c r="H611" s="86">
        <v>0</v>
      </c>
      <c r="I611" s="86">
        <v>25.34564</v>
      </c>
      <c r="J611" s="86">
        <v>24.586365000000001</v>
      </c>
      <c r="K611" s="86">
        <v>25.519977999999998</v>
      </c>
      <c r="L611" s="86">
        <v>24.925442</v>
      </c>
      <c r="M611" s="86">
        <v>17.848389000000001</v>
      </c>
      <c r="N611" s="86">
        <v>10.603256999999999</v>
      </c>
      <c r="O611" s="86">
        <v>0</v>
      </c>
      <c r="P611" s="87">
        <v>0</v>
      </c>
      <c r="Q611" s="80">
        <f t="shared" si="2"/>
        <v>10.735755916666667</v>
      </c>
    </row>
    <row r="612" spans="1:17" ht="15.75" customHeight="1">
      <c r="A612" s="9">
        <v>610</v>
      </c>
      <c r="B612" s="50" t="s">
        <v>728</v>
      </c>
      <c r="C612" s="9" t="s">
        <v>660</v>
      </c>
      <c r="D612" s="3" t="s">
        <v>20</v>
      </c>
      <c r="E612" s="85">
        <v>0.47643491999999998</v>
      </c>
      <c r="F612" s="86">
        <v>0</v>
      </c>
      <c r="G612" s="86">
        <v>0</v>
      </c>
      <c r="H612" s="86">
        <v>4.2405372000000003</v>
      </c>
      <c r="I612" s="86">
        <v>4.6895050999999999</v>
      </c>
      <c r="J612" s="86">
        <v>4.7044129000000003</v>
      </c>
      <c r="K612" s="86">
        <v>4.7182836999999997</v>
      </c>
      <c r="L612" s="86">
        <v>4.7370172000000004</v>
      </c>
      <c r="M612" s="86">
        <v>4.7748407999999998</v>
      </c>
      <c r="N612" s="86">
        <v>4.6752028000000001</v>
      </c>
      <c r="O612" s="86">
        <v>4.6999440000000003</v>
      </c>
      <c r="P612" s="87">
        <v>4.6602693000000004</v>
      </c>
      <c r="Q612" s="80">
        <f t="shared" si="2"/>
        <v>3.5313706600000003</v>
      </c>
    </row>
    <row r="613" spans="1:17" ht="15.75" customHeight="1">
      <c r="A613" s="9">
        <v>611</v>
      </c>
      <c r="B613" s="50" t="s">
        <v>729</v>
      </c>
      <c r="C613" s="9" t="s">
        <v>271</v>
      </c>
      <c r="D613" s="3" t="s">
        <v>30</v>
      </c>
      <c r="E613" s="85">
        <v>2.8376863000000001</v>
      </c>
      <c r="F613" s="86">
        <v>2.8098652</v>
      </c>
      <c r="G613" s="86">
        <v>2.7827286999999998</v>
      </c>
      <c r="H613" s="86">
        <v>2.8338904</v>
      </c>
      <c r="I613" s="86">
        <v>2.8634734000000002</v>
      </c>
      <c r="J613" s="86">
        <v>2.8949224999999998</v>
      </c>
      <c r="K613" s="86">
        <v>2.8774744999999999</v>
      </c>
      <c r="L613" s="86">
        <v>2.9588861</v>
      </c>
      <c r="M613" s="86">
        <v>2.9286892</v>
      </c>
      <c r="N613" s="86">
        <v>2.9880517000000002</v>
      </c>
      <c r="O613" s="86">
        <v>2.9606911999999999</v>
      </c>
      <c r="P613" s="87">
        <v>2.9539642000000002</v>
      </c>
      <c r="Q613" s="80">
        <f t="shared" si="2"/>
        <v>2.8908602833333337</v>
      </c>
    </row>
    <row r="614" spans="1:17" ht="15.75" customHeight="1">
      <c r="A614" s="9">
        <v>612</v>
      </c>
      <c r="B614" s="50" t="s">
        <v>730</v>
      </c>
      <c r="C614" s="9" t="s">
        <v>38</v>
      </c>
      <c r="D614" s="3" t="s">
        <v>39</v>
      </c>
      <c r="E614" s="85">
        <v>0</v>
      </c>
      <c r="F614" s="86">
        <v>0</v>
      </c>
      <c r="G614" s="86">
        <v>0</v>
      </c>
      <c r="H614" s="86">
        <v>9.2918357999999994</v>
      </c>
      <c r="I614" s="86">
        <v>11.687091000000001</v>
      </c>
      <c r="J614" s="86">
        <v>11.803280000000001</v>
      </c>
      <c r="K614" s="86">
        <v>9.9684180999999992</v>
      </c>
      <c r="L614" s="86">
        <v>7.3374138000000002</v>
      </c>
      <c r="M614" s="86">
        <v>11.616956999999999</v>
      </c>
      <c r="N614" s="86">
        <v>11.147658</v>
      </c>
      <c r="O614" s="86">
        <v>10.524312999999999</v>
      </c>
      <c r="P614" s="87">
        <v>5.9817128000000004</v>
      </c>
      <c r="Q614" s="80">
        <f t="shared" si="2"/>
        <v>7.4465566249999995</v>
      </c>
    </row>
    <row r="615" spans="1:17" ht="15.75" customHeight="1">
      <c r="A615" s="9">
        <v>613</v>
      </c>
      <c r="B615" s="50" t="s">
        <v>731</v>
      </c>
      <c r="C615" s="9" t="s">
        <v>113</v>
      </c>
      <c r="D615" s="3" t="s">
        <v>65</v>
      </c>
      <c r="E615" s="85">
        <v>31.000319999999999</v>
      </c>
      <c r="F615" s="86">
        <v>32.146839</v>
      </c>
      <c r="G615" s="86">
        <v>30.829930999999998</v>
      </c>
      <c r="H615" s="86">
        <v>32.049422999999997</v>
      </c>
      <c r="I615" s="86">
        <v>10.953922</v>
      </c>
      <c r="J615" s="86">
        <v>0</v>
      </c>
      <c r="K615" s="86">
        <v>0</v>
      </c>
      <c r="L615" s="86">
        <v>0</v>
      </c>
      <c r="M615" s="86">
        <v>0</v>
      </c>
      <c r="N615" s="86">
        <v>2.7536575999999999</v>
      </c>
      <c r="O615" s="86">
        <v>20.826703999999999</v>
      </c>
      <c r="P615" s="87">
        <v>31.503454000000001</v>
      </c>
      <c r="Q615" s="80">
        <f t="shared" si="2"/>
        <v>16.005354216666667</v>
      </c>
    </row>
    <row r="616" spans="1:17" ht="15.75" customHeight="1">
      <c r="A616" s="9">
        <v>614</v>
      </c>
      <c r="B616" s="50" t="s">
        <v>732</v>
      </c>
      <c r="C616" s="9" t="s">
        <v>435</v>
      </c>
      <c r="D616" s="3" t="s">
        <v>45</v>
      </c>
      <c r="E616" s="85">
        <v>0</v>
      </c>
      <c r="F616" s="86">
        <v>2.2150340000000002</v>
      </c>
      <c r="G616" s="86">
        <v>10.200360999999999</v>
      </c>
      <c r="H616" s="86">
        <v>12.748195000000001</v>
      </c>
      <c r="I616" s="86">
        <v>13.020756</v>
      </c>
      <c r="J616" s="86">
        <v>13.027469999999999</v>
      </c>
      <c r="K616" s="86">
        <v>13.106073</v>
      </c>
      <c r="L616" s="86">
        <v>13.015929</v>
      </c>
      <c r="M616" s="86">
        <v>12.87702</v>
      </c>
      <c r="N616" s="86">
        <v>0.22765166000000001</v>
      </c>
      <c r="O616" s="86">
        <v>0</v>
      </c>
      <c r="P616" s="87">
        <v>0</v>
      </c>
      <c r="Q616" s="80">
        <f t="shared" si="2"/>
        <v>7.5365408050000005</v>
      </c>
    </row>
    <row r="617" spans="1:17" ht="15.75" customHeight="1">
      <c r="A617" s="9">
        <v>615</v>
      </c>
      <c r="B617" s="50" t="s">
        <v>733</v>
      </c>
      <c r="C617" s="9" t="s">
        <v>18</v>
      </c>
      <c r="D617" s="3" t="s">
        <v>24</v>
      </c>
      <c r="E617" s="85">
        <v>4.5111217000000003</v>
      </c>
      <c r="F617" s="86">
        <v>4.4482336</v>
      </c>
      <c r="G617" s="86">
        <v>4.4007177000000004</v>
      </c>
      <c r="H617" s="86">
        <v>4.3380951999999997</v>
      </c>
      <c r="I617" s="86">
        <v>4.2526359999999999</v>
      </c>
      <c r="J617" s="86">
        <v>4.2211284999999998</v>
      </c>
      <c r="K617" s="86">
        <v>4.1025615000000002</v>
      </c>
      <c r="L617" s="86">
        <v>4.2205028999999996</v>
      </c>
      <c r="M617" s="86">
        <v>4.2860088000000003</v>
      </c>
      <c r="N617" s="86">
        <v>4.3718925000000004</v>
      </c>
      <c r="O617" s="86">
        <v>4.3474474000000001</v>
      </c>
      <c r="P617" s="87">
        <v>4.4397149000000002</v>
      </c>
      <c r="Q617" s="80">
        <f t="shared" si="2"/>
        <v>4.3283383916666658</v>
      </c>
    </row>
    <row r="618" spans="1:17" ht="15.75" customHeight="1">
      <c r="A618" s="9">
        <v>616</v>
      </c>
      <c r="B618" s="50" t="s">
        <v>734</v>
      </c>
      <c r="C618" s="9" t="s">
        <v>735</v>
      </c>
      <c r="D618" s="3" t="s">
        <v>78</v>
      </c>
      <c r="E618" s="85">
        <v>2.4035183999999998</v>
      </c>
      <c r="F618" s="86">
        <v>2.4218698000000001</v>
      </c>
      <c r="G618" s="86">
        <v>2.4406433000000001</v>
      </c>
      <c r="H618" s="86">
        <v>2.4277717999999999</v>
      </c>
      <c r="I618" s="86">
        <v>2.3838503000000002</v>
      </c>
      <c r="J618" s="86">
        <v>2.4176818999999998</v>
      </c>
      <c r="K618" s="86">
        <v>2.4090726</v>
      </c>
      <c r="L618" s="86">
        <v>2.3882148000000001</v>
      </c>
      <c r="M618" s="86">
        <v>2.3709745</v>
      </c>
      <c r="N618" s="86">
        <v>2.3636322000000001</v>
      </c>
      <c r="O618" s="86">
        <v>2.4136039999999999</v>
      </c>
      <c r="P618" s="87">
        <v>2.3939599999999999</v>
      </c>
      <c r="Q618" s="80">
        <f t="shared" si="2"/>
        <v>2.4028994666666668</v>
      </c>
    </row>
    <row r="619" spans="1:17" ht="15.75" customHeight="1">
      <c r="A619" s="9">
        <v>617</v>
      </c>
      <c r="B619" s="50" t="s">
        <v>736</v>
      </c>
      <c r="C619" s="9" t="s">
        <v>737</v>
      </c>
      <c r="D619" s="3" t="s">
        <v>78</v>
      </c>
      <c r="E619" s="85">
        <v>0.51220571999999998</v>
      </c>
      <c r="F619" s="86">
        <v>0.50649124000000001</v>
      </c>
      <c r="G619" s="86">
        <v>0.50002444000000001</v>
      </c>
      <c r="H619" s="86">
        <v>0.50699395000000003</v>
      </c>
      <c r="I619" s="86">
        <v>0.49982705999999999</v>
      </c>
      <c r="J619" s="86">
        <v>0.50690025000000005</v>
      </c>
      <c r="K619" s="86">
        <v>0.49788377</v>
      </c>
      <c r="L619" s="86">
        <v>0.49791846000000001</v>
      </c>
      <c r="M619" s="86">
        <v>0.50150048999999997</v>
      </c>
      <c r="N619" s="86">
        <v>0.51560801000000001</v>
      </c>
      <c r="O619" s="86">
        <v>0.52226561000000005</v>
      </c>
      <c r="P619" s="87">
        <v>0.51234555000000004</v>
      </c>
      <c r="Q619" s="80">
        <f t="shared" si="2"/>
        <v>0.50666371249999997</v>
      </c>
    </row>
    <row r="620" spans="1:17" ht="15.75" customHeight="1">
      <c r="A620" s="9">
        <v>618</v>
      </c>
      <c r="B620" s="50" t="s">
        <v>738</v>
      </c>
      <c r="C620" s="9" t="s">
        <v>311</v>
      </c>
      <c r="D620" s="3" t="s">
        <v>30</v>
      </c>
      <c r="E620" s="85">
        <v>3.6984366999999998</v>
      </c>
      <c r="F620" s="86">
        <v>1.1088115000000001</v>
      </c>
      <c r="G620" s="86">
        <v>0</v>
      </c>
      <c r="H620" s="86">
        <v>0</v>
      </c>
      <c r="I620" s="86">
        <v>5.3792676999999998</v>
      </c>
      <c r="J620" s="86">
        <v>4.8875431999999996</v>
      </c>
      <c r="K620" s="86">
        <v>5.2670921999999996</v>
      </c>
      <c r="L620" s="86">
        <v>5.2051897</v>
      </c>
      <c r="M620" s="86">
        <v>5.0763110999999999</v>
      </c>
      <c r="N620" s="86">
        <v>4.9405007000000003</v>
      </c>
      <c r="O620" s="86">
        <v>4.9959803000000003</v>
      </c>
      <c r="P620" s="87">
        <v>5.0042491</v>
      </c>
      <c r="Q620" s="80">
        <f t="shared" si="2"/>
        <v>3.7969485166666668</v>
      </c>
    </row>
    <row r="621" spans="1:17" ht="15.75" customHeight="1">
      <c r="A621" s="9">
        <v>619</v>
      </c>
      <c r="B621" s="50" t="s">
        <v>739</v>
      </c>
      <c r="C621" s="9" t="s">
        <v>235</v>
      </c>
      <c r="D621" s="3" t="s">
        <v>33</v>
      </c>
      <c r="E621" s="85">
        <v>25.929224000000001</v>
      </c>
      <c r="F621" s="86">
        <v>25.947593999999999</v>
      </c>
      <c r="G621" s="86">
        <v>24.681059000000001</v>
      </c>
      <c r="H621" s="86">
        <v>13.718147999999999</v>
      </c>
      <c r="I621" s="86">
        <v>0</v>
      </c>
      <c r="J621" s="86">
        <v>0</v>
      </c>
      <c r="K621" s="86">
        <v>0</v>
      </c>
      <c r="L621" s="86">
        <v>0</v>
      </c>
      <c r="M621" s="86">
        <v>0</v>
      </c>
      <c r="N621" s="86">
        <v>0</v>
      </c>
      <c r="O621" s="86">
        <v>0</v>
      </c>
      <c r="P621" s="87">
        <v>4.4897156000000003</v>
      </c>
      <c r="Q621" s="80">
        <f t="shared" si="2"/>
        <v>7.8971450499999998</v>
      </c>
    </row>
    <row r="622" spans="1:17" ht="15.75" customHeight="1">
      <c r="A622" s="9">
        <v>620</v>
      </c>
      <c r="B622" s="50" t="s">
        <v>740</v>
      </c>
      <c r="C622" s="9" t="s">
        <v>38</v>
      </c>
      <c r="D622" s="3" t="s">
        <v>39</v>
      </c>
      <c r="E622" s="85">
        <v>0</v>
      </c>
      <c r="F622" s="86">
        <v>0</v>
      </c>
      <c r="G622" s="86">
        <v>0</v>
      </c>
      <c r="H622" s="86">
        <v>0.87315690999999995</v>
      </c>
      <c r="I622" s="86">
        <v>15.954316</v>
      </c>
      <c r="J622" s="86">
        <v>14.92756</v>
      </c>
      <c r="K622" s="86">
        <v>8.3984470000000009</v>
      </c>
      <c r="L622" s="86">
        <v>3.4184711000000001</v>
      </c>
      <c r="M622" s="86">
        <v>14.508141999999999</v>
      </c>
      <c r="N622" s="86">
        <v>14.379683999999999</v>
      </c>
      <c r="O622" s="86">
        <v>6.4703378999999996</v>
      </c>
      <c r="P622" s="87">
        <v>0</v>
      </c>
      <c r="Q622" s="80">
        <f t="shared" si="2"/>
        <v>6.5775095758333331</v>
      </c>
    </row>
    <row r="623" spans="1:17" ht="15.75" customHeight="1">
      <c r="A623" s="9">
        <v>621</v>
      </c>
      <c r="B623" s="50" t="s">
        <v>741</v>
      </c>
      <c r="C623" s="9" t="s">
        <v>35</v>
      </c>
      <c r="D623" s="3" t="s">
        <v>30</v>
      </c>
      <c r="E623" s="85">
        <v>6.3574495000000004</v>
      </c>
      <c r="F623" s="86">
        <v>6.2090120000000004</v>
      </c>
      <c r="G623" s="86">
        <v>6.6466050000000001</v>
      </c>
      <c r="H623" s="86">
        <v>6.8171716</v>
      </c>
      <c r="I623" s="86">
        <v>7.0892963</v>
      </c>
      <c r="J623" s="86">
        <v>7.4670420000000002</v>
      </c>
      <c r="K623" s="86">
        <v>7.2950983000000003</v>
      </c>
      <c r="L623" s="86">
        <v>7.4119600999999999</v>
      </c>
      <c r="M623" s="86">
        <v>6.95505</v>
      </c>
      <c r="N623" s="86">
        <v>6.7900232999999997</v>
      </c>
      <c r="O623" s="86">
        <v>6.5988407000000002</v>
      </c>
      <c r="P623" s="87">
        <v>6.4646458999999998</v>
      </c>
      <c r="Q623" s="80">
        <f t="shared" si="2"/>
        <v>6.8418495583333323</v>
      </c>
    </row>
    <row r="624" spans="1:17" ht="15.75" customHeight="1">
      <c r="A624" s="9">
        <v>622</v>
      </c>
      <c r="B624" s="50" t="s">
        <v>742</v>
      </c>
      <c r="C624" s="9" t="s">
        <v>26</v>
      </c>
      <c r="D624" s="3" t="s">
        <v>20</v>
      </c>
      <c r="E624" s="85">
        <v>2.8638465000000002</v>
      </c>
      <c r="F624" s="86">
        <v>2.8512434999999998</v>
      </c>
      <c r="G624" s="86">
        <v>2.8524593999999999</v>
      </c>
      <c r="H624" s="86">
        <v>2.8618869999999998</v>
      </c>
      <c r="I624" s="86">
        <v>2.8957383999999999</v>
      </c>
      <c r="J624" s="86">
        <v>2.8986187000000001</v>
      </c>
      <c r="K624" s="86">
        <v>2.8671381</v>
      </c>
      <c r="L624" s="86">
        <v>2.8535320999999998</v>
      </c>
      <c r="M624" s="86">
        <v>2.8218899</v>
      </c>
      <c r="N624" s="86">
        <v>2.8059455999999998</v>
      </c>
      <c r="O624" s="86">
        <v>2.8108398999999999</v>
      </c>
      <c r="P624" s="87">
        <v>2.8404639</v>
      </c>
      <c r="Q624" s="80">
        <f t="shared" si="2"/>
        <v>2.8519669166666666</v>
      </c>
    </row>
    <row r="625" spans="1:17" ht="15.75" customHeight="1">
      <c r="A625" s="9">
        <v>623</v>
      </c>
      <c r="B625" s="50" t="s">
        <v>743</v>
      </c>
      <c r="C625" s="9" t="s">
        <v>109</v>
      </c>
      <c r="D625" s="3" t="s">
        <v>33</v>
      </c>
      <c r="E625" s="85">
        <v>0.74739707</v>
      </c>
      <c r="F625" s="86">
        <v>0.71762364999999995</v>
      </c>
      <c r="G625" s="86">
        <v>0.75152171000000001</v>
      </c>
      <c r="H625" s="86">
        <v>0.75504267000000003</v>
      </c>
      <c r="I625" s="86">
        <v>0.74983650000000002</v>
      </c>
      <c r="J625" s="86">
        <v>0.77122444000000001</v>
      </c>
      <c r="K625" s="86">
        <v>0.77079361999999996</v>
      </c>
      <c r="L625" s="86">
        <v>0.78135085000000004</v>
      </c>
      <c r="M625" s="86">
        <v>0.77323014000000001</v>
      </c>
      <c r="N625" s="86">
        <v>0.77202749000000004</v>
      </c>
      <c r="O625" s="86">
        <v>0.76576602000000005</v>
      </c>
      <c r="P625" s="87">
        <v>0.75863647000000001</v>
      </c>
      <c r="Q625" s="80">
        <f t="shared" si="2"/>
        <v>0.75953755250000021</v>
      </c>
    </row>
    <row r="626" spans="1:17" ht="15.75" customHeight="1">
      <c r="A626" s="9">
        <v>624</v>
      </c>
      <c r="B626" s="50" t="s">
        <v>744</v>
      </c>
      <c r="C626" s="9" t="s">
        <v>18</v>
      </c>
      <c r="D626" s="3" t="s">
        <v>24</v>
      </c>
      <c r="E626" s="85">
        <v>13.019239000000001</v>
      </c>
      <c r="F626" s="86">
        <v>13.223439000000001</v>
      </c>
      <c r="G626" s="86">
        <v>13.004714</v>
      </c>
      <c r="H626" s="86">
        <v>13.761652</v>
      </c>
      <c r="I626" s="86">
        <v>13.159212</v>
      </c>
      <c r="J626" s="86">
        <v>13.449865000000001</v>
      </c>
      <c r="K626" s="86">
        <v>13.102752000000001</v>
      </c>
      <c r="L626" s="86">
        <v>13.20431</v>
      </c>
      <c r="M626" s="86">
        <v>13.005083000000001</v>
      </c>
      <c r="N626" s="86">
        <v>13.645334999999999</v>
      </c>
      <c r="O626" s="86">
        <v>13.777590999999999</v>
      </c>
      <c r="P626" s="87">
        <v>13.717578</v>
      </c>
      <c r="Q626" s="80">
        <f t="shared" si="2"/>
        <v>13.339230833333334</v>
      </c>
    </row>
    <row r="627" spans="1:17" ht="15.75" customHeight="1">
      <c r="A627" s="9">
        <v>625</v>
      </c>
      <c r="B627" s="50" t="s">
        <v>745</v>
      </c>
      <c r="C627" s="9" t="s">
        <v>18</v>
      </c>
      <c r="D627" s="3" t="s">
        <v>24</v>
      </c>
      <c r="E627" s="85">
        <v>2.7263639</v>
      </c>
      <c r="F627" s="86">
        <v>2.6144218000000001</v>
      </c>
      <c r="G627" s="86">
        <v>2.6254354000000002</v>
      </c>
      <c r="H627" s="86">
        <v>2.6211538000000001</v>
      </c>
      <c r="I627" s="86">
        <v>2.6321933</v>
      </c>
      <c r="J627" s="86">
        <v>2.6279891000000002</v>
      </c>
      <c r="K627" s="86">
        <v>2.6328646999999998</v>
      </c>
      <c r="L627" s="86">
        <v>2.5994932999999998</v>
      </c>
      <c r="M627" s="86">
        <v>2.5974905000000001</v>
      </c>
      <c r="N627" s="86">
        <v>2.5971872999999999</v>
      </c>
      <c r="O627" s="86">
        <v>2.6003949999999998</v>
      </c>
      <c r="P627" s="87">
        <v>2.5906487</v>
      </c>
      <c r="Q627" s="80">
        <f t="shared" si="2"/>
        <v>2.6221363999999996</v>
      </c>
    </row>
    <row r="628" spans="1:17" ht="15.75" customHeight="1">
      <c r="A628" s="9">
        <v>626</v>
      </c>
      <c r="B628" s="50" t="s">
        <v>746</v>
      </c>
      <c r="C628" s="9" t="s">
        <v>18</v>
      </c>
      <c r="D628" s="3" t="s">
        <v>24</v>
      </c>
      <c r="E628" s="85">
        <v>6.6448717000000004</v>
      </c>
      <c r="F628" s="86">
        <v>6.4429616999999997</v>
      </c>
      <c r="G628" s="86">
        <v>6.4815841000000001</v>
      </c>
      <c r="H628" s="86">
        <v>6.6123761999999999</v>
      </c>
      <c r="I628" s="86">
        <v>6.5142015999999998</v>
      </c>
      <c r="J628" s="86">
        <v>6.6104726999999999</v>
      </c>
      <c r="K628" s="86">
        <v>6.5575584999999998</v>
      </c>
      <c r="L628" s="86">
        <v>6.5330595999999996</v>
      </c>
      <c r="M628" s="86">
        <v>6.7179998999999997</v>
      </c>
      <c r="N628" s="86">
        <v>6.5402864999999997</v>
      </c>
      <c r="O628" s="86">
        <v>6.5437206999999997</v>
      </c>
      <c r="P628" s="87">
        <v>6.5912118</v>
      </c>
      <c r="Q628" s="80">
        <f t="shared" si="2"/>
        <v>6.5658587499999994</v>
      </c>
    </row>
    <row r="629" spans="1:17" ht="15.75" customHeight="1">
      <c r="A629" s="9">
        <v>627</v>
      </c>
      <c r="B629" s="50" t="s">
        <v>747</v>
      </c>
      <c r="C629" s="9" t="s">
        <v>386</v>
      </c>
      <c r="D629" s="3" t="s">
        <v>20</v>
      </c>
      <c r="E629" s="85">
        <v>0.88096571000000001</v>
      </c>
      <c r="F629" s="86">
        <v>0.91812813000000004</v>
      </c>
      <c r="G629" s="86">
        <v>0.93675547999999997</v>
      </c>
      <c r="H629" s="86">
        <v>0.87816267999999997</v>
      </c>
      <c r="I629" s="86">
        <v>0.87295210000000001</v>
      </c>
      <c r="J629" s="86">
        <v>0.88445043999999995</v>
      </c>
      <c r="K629" s="86">
        <v>0.93631880999999995</v>
      </c>
      <c r="L629" s="86">
        <v>0.91054815</v>
      </c>
      <c r="M629" s="86">
        <v>0.92071939000000003</v>
      </c>
      <c r="N629" s="86">
        <v>0.93064904000000004</v>
      </c>
      <c r="O629" s="86">
        <v>0.88537347</v>
      </c>
      <c r="P629" s="87">
        <v>0.91427862999999998</v>
      </c>
      <c r="Q629" s="80">
        <f t="shared" si="2"/>
        <v>0.90577516916666667</v>
      </c>
    </row>
    <row r="630" spans="1:17" ht="15.75" customHeight="1">
      <c r="A630" s="9">
        <v>628</v>
      </c>
      <c r="B630" s="50" t="s">
        <v>748</v>
      </c>
      <c r="C630" s="9" t="s">
        <v>167</v>
      </c>
      <c r="D630" s="3" t="s">
        <v>33</v>
      </c>
      <c r="E630" s="85">
        <v>1.5770371999999999</v>
      </c>
      <c r="F630" s="86">
        <v>1.5953075999999999</v>
      </c>
      <c r="G630" s="86">
        <v>1.5925585</v>
      </c>
      <c r="H630" s="86">
        <v>1.5792729999999999</v>
      </c>
      <c r="I630" s="86">
        <v>1.5779463</v>
      </c>
      <c r="J630" s="86">
        <v>1.5798586999999999</v>
      </c>
      <c r="K630" s="86">
        <v>1.5684345</v>
      </c>
      <c r="L630" s="86">
        <v>1.5681216</v>
      </c>
      <c r="M630" s="86">
        <v>1.5714021</v>
      </c>
      <c r="N630" s="86">
        <v>1.5761817</v>
      </c>
      <c r="O630" s="86">
        <v>1.5821729</v>
      </c>
      <c r="P630" s="87">
        <v>1.5964403</v>
      </c>
      <c r="Q630" s="80">
        <f t="shared" si="2"/>
        <v>1.5803945333333334</v>
      </c>
    </row>
    <row r="631" spans="1:17" ht="15.75" customHeight="1">
      <c r="A631" s="9">
        <v>629</v>
      </c>
      <c r="B631" s="50" t="s">
        <v>749</v>
      </c>
      <c r="C631" s="9" t="s">
        <v>18</v>
      </c>
      <c r="D631" s="3" t="s">
        <v>24</v>
      </c>
      <c r="E631" s="85">
        <v>5.4275869999999999</v>
      </c>
      <c r="F631" s="86">
        <v>5.3606328999999997</v>
      </c>
      <c r="G631" s="86">
        <v>5.4034047000000003</v>
      </c>
      <c r="H631" s="86">
        <v>5.3268228000000004</v>
      </c>
      <c r="I631" s="86">
        <v>5.1589437</v>
      </c>
      <c r="J631" s="86">
        <v>5.1633491999999999</v>
      </c>
      <c r="K631" s="86">
        <v>5.1300401999999998</v>
      </c>
      <c r="L631" s="86">
        <v>5.1729402999999996</v>
      </c>
      <c r="M631" s="86">
        <v>5.1886958999999999</v>
      </c>
      <c r="N631" s="86">
        <v>5.3483280999999998</v>
      </c>
      <c r="O631" s="86">
        <v>5.4283991</v>
      </c>
      <c r="P631" s="87">
        <v>5.4011129999999996</v>
      </c>
      <c r="Q631" s="80">
        <f t="shared" si="2"/>
        <v>5.2925214083333332</v>
      </c>
    </row>
    <row r="632" spans="1:17" ht="15.75" customHeight="1">
      <c r="A632" s="9">
        <v>630</v>
      </c>
      <c r="B632" s="50" t="s">
        <v>750</v>
      </c>
      <c r="C632" s="9" t="s">
        <v>86</v>
      </c>
      <c r="D632" s="3" t="s">
        <v>78</v>
      </c>
      <c r="E632" s="85">
        <v>1.0265424000000001</v>
      </c>
      <c r="F632" s="86">
        <v>0.19742662</v>
      </c>
      <c r="G632" s="86">
        <v>0</v>
      </c>
      <c r="H632" s="86">
        <v>1.0204784</v>
      </c>
      <c r="I632" s="86">
        <v>1.0250828999999999</v>
      </c>
      <c r="J632" s="86">
        <v>1.0247246999999999</v>
      </c>
      <c r="K632" s="86">
        <v>1.0404271</v>
      </c>
      <c r="L632" s="86">
        <v>0.98388176999999999</v>
      </c>
      <c r="M632" s="86">
        <v>1.0060788000000001</v>
      </c>
      <c r="N632" s="86">
        <v>0.99307798999999997</v>
      </c>
      <c r="O632" s="86">
        <v>1.0234733</v>
      </c>
      <c r="P632" s="87">
        <v>1.0040872999999999</v>
      </c>
      <c r="Q632" s="80">
        <f t="shared" si="2"/>
        <v>0.8621067733333333</v>
      </c>
    </row>
    <row r="633" spans="1:17" ht="15.75" customHeight="1">
      <c r="A633" s="9">
        <v>631</v>
      </c>
      <c r="B633" s="50" t="s">
        <v>751</v>
      </c>
      <c r="C633" s="9" t="s">
        <v>386</v>
      </c>
      <c r="D633" s="3" t="s">
        <v>20</v>
      </c>
      <c r="E633" s="85">
        <v>5.2588143000000001</v>
      </c>
      <c r="F633" s="86">
        <v>5.3962922000000004</v>
      </c>
      <c r="G633" s="86">
        <v>6.1446589999999999</v>
      </c>
      <c r="H633" s="86">
        <v>6.0593957999999999</v>
      </c>
      <c r="I633" s="86">
        <v>6.1582403000000001</v>
      </c>
      <c r="J633" s="86">
        <v>2.6043135999999998</v>
      </c>
      <c r="K633" s="86">
        <v>0</v>
      </c>
      <c r="L633" s="86">
        <v>0</v>
      </c>
      <c r="M633" s="86">
        <v>2.3991596999999998</v>
      </c>
      <c r="N633" s="86">
        <v>6.2395844</v>
      </c>
      <c r="O633" s="86">
        <v>6.1007705000000003</v>
      </c>
      <c r="P633" s="87">
        <v>6.2653002999999998</v>
      </c>
      <c r="Q633" s="80">
        <f t="shared" si="2"/>
        <v>4.3855441750000006</v>
      </c>
    </row>
    <row r="634" spans="1:17" ht="15.75" customHeight="1">
      <c r="A634" s="9">
        <v>632</v>
      </c>
      <c r="B634" s="50" t="s">
        <v>752</v>
      </c>
      <c r="C634" s="9" t="s">
        <v>193</v>
      </c>
      <c r="D634" s="3" t="s">
        <v>20</v>
      </c>
      <c r="E634" s="85">
        <v>0.70676707999999999</v>
      </c>
      <c r="F634" s="86">
        <v>0.73679817000000003</v>
      </c>
      <c r="G634" s="86">
        <v>0.69817954000000004</v>
      </c>
      <c r="H634" s="86">
        <v>0.69170582000000003</v>
      </c>
      <c r="I634" s="86">
        <v>0.70348619999999995</v>
      </c>
      <c r="J634" s="86">
        <v>0.71295445999999996</v>
      </c>
      <c r="K634" s="86">
        <v>0.73792559000000002</v>
      </c>
      <c r="L634" s="86">
        <v>0.75183456999999998</v>
      </c>
      <c r="M634" s="86">
        <v>0.75490128999999995</v>
      </c>
      <c r="N634" s="86">
        <v>0.75793487000000004</v>
      </c>
      <c r="O634" s="86">
        <v>0.75378466</v>
      </c>
      <c r="P634" s="87">
        <v>0.74696474999999996</v>
      </c>
      <c r="Q634" s="80">
        <f t="shared" si="2"/>
        <v>0.72943641666666659</v>
      </c>
    </row>
    <row r="635" spans="1:17" ht="15.75" customHeight="1">
      <c r="A635" s="9">
        <v>633</v>
      </c>
      <c r="B635" s="50" t="s">
        <v>753</v>
      </c>
      <c r="C635" s="9" t="s">
        <v>18</v>
      </c>
      <c r="D635" s="3" t="s">
        <v>24</v>
      </c>
      <c r="E635" s="85">
        <v>5.7535829999999999</v>
      </c>
      <c r="F635" s="86">
        <v>5.5991191999999996</v>
      </c>
      <c r="G635" s="86">
        <v>5.3774695000000001</v>
      </c>
      <c r="H635" s="86">
        <v>5.4240966000000004</v>
      </c>
      <c r="I635" s="86">
        <v>5.0223179</v>
      </c>
      <c r="J635" s="86">
        <v>4.7970594999999996</v>
      </c>
      <c r="K635" s="86">
        <v>4.9616413000000001</v>
      </c>
      <c r="L635" s="86">
        <v>4.8409389999999997</v>
      </c>
      <c r="M635" s="86">
        <v>5.0326332999999996</v>
      </c>
      <c r="N635" s="86">
        <v>4.9798317000000001</v>
      </c>
      <c r="O635" s="86">
        <v>5.0890402999999997</v>
      </c>
      <c r="P635" s="87">
        <v>5.0379456999999999</v>
      </c>
      <c r="Q635" s="80">
        <f t="shared" si="2"/>
        <v>5.1596397500000002</v>
      </c>
    </row>
    <row r="636" spans="1:17" ht="15.75" customHeight="1">
      <c r="A636" s="9">
        <v>634</v>
      </c>
      <c r="B636" s="50" t="s">
        <v>754</v>
      </c>
      <c r="C636" s="9" t="s">
        <v>370</v>
      </c>
      <c r="D636" s="3" t="s">
        <v>33</v>
      </c>
      <c r="E636" s="85">
        <v>16.863589999999999</v>
      </c>
      <c r="F636" s="86">
        <v>17.225498000000002</v>
      </c>
      <c r="G636" s="86">
        <v>16.881855000000002</v>
      </c>
      <c r="H636" s="86">
        <v>9.0435704999999995</v>
      </c>
      <c r="I636" s="86">
        <v>3.5138969000000002</v>
      </c>
      <c r="J636" s="86">
        <v>0</v>
      </c>
      <c r="K636" s="86">
        <v>0</v>
      </c>
      <c r="L636" s="86">
        <v>0</v>
      </c>
      <c r="M636" s="86">
        <v>0</v>
      </c>
      <c r="N636" s="86">
        <v>4.3766303000000004</v>
      </c>
      <c r="O636" s="86">
        <v>17.334230000000002</v>
      </c>
      <c r="P636" s="87">
        <v>16.851462999999999</v>
      </c>
      <c r="Q636" s="80">
        <f t="shared" si="2"/>
        <v>8.5075611416666668</v>
      </c>
    </row>
    <row r="637" spans="1:17" ht="15.75" customHeight="1">
      <c r="A637" s="9">
        <v>635</v>
      </c>
      <c r="B637" s="50" t="s">
        <v>755</v>
      </c>
      <c r="C637" s="9" t="s">
        <v>113</v>
      </c>
      <c r="D637" s="3" t="s">
        <v>65</v>
      </c>
      <c r="E637" s="85">
        <v>10.604464999999999</v>
      </c>
      <c r="F637" s="86">
        <v>10.488080999999999</v>
      </c>
      <c r="G637" s="86">
        <v>10.590565</v>
      </c>
      <c r="H637" s="86">
        <v>10.581028</v>
      </c>
      <c r="I637" s="86">
        <v>10.34769</v>
      </c>
      <c r="J637" s="86">
        <v>10.228987</v>
      </c>
      <c r="K637" s="86">
        <v>10.5106</v>
      </c>
      <c r="L637" s="86">
        <v>10.678005000000001</v>
      </c>
      <c r="M637" s="86">
        <v>10.53594</v>
      </c>
      <c r="N637" s="86">
        <v>10.569288</v>
      </c>
      <c r="O637" s="86">
        <v>10.719434</v>
      </c>
      <c r="P637" s="87">
        <v>10.756069</v>
      </c>
      <c r="Q637" s="80">
        <f t="shared" si="2"/>
        <v>10.550846</v>
      </c>
    </row>
    <row r="638" spans="1:17" ht="15.75" customHeight="1">
      <c r="A638" s="9">
        <v>636</v>
      </c>
      <c r="B638" s="50" t="s">
        <v>756</v>
      </c>
      <c r="C638" s="9" t="s">
        <v>18</v>
      </c>
      <c r="D638" s="3" t="s">
        <v>24</v>
      </c>
      <c r="E638" s="85">
        <v>7.7766805000000003</v>
      </c>
      <c r="F638" s="86">
        <v>7.8044615000000004</v>
      </c>
      <c r="G638" s="86">
        <v>7.4559196999999999</v>
      </c>
      <c r="H638" s="86">
        <v>7.3823862</v>
      </c>
      <c r="I638" s="86">
        <v>7.0985999</v>
      </c>
      <c r="J638" s="86">
        <v>6.8547091</v>
      </c>
      <c r="K638" s="86">
        <v>6.7965907999999997</v>
      </c>
      <c r="L638" s="86">
        <v>7.0645838000000003</v>
      </c>
      <c r="M638" s="86">
        <v>7.0300956000000001</v>
      </c>
      <c r="N638" s="86">
        <v>7.2822389999999997</v>
      </c>
      <c r="O638" s="86">
        <v>7.4866991000000001</v>
      </c>
      <c r="P638" s="87">
        <v>7.4057507999999999</v>
      </c>
      <c r="Q638" s="80">
        <f t="shared" si="2"/>
        <v>7.2865596666666663</v>
      </c>
    </row>
    <row r="639" spans="1:17" ht="15.75" customHeight="1">
      <c r="A639" s="9">
        <v>637</v>
      </c>
      <c r="B639" s="50" t="s">
        <v>757</v>
      </c>
      <c r="C639" s="9" t="s">
        <v>213</v>
      </c>
      <c r="D639" s="3" t="s">
        <v>150</v>
      </c>
      <c r="E639" s="85">
        <v>0.34696311000000002</v>
      </c>
      <c r="F639" s="86">
        <v>0.34237382</v>
      </c>
      <c r="G639" s="86">
        <v>0.33397557999999999</v>
      </c>
      <c r="H639" s="86">
        <v>0.32668331</v>
      </c>
      <c r="I639" s="86">
        <v>0.33260005999999998</v>
      </c>
      <c r="J639" s="86">
        <v>0.34949622000000002</v>
      </c>
      <c r="K639" s="86">
        <v>0.36015001000000002</v>
      </c>
      <c r="L639" s="86">
        <v>0.36428747</v>
      </c>
      <c r="M639" s="86">
        <v>0.37069759000000002</v>
      </c>
      <c r="N639" s="86">
        <v>0.35299229999999998</v>
      </c>
      <c r="O639" s="86">
        <v>0.35307482000000001</v>
      </c>
      <c r="P639" s="87">
        <v>0.35812085999999999</v>
      </c>
      <c r="Q639" s="80">
        <f t="shared" si="2"/>
        <v>0.34928459583333327</v>
      </c>
    </row>
    <row r="640" spans="1:17" ht="15.75" customHeight="1">
      <c r="A640" s="9">
        <v>638</v>
      </c>
      <c r="B640" s="50" t="s">
        <v>758</v>
      </c>
      <c r="C640" s="9" t="s">
        <v>18</v>
      </c>
      <c r="D640" s="3" t="s">
        <v>24</v>
      </c>
      <c r="E640" s="85">
        <v>7.4138751000000003</v>
      </c>
      <c r="F640" s="86">
        <v>7.5636748999999996</v>
      </c>
      <c r="G640" s="86">
        <v>7.2938824000000002</v>
      </c>
      <c r="H640" s="86">
        <v>7.5503882999999998</v>
      </c>
      <c r="I640" s="86">
        <v>7.2018557000000003</v>
      </c>
      <c r="J640" s="86">
        <v>7.4512453000000001</v>
      </c>
      <c r="K640" s="86">
        <v>7.4272274999999999</v>
      </c>
      <c r="L640" s="86">
        <v>7.5087508999999999</v>
      </c>
      <c r="M640" s="86">
        <v>7.1741929000000004</v>
      </c>
      <c r="N640" s="86">
        <v>7.3588610000000001</v>
      </c>
      <c r="O640" s="86">
        <v>7.3289584999999997</v>
      </c>
      <c r="P640" s="87">
        <v>7.2981935</v>
      </c>
      <c r="Q640" s="80">
        <f t="shared" si="2"/>
        <v>7.3809255000000009</v>
      </c>
    </row>
    <row r="641" spans="1:17" ht="15.75" customHeight="1">
      <c r="A641" s="9">
        <v>639</v>
      </c>
      <c r="B641" s="50" t="s">
        <v>759</v>
      </c>
      <c r="C641" s="9" t="s">
        <v>737</v>
      </c>
      <c r="D641" s="3" t="s">
        <v>78</v>
      </c>
      <c r="E641" s="85">
        <v>10.5143</v>
      </c>
      <c r="F641" s="86">
        <v>10.464278999999999</v>
      </c>
      <c r="G641" s="86">
        <v>10.424576999999999</v>
      </c>
      <c r="H641" s="86">
        <v>10.425478999999999</v>
      </c>
      <c r="I641" s="86">
        <v>7.9165473000000004</v>
      </c>
      <c r="J641" s="86">
        <v>10.331878</v>
      </c>
      <c r="K641" s="86">
        <v>4.3851461</v>
      </c>
      <c r="L641" s="86">
        <v>0</v>
      </c>
      <c r="M641" s="86">
        <v>1.3012035</v>
      </c>
      <c r="N641" s="86">
        <v>0</v>
      </c>
      <c r="O641" s="86">
        <v>0</v>
      </c>
      <c r="P641" s="87">
        <v>10.389670000000001</v>
      </c>
      <c r="Q641" s="80">
        <f t="shared" si="2"/>
        <v>6.3460899916666662</v>
      </c>
    </row>
    <row r="642" spans="1:17" ht="15.75" customHeight="1">
      <c r="A642" s="9">
        <v>640</v>
      </c>
      <c r="B642" s="50" t="s">
        <v>760</v>
      </c>
      <c r="C642" s="9" t="s">
        <v>761</v>
      </c>
      <c r="D642" s="3" t="s">
        <v>20</v>
      </c>
      <c r="E642" s="85">
        <v>2.6591117</v>
      </c>
      <c r="F642" s="86">
        <v>2.6872592000000002</v>
      </c>
      <c r="G642" s="86">
        <v>2.6847691999999999</v>
      </c>
      <c r="H642" s="86">
        <v>2.7157083000000002</v>
      </c>
      <c r="I642" s="86">
        <v>2.7159385999999999</v>
      </c>
      <c r="J642" s="86">
        <v>2.7149785</v>
      </c>
      <c r="K642" s="86">
        <v>2.7206117999999999</v>
      </c>
      <c r="L642" s="86">
        <v>2.6916826</v>
      </c>
      <c r="M642" s="86">
        <v>2.7027450000000002</v>
      </c>
      <c r="N642" s="86">
        <v>2.6703477000000002</v>
      </c>
      <c r="O642" s="86">
        <v>2.6380498000000001</v>
      </c>
      <c r="P642" s="87">
        <v>2.6629193</v>
      </c>
      <c r="Q642" s="80">
        <f t="shared" si="2"/>
        <v>2.6886768083333337</v>
      </c>
    </row>
    <row r="643" spans="1:17" ht="15.75" customHeight="1">
      <c r="A643" s="9">
        <v>641</v>
      </c>
      <c r="B643" s="50" t="s">
        <v>762</v>
      </c>
      <c r="C643" s="9" t="s">
        <v>86</v>
      </c>
      <c r="D643" s="3" t="s">
        <v>78</v>
      </c>
      <c r="E643" s="85">
        <v>1.4371955000000001</v>
      </c>
      <c r="F643" s="86">
        <v>1.4654955999999999</v>
      </c>
      <c r="G643" s="86">
        <v>1.4269270999999999</v>
      </c>
      <c r="H643" s="86">
        <v>1.4238409000000001</v>
      </c>
      <c r="I643" s="86">
        <v>1.4400792</v>
      </c>
      <c r="J643" s="86">
        <v>1.429951</v>
      </c>
      <c r="K643" s="86">
        <v>1.4485755</v>
      </c>
      <c r="L643" s="86">
        <v>1.4312735000000001</v>
      </c>
      <c r="M643" s="86">
        <v>1.4165629</v>
      </c>
      <c r="N643" s="86">
        <v>1.4111924</v>
      </c>
      <c r="O643" s="86">
        <v>1.4317465</v>
      </c>
      <c r="P643" s="87">
        <v>1.4331862</v>
      </c>
      <c r="Q643" s="80">
        <f t="shared" si="2"/>
        <v>1.4330021916666666</v>
      </c>
    </row>
    <row r="644" spans="1:17" ht="15.75" customHeight="1">
      <c r="A644" s="9">
        <v>642</v>
      </c>
      <c r="B644" s="50" t="s">
        <v>763</v>
      </c>
      <c r="C644" s="9" t="s">
        <v>35</v>
      </c>
      <c r="D644" s="3" t="s">
        <v>20</v>
      </c>
      <c r="E644" s="85">
        <v>8.7809000000000008</v>
      </c>
      <c r="F644" s="86">
        <v>8.7967195999999994</v>
      </c>
      <c r="G644" s="86">
        <v>8.8218431000000006</v>
      </c>
      <c r="H644" s="86">
        <v>8.3163595000000008</v>
      </c>
      <c r="I644" s="86">
        <v>7.8056026000000003</v>
      </c>
      <c r="J644" s="86">
        <v>7.7588916000000001</v>
      </c>
      <c r="K644" s="86">
        <v>9.0157938000000009</v>
      </c>
      <c r="L644" s="86">
        <v>9.3643178999999996</v>
      </c>
      <c r="M644" s="86">
        <v>8.9579000000000004</v>
      </c>
      <c r="N644" s="86">
        <v>8.8584727999999995</v>
      </c>
      <c r="O644" s="86">
        <v>8.8442925999999993</v>
      </c>
      <c r="P644" s="87">
        <v>8.6984978000000002</v>
      </c>
      <c r="Q644" s="80">
        <f t="shared" si="2"/>
        <v>8.6682992750000007</v>
      </c>
    </row>
    <row r="645" spans="1:17" ht="15.75" customHeight="1">
      <c r="A645" s="9">
        <v>643</v>
      </c>
      <c r="B645" s="50" t="s">
        <v>764</v>
      </c>
      <c r="C645" s="9" t="s">
        <v>235</v>
      </c>
      <c r="D645" s="3" t="s">
        <v>33</v>
      </c>
      <c r="E645" s="85">
        <v>0</v>
      </c>
      <c r="F645" s="86">
        <v>0</v>
      </c>
      <c r="G645" s="86">
        <v>0</v>
      </c>
      <c r="H645" s="86">
        <v>0</v>
      </c>
      <c r="I645" s="86">
        <v>0</v>
      </c>
      <c r="J645" s="86">
        <v>26.610012000000001</v>
      </c>
      <c r="K645" s="86">
        <v>26.18421</v>
      </c>
      <c r="L645" s="86">
        <v>26.509315000000001</v>
      </c>
      <c r="M645" s="86">
        <v>27.060572000000001</v>
      </c>
      <c r="N645" s="86">
        <v>10.159902000000001</v>
      </c>
      <c r="O645" s="86">
        <v>0</v>
      </c>
      <c r="P645" s="87">
        <v>0</v>
      </c>
      <c r="Q645" s="80">
        <f t="shared" si="2"/>
        <v>9.7103342500000007</v>
      </c>
    </row>
    <row r="646" spans="1:17" ht="15.75" customHeight="1">
      <c r="A646" s="9">
        <v>644</v>
      </c>
      <c r="B646" s="50" t="s">
        <v>765</v>
      </c>
      <c r="C646" s="9" t="s">
        <v>38</v>
      </c>
      <c r="D646" s="3" t="s">
        <v>39</v>
      </c>
      <c r="E646" s="85">
        <v>0</v>
      </c>
      <c r="F646" s="86">
        <v>0</v>
      </c>
      <c r="G646" s="86">
        <v>0</v>
      </c>
      <c r="H646" s="86">
        <v>0.86968224999999999</v>
      </c>
      <c r="I646" s="86">
        <v>12.120361000000001</v>
      </c>
      <c r="J646" s="86">
        <v>11.557596999999999</v>
      </c>
      <c r="K646" s="86">
        <v>4.6424760999999997</v>
      </c>
      <c r="L646" s="86">
        <v>6.0090722999999997</v>
      </c>
      <c r="M646" s="86">
        <v>11.232863999999999</v>
      </c>
      <c r="N646" s="86">
        <v>11.133407999999999</v>
      </c>
      <c r="O646" s="86">
        <v>5.0468644999999999</v>
      </c>
      <c r="P646" s="87">
        <v>0</v>
      </c>
      <c r="Q646" s="80">
        <f t="shared" si="2"/>
        <v>5.2176937624999988</v>
      </c>
    </row>
    <row r="647" spans="1:17" ht="15.75" customHeight="1">
      <c r="A647" s="9">
        <v>645</v>
      </c>
      <c r="B647" s="50" t="s">
        <v>766</v>
      </c>
      <c r="C647" s="9" t="s">
        <v>26</v>
      </c>
      <c r="D647" s="3" t="s">
        <v>20</v>
      </c>
      <c r="E647" s="85">
        <v>2.5113344</v>
      </c>
      <c r="F647" s="86">
        <v>2.4268519999999998</v>
      </c>
      <c r="G647" s="86">
        <v>2.4835156999999999</v>
      </c>
      <c r="H647" s="86">
        <v>2.4608500000000002</v>
      </c>
      <c r="I647" s="86">
        <v>2.5091926999999998</v>
      </c>
      <c r="J647" s="86">
        <v>2.5169060000000001</v>
      </c>
      <c r="K647" s="86">
        <v>2.4725757000000002</v>
      </c>
      <c r="L647" s="86">
        <v>2.4739350999999998</v>
      </c>
      <c r="M647" s="86">
        <v>2.4619789000000001</v>
      </c>
      <c r="N647" s="86">
        <v>2.4009833</v>
      </c>
      <c r="O647" s="86">
        <v>2.3897414000000001</v>
      </c>
      <c r="P647" s="87">
        <v>2.4477951999999998</v>
      </c>
      <c r="Q647" s="80">
        <f t="shared" si="2"/>
        <v>2.4629717000000002</v>
      </c>
    </row>
    <row r="648" spans="1:17" ht="15.75" customHeight="1">
      <c r="A648" s="9">
        <v>646</v>
      </c>
      <c r="B648" s="50" t="s">
        <v>767</v>
      </c>
      <c r="C648" s="9" t="s">
        <v>18</v>
      </c>
      <c r="D648" s="3" t="s">
        <v>24</v>
      </c>
      <c r="E648" s="85">
        <v>9.4498970000000002E-2</v>
      </c>
      <c r="F648" s="86">
        <v>2.7839331999999999</v>
      </c>
      <c r="G648" s="86">
        <v>2.8023007</v>
      </c>
      <c r="H648" s="86">
        <v>2.8087374999999999</v>
      </c>
      <c r="I648" s="86">
        <v>2.7986127999999999</v>
      </c>
      <c r="J648" s="86">
        <v>2.7569902000000002</v>
      </c>
      <c r="K648" s="86">
        <v>2.7731976999999999</v>
      </c>
      <c r="L648" s="86">
        <v>2.7844183</v>
      </c>
      <c r="M648" s="86">
        <v>2.8062958999999998</v>
      </c>
      <c r="N648" s="86">
        <v>0.66219693000000002</v>
      </c>
      <c r="O648" s="86">
        <v>0</v>
      </c>
      <c r="P648" s="87">
        <v>0</v>
      </c>
      <c r="Q648" s="80">
        <f t="shared" si="2"/>
        <v>1.9225985166666666</v>
      </c>
    </row>
    <row r="649" spans="1:17" ht="15.75" customHeight="1">
      <c r="A649" s="9">
        <v>647</v>
      </c>
      <c r="B649" s="50" t="s">
        <v>768</v>
      </c>
      <c r="C649" s="9" t="s">
        <v>52</v>
      </c>
      <c r="D649" s="3" t="s">
        <v>39</v>
      </c>
      <c r="E649" s="85">
        <v>0</v>
      </c>
      <c r="F649" s="86">
        <v>0</v>
      </c>
      <c r="G649" s="86">
        <v>0</v>
      </c>
      <c r="H649" s="86">
        <v>0</v>
      </c>
      <c r="I649" s="86">
        <v>0</v>
      </c>
      <c r="J649" s="86">
        <v>13.71916</v>
      </c>
      <c r="K649" s="86">
        <v>13.634636</v>
      </c>
      <c r="L649" s="86">
        <v>13.514782</v>
      </c>
      <c r="M649" s="86">
        <v>13.669575999999999</v>
      </c>
      <c r="N649" s="86">
        <v>4.9059792</v>
      </c>
      <c r="O649" s="86">
        <v>0</v>
      </c>
      <c r="P649" s="87">
        <v>0</v>
      </c>
      <c r="Q649" s="80">
        <f t="shared" si="2"/>
        <v>4.953677766666666</v>
      </c>
    </row>
    <row r="650" spans="1:17" ht="15.75" customHeight="1">
      <c r="A650" s="9">
        <v>648</v>
      </c>
      <c r="B650" s="50" t="s">
        <v>769</v>
      </c>
      <c r="C650" s="9" t="s">
        <v>235</v>
      </c>
      <c r="D650" s="3" t="s">
        <v>33</v>
      </c>
      <c r="E650" s="85">
        <v>0</v>
      </c>
      <c r="F650" s="86">
        <v>0</v>
      </c>
      <c r="G650" s="86">
        <v>0</v>
      </c>
      <c r="H650" s="86">
        <v>0</v>
      </c>
      <c r="I650" s="86">
        <v>0</v>
      </c>
      <c r="J650" s="86">
        <v>14.197073</v>
      </c>
      <c r="K650" s="86">
        <v>17.975232999999999</v>
      </c>
      <c r="L650" s="86">
        <v>17.900980000000001</v>
      </c>
      <c r="M650" s="86">
        <v>17.659998000000002</v>
      </c>
      <c r="N650" s="86">
        <v>17.824760000000001</v>
      </c>
      <c r="O650" s="86">
        <v>2.7916683999999998</v>
      </c>
      <c r="P650" s="87">
        <v>0</v>
      </c>
      <c r="Q650" s="80">
        <f t="shared" si="2"/>
        <v>7.3624760333333334</v>
      </c>
    </row>
    <row r="651" spans="1:17" ht="15.75" customHeight="1">
      <c r="A651" s="9">
        <v>649</v>
      </c>
      <c r="B651" s="50" t="s">
        <v>770</v>
      </c>
      <c r="C651" s="9" t="s">
        <v>86</v>
      </c>
      <c r="D651" s="3" t="s">
        <v>78</v>
      </c>
      <c r="E651" s="85">
        <v>2.6317195999999998</v>
      </c>
      <c r="F651" s="86">
        <v>2.7460938000000001</v>
      </c>
      <c r="G651" s="86">
        <v>2.7461631</v>
      </c>
      <c r="H651" s="86">
        <v>2.6415215000000001</v>
      </c>
      <c r="I651" s="86">
        <v>2.7177649000000002</v>
      </c>
      <c r="J651" s="86">
        <v>2.8224211000000001</v>
      </c>
      <c r="K651" s="86">
        <v>2.5299518000000001</v>
      </c>
      <c r="L651" s="86">
        <v>2.6597536000000002</v>
      </c>
      <c r="M651" s="86">
        <v>2.5949835999999999</v>
      </c>
      <c r="N651" s="86">
        <v>2.5785152999999998</v>
      </c>
      <c r="O651" s="86">
        <v>2.6666669999999999</v>
      </c>
      <c r="P651" s="87">
        <v>2.4946160000000002</v>
      </c>
      <c r="Q651" s="80">
        <f t="shared" si="2"/>
        <v>2.6525142750000001</v>
      </c>
    </row>
    <row r="652" spans="1:17" ht="15.75" customHeight="1">
      <c r="A652" s="9">
        <v>650</v>
      </c>
      <c r="B652" s="50" t="s">
        <v>771</v>
      </c>
      <c r="C652" s="9" t="s">
        <v>235</v>
      </c>
      <c r="D652" s="3" t="s">
        <v>33</v>
      </c>
      <c r="E652" s="85">
        <v>0</v>
      </c>
      <c r="F652" s="86">
        <v>0</v>
      </c>
      <c r="G652" s="86">
        <v>0</v>
      </c>
      <c r="H652" s="86">
        <v>0</v>
      </c>
      <c r="I652" s="86">
        <v>0</v>
      </c>
      <c r="J652" s="86">
        <v>3.7777618999999998</v>
      </c>
      <c r="K652" s="86">
        <v>17.558214</v>
      </c>
      <c r="L652" s="86">
        <v>17.664224999999998</v>
      </c>
      <c r="M652" s="86">
        <v>17.653458000000001</v>
      </c>
      <c r="N652" s="86">
        <v>17.688103000000002</v>
      </c>
      <c r="O652" s="86">
        <v>6.7064823999999996</v>
      </c>
      <c r="P652" s="87">
        <v>0</v>
      </c>
      <c r="Q652" s="80">
        <f t="shared" si="2"/>
        <v>6.7540203583333325</v>
      </c>
    </row>
    <row r="653" spans="1:17" ht="15.75" customHeight="1">
      <c r="A653" s="9">
        <v>651</v>
      </c>
      <c r="B653" s="50" t="s">
        <v>772</v>
      </c>
      <c r="C653" s="9" t="s">
        <v>435</v>
      </c>
      <c r="D653" s="3" t="s">
        <v>45</v>
      </c>
      <c r="E653" s="85">
        <v>0</v>
      </c>
      <c r="F653" s="86">
        <v>5.4225383000000003</v>
      </c>
      <c r="G653" s="86">
        <v>7.1384521000000003</v>
      </c>
      <c r="H653" s="86">
        <v>7.4302063</v>
      </c>
      <c r="I653" s="86">
        <v>7.3502979000000002</v>
      </c>
      <c r="J653" s="86">
        <v>7.4062982000000002</v>
      </c>
      <c r="K653" s="86">
        <v>7.5341114999999999</v>
      </c>
      <c r="L653" s="86">
        <v>7.2744694000000001</v>
      </c>
      <c r="M653" s="86">
        <v>7.0604753000000002</v>
      </c>
      <c r="N653" s="86">
        <v>6.7740774000000004</v>
      </c>
      <c r="O653" s="86">
        <v>0.31914014000000002</v>
      </c>
      <c r="P653" s="87">
        <v>0</v>
      </c>
      <c r="Q653" s="80">
        <f t="shared" si="2"/>
        <v>5.3091722116666675</v>
      </c>
    </row>
    <row r="654" spans="1:17" ht="15.75" customHeight="1">
      <c r="A654" s="9">
        <v>652</v>
      </c>
      <c r="B654" s="50" t="s">
        <v>773</v>
      </c>
      <c r="C654" s="9" t="s">
        <v>761</v>
      </c>
      <c r="D654" s="3" t="s">
        <v>20</v>
      </c>
      <c r="E654" s="85">
        <v>0.55809671000000005</v>
      </c>
      <c r="F654" s="86">
        <v>0.56142628000000006</v>
      </c>
      <c r="G654" s="86">
        <v>0.55081546000000003</v>
      </c>
      <c r="H654" s="86">
        <v>0.54413146000000001</v>
      </c>
      <c r="I654" s="86">
        <v>0.57468693999999998</v>
      </c>
      <c r="J654" s="86">
        <v>0.58492637000000003</v>
      </c>
      <c r="K654" s="86">
        <v>0.54252314999999995</v>
      </c>
      <c r="L654" s="86">
        <v>0.55097163000000005</v>
      </c>
      <c r="M654" s="86">
        <v>0.55207687999999999</v>
      </c>
      <c r="N654" s="86">
        <v>0.54678035000000003</v>
      </c>
      <c r="O654" s="86">
        <v>0.54074847999999998</v>
      </c>
      <c r="P654" s="87">
        <v>0.54529923000000002</v>
      </c>
      <c r="Q654" s="80">
        <f t="shared" si="2"/>
        <v>0.55437357833333345</v>
      </c>
    </row>
    <row r="655" spans="1:17" ht="15.75" customHeight="1">
      <c r="A655" s="9">
        <v>653</v>
      </c>
      <c r="B655" s="50" t="s">
        <v>774</v>
      </c>
      <c r="C655" s="9" t="s">
        <v>235</v>
      </c>
      <c r="D655" s="3" t="s">
        <v>33</v>
      </c>
      <c r="E655" s="85">
        <v>18.766342000000002</v>
      </c>
      <c r="F655" s="86">
        <v>18.735548000000001</v>
      </c>
      <c r="G655" s="86">
        <v>18.611376</v>
      </c>
      <c r="H655" s="86">
        <v>10.300981999999999</v>
      </c>
      <c r="I655" s="86">
        <v>0.17687981999999999</v>
      </c>
      <c r="J655" s="86">
        <v>0</v>
      </c>
      <c r="K655" s="86">
        <v>0</v>
      </c>
      <c r="L655" s="86">
        <v>0</v>
      </c>
      <c r="M655" s="86">
        <v>0</v>
      </c>
      <c r="N655" s="86">
        <v>0</v>
      </c>
      <c r="O655" s="86">
        <v>0</v>
      </c>
      <c r="P655" s="87">
        <v>0</v>
      </c>
      <c r="Q655" s="80">
        <f t="shared" si="2"/>
        <v>5.5492606516666667</v>
      </c>
    </row>
    <row r="656" spans="1:17" ht="15.75" customHeight="1">
      <c r="A656" s="9">
        <v>654</v>
      </c>
      <c r="B656" s="50" t="s">
        <v>775</v>
      </c>
      <c r="C656" s="9" t="s">
        <v>435</v>
      </c>
      <c r="D656" s="3" t="s">
        <v>45</v>
      </c>
      <c r="E656" s="85">
        <v>0</v>
      </c>
      <c r="F656" s="86">
        <v>0</v>
      </c>
      <c r="G656" s="86">
        <v>0</v>
      </c>
      <c r="H656" s="86">
        <v>0</v>
      </c>
      <c r="I656" s="86">
        <v>5.3419514000000001</v>
      </c>
      <c r="J656" s="86">
        <v>17.112593</v>
      </c>
      <c r="K656" s="86">
        <v>17.119738000000002</v>
      </c>
      <c r="L656" s="86">
        <v>16.938186999999999</v>
      </c>
      <c r="M656" s="86">
        <v>16.661380999999999</v>
      </c>
      <c r="N656" s="86">
        <v>1.5866191000000001</v>
      </c>
      <c r="O656" s="86">
        <v>0</v>
      </c>
      <c r="P656" s="87">
        <v>0</v>
      </c>
      <c r="Q656" s="80">
        <f t="shared" si="2"/>
        <v>6.2300391250000002</v>
      </c>
    </row>
    <row r="657" spans="1:17" ht="15.75" customHeight="1">
      <c r="A657" s="9">
        <v>655</v>
      </c>
      <c r="B657" s="50" t="s">
        <v>776</v>
      </c>
      <c r="C657" s="9" t="s">
        <v>615</v>
      </c>
      <c r="D657" s="3" t="s">
        <v>20</v>
      </c>
      <c r="E657" s="85">
        <v>0</v>
      </c>
      <c r="F657" s="86">
        <v>0</v>
      </c>
      <c r="G657" s="86">
        <v>0</v>
      </c>
      <c r="H657" s="86">
        <v>0</v>
      </c>
      <c r="I657" s="86">
        <v>8.0053663000000004</v>
      </c>
      <c r="J657" s="86">
        <v>16.362047</v>
      </c>
      <c r="K657" s="86">
        <v>16.671009000000002</v>
      </c>
      <c r="L657" s="86">
        <v>16.522648</v>
      </c>
      <c r="M657" s="86">
        <v>16.588024000000001</v>
      </c>
      <c r="N657" s="86">
        <v>16.294369</v>
      </c>
      <c r="O657" s="86">
        <v>5.3172746000000002</v>
      </c>
      <c r="P657" s="87">
        <v>0</v>
      </c>
      <c r="Q657" s="80">
        <f t="shared" si="2"/>
        <v>7.9800614916666683</v>
      </c>
    </row>
    <row r="658" spans="1:17" ht="15.75" customHeight="1">
      <c r="A658" s="9">
        <v>656</v>
      </c>
      <c r="B658" s="50" t="s">
        <v>777</v>
      </c>
      <c r="C658" s="9" t="s">
        <v>737</v>
      </c>
      <c r="D658" s="3" t="s">
        <v>78</v>
      </c>
      <c r="E658" s="85">
        <v>5.0331010999999997</v>
      </c>
      <c r="F658" s="86">
        <v>5.0674047</v>
      </c>
      <c r="G658" s="86">
        <v>5.0678061999999997</v>
      </c>
      <c r="H658" s="86">
        <v>5.0508876000000003</v>
      </c>
      <c r="I658" s="86">
        <v>4.9834809</v>
      </c>
      <c r="J658" s="86">
        <v>5.0115255999999997</v>
      </c>
      <c r="K658" s="86">
        <v>2.3550171999999998</v>
      </c>
      <c r="L658" s="86">
        <v>3.0914557</v>
      </c>
      <c r="M658" s="86">
        <v>4.9810480999999998</v>
      </c>
      <c r="N658" s="86">
        <v>0</v>
      </c>
      <c r="O658" s="86">
        <v>0</v>
      </c>
      <c r="P658" s="87">
        <v>5.0779262000000003</v>
      </c>
      <c r="Q658" s="80">
        <f t="shared" si="2"/>
        <v>3.809971108333333</v>
      </c>
    </row>
    <row r="659" spans="1:17" ht="15.75" customHeight="1">
      <c r="A659" s="9">
        <v>657</v>
      </c>
      <c r="B659" s="50" t="s">
        <v>778</v>
      </c>
      <c r="C659" s="9" t="s">
        <v>38</v>
      </c>
      <c r="D659" s="3" t="s">
        <v>39</v>
      </c>
      <c r="E659" s="85">
        <v>0</v>
      </c>
      <c r="F659" s="86">
        <v>0</v>
      </c>
      <c r="G659" s="86">
        <v>0</v>
      </c>
      <c r="H659" s="86">
        <v>7.7554755000000002</v>
      </c>
      <c r="I659" s="86">
        <v>9.0264492000000001</v>
      </c>
      <c r="J659" s="86">
        <v>8.7323933</v>
      </c>
      <c r="K659" s="86">
        <v>7.5338221000000001</v>
      </c>
      <c r="L659" s="86">
        <v>7.5134939999999997</v>
      </c>
      <c r="M659" s="86">
        <v>8.0605916999999998</v>
      </c>
      <c r="N659" s="86">
        <v>7.7604094000000003</v>
      </c>
      <c r="O659" s="86">
        <v>7.4774132</v>
      </c>
      <c r="P659" s="87">
        <v>1.2870516999999999</v>
      </c>
      <c r="Q659" s="80">
        <f t="shared" si="2"/>
        <v>5.4289250083333345</v>
      </c>
    </row>
    <row r="660" spans="1:17" ht="15.75" customHeight="1">
      <c r="A660" s="9">
        <v>658</v>
      </c>
      <c r="B660" s="50" t="s">
        <v>779</v>
      </c>
      <c r="C660" s="9" t="s">
        <v>235</v>
      </c>
      <c r="D660" s="3" t="s">
        <v>33</v>
      </c>
      <c r="E660" s="85">
        <v>32.363872999999998</v>
      </c>
      <c r="F660" s="86">
        <v>32.344954999999999</v>
      </c>
      <c r="G660" s="86">
        <v>32.058239</v>
      </c>
      <c r="H660" s="86">
        <v>21.465396999999999</v>
      </c>
      <c r="I660" s="86">
        <v>0</v>
      </c>
      <c r="J660" s="86">
        <v>0</v>
      </c>
      <c r="K660" s="86">
        <v>0</v>
      </c>
      <c r="L660" s="86">
        <v>0</v>
      </c>
      <c r="M660" s="86">
        <v>0</v>
      </c>
      <c r="N660" s="86">
        <v>0</v>
      </c>
      <c r="O660" s="86">
        <v>0</v>
      </c>
      <c r="P660" s="87">
        <v>5.3276824999999999</v>
      </c>
      <c r="Q660" s="80">
        <f t="shared" si="2"/>
        <v>10.296678875</v>
      </c>
    </row>
    <row r="661" spans="1:17" ht="15.75" customHeight="1">
      <c r="A661" s="9">
        <v>659</v>
      </c>
      <c r="B661" s="50" t="s">
        <v>780</v>
      </c>
      <c r="C661" s="9" t="s">
        <v>415</v>
      </c>
      <c r="D661" s="3" t="s">
        <v>78</v>
      </c>
      <c r="E661" s="85">
        <v>16.542968999999999</v>
      </c>
      <c r="F661" s="86">
        <v>16.319427000000001</v>
      </c>
      <c r="G661" s="86">
        <v>16.765276</v>
      </c>
      <c r="H661" s="86">
        <v>16.177773999999999</v>
      </c>
      <c r="I661" s="86">
        <v>6.0195822999999997</v>
      </c>
      <c r="J661" s="86">
        <v>0.54068238000000002</v>
      </c>
      <c r="K661" s="86">
        <v>0</v>
      </c>
      <c r="L661" s="86">
        <v>0</v>
      </c>
      <c r="M661" s="86">
        <v>0</v>
      </c>
      <c r="N661" s="86">
        <v>0</v>
      </c>
      <c r="O661" s="86">
        <v>1.0068765</v>
      </c>
      <c r="P661" s="87">
        <v>6.6644616000000001</v>
      </c>
      <c r="Q661" s="80">
        <f t="shared" si="2"/>
        <v>6.6697540650000002</v>
      </c>
    </row>
    <row r="662" spans="1:17" ht="15.75" customHeight="1">
      <c r="A662" s="9">
        <v>660</v>
      </c>
      <c r="B662" s="50" t="s">
        <v>781</v>
      </c>
      <c r="C662" s="9" t="s">
        <v>761</v>
      </c>
      <c r="D662" s="3" t="s">
        <v>20</v>
      </c>
      <c r="E662" s="85">
        <v>0.27688390000000002</v>
      </c>
      <c r="F662" s="86">
        <v>0</v>
      </c>
      <c r="G662" s="86">
        <v>0</v>
      </c>
      <c r="H662" s="86">
        <v>2.3804023000000001</v>
      </c>
      <c r="I662" s="86">
        <v>3.3790081000000001</v>
      </c>
      <c r="J662" s="86">
        <v>3.4415499999999999</v>
      </c>
      <c r="K662" s="86">
        <v>3.1912607999999998</v>
      </c>
      <c r="L662" s="86">
        <v>3.2426772000000001</v>
      </c>
      <c r="M662" s="86">
        <v>3.2528942000000001</v>
      </c>
      <c r="N662" s="86">
        <v>3.2252173000000002</v>
      </c>
      <c r="O662" s="86">
        <v>3.1907969</v>
      </c>
      <c r="P662" s="87">
        <v>3.2161415</v>
      </c>
      <c r="Q662" s="80">
        <f t="shared" si="2"/>
        <v>2.3997360166666666</v>
      </c>
    </row>
    <row r="663" spans="1:17" ht="15.75" customHeight="1">
      <c r="A663" s="9">
        <v>661</v>
      </c>
      <c r="B663" s="50" t="s">
        <v>782</v>
      </c>
      <c r="C663" s="9" t="s">
        <v>52</v>
      </c>
      <c r="D663" s="3" t="s">
        <v>39</v>
      </c>
      <c r="E663" s="85">
        <v>0</v>
      </c>
      <c r="F663" s="86">
        <v>0</v>
      </c>
      <c r="G663" s="86">
        <v>0</v>
      </c>
      <c r="H663" s="86">
        <v>0</v>
      </c>
      <c r="I663" s="86">
        <v>0</v>
      </c>
      <c r="J663" s="86">
        <v>12.866664</v>
      </c>
      <c r="K663" s="86">
        <v>12.054114999999999</v>
      </c>
      <c r="L663" s="86">
        <v>3.3339398</v>
      </c>
      <c r="M663" s="86">
        <v>4.0297479999999997</v>
      </c>
      <c r="N663" s="86">
        <v>0</v>
      </c>
      <c r="O663" s="86">
        <v>0</v>
      </c>
      <c r="P663" s="87">
        <v>0</v>
      </c>
      <c r="Q663" s="80">
        <f t="shared" si="2"/>
        <v>2.6903722333333331</v>
      </c>
    </row>
    <row r="664" spans="1:17" ht="15.75" customHeight="1">
      <c r="A664" s="9">
        <v>662</v>
      </c>
      <c r="B664" s="50" t="s">
        <v>783</v>
      </c>
      <c r="C664" s="9" t="s">
        <v>456</v>
      </c>
      <c r="D664" s="3" t="s">
        <v>33</v>
      </c>
      <c r="E664" s="85">
        <v>3.1939316</v>
      </c>
      <c r="F664" s="86">
        <v>3.2114413000000002</v>
      </c>
      <c r="G664" s="86">
        <v>3.2138803</v>
      </c>
      <c r="H664" s="86">
        <v>3.1805469999999998</v>
      </c>
      <c r="I664" s="86">
        <v>3.1558660999999999</v>
      </c>
      <c r="J664" s="86">
        <v>3.2136005999999999</v>
      </c>
      <c r="K664" s="86">
        <v>3.1835038999999998</v>
      </c>
      <c r="L664" s="86">
        <v>3.1672087000000002</v>
      </c>
      <c r="M664" s="86">
        <v>3.1734095</v>
      </c>
      <c r="N664" s="86">
        <v>3.1630384999999999</v>
      </c>
      <c r="O664" s="86">
        <v>3.1632558999999998</v>
      </c>
      <c r="P664" s="87">
        <v>3.169826</v>
      </c>
      <c r="Q664" s="80">
        <f t="shared" si="2"/>
        <v>3.1824591166666671</v>
      </c>
    </row>
    <row r="665" spans="1:17" ht="15.75" customHeight="1">
      <c r="A665" s="9">
        <v>663</v>
      </c>
      <c r="B665" s="50" t="s">
        <v>784</v>
      </c>
      <c r="C665" s="9" t="s">
        <v>226</v>
      </c>
      <c r="D665" s="3" t="s">
        <v>65</v>
      </c>
      <c r="E665" s="85">
        <v>9.5908127000000007</v>
      </c>
      <c r="F665" s="86">
        <v>9.5338019999999997</v>
      </c>
      <c r="G665" s="86">
        <v>9.5858153999999995</v>
      </c>
      <c r="H665" s="86">
        <v>9.6496887000000005</v>
      </c>
      <c r="I665" s="86">
        <v>9.8594512999999999</v>
      </c>
      <c r="J665" s="86">
        <v>9.9226188999999998</v>
      </c>
      <c r="K665" s="86">
        <v>9.9739179999999994</v>
      </c>
      <c r="L665" s="86">
        <v>9.8549165999999992</v>
      </c>
      <c r="M665" s="86">
        <v>9.753171</v>
      </c>
      <c r="N665" s="86">
        <v>9.5951976999999999</v>
      </c>
      <c r="O665" s="86">
        <v>9.5893993000000002</v>
      </c>
      <c r="P665" s="87">
        <v>9.6129798999999991</v>
      </c>
      <c r="Q665" s="80">
        <f t="shared" si="2"/>
        <v>9.7101476249999994</v>
      </c>
    </row>
    <row r="666" spans="1:17" ht="15.75" customHeight="1">
      <c r="A666" s="9">
        <v>664</v>
      </c>
      <c r="B666" s="50" t="s">
        <v>785</v>
      </c>
      <c r="C666" s="9" t="s">
        <v>180</v>
      </c>
      <c r="D666" s="3" t="s">
        <v>150</v>
      </c>
      <c r="E666" s="85">
        <v>3.3432713000000001</v>
      </c>
      <c r="F666" s="86">
        <v>3.2927091000000002</v>
      </c>
      <c r="G666" s="86">
        <v>3.7121582000000002</v>
      </c>
      <c r="H666" s="86">
        <v>3.2532760999999999</v>
      </c>
      <c r="I666" s="86">
        <v>3.8065114000000002</v>
      </c>
      <c r="J666" s="86">
        <v>3.6376922</v>
      </c>
      <c r="K666" s="86">
        <v>3.7289070999999998</v>
      </c>
      <c r="L666" s="86">
        <v>3.8796255999999998</v>
      </c>
      <c r="M666" s="86">
        <v>3.7020571000000002</v>
      </c>
      <c r="N666" s="86">
        <v>3.4401562000000001</v>
      </c>
      <c r="O666" s="86">
        <v>3.5048194000000001</v>
      </c>
      <c r="P666" s="87">
        <v>3.6900507999999999</v>
      </c>
      <c r="Q666" s="80">
        <f t="shared" si="2"/>
        <v>3.5826028750000005</v>
      </c>
    </row>
    <row r="667" spans="1:17" ht="15.75" customHeight="1">
      <c r="A667" s="9">
        <v>665</v>
      </c>
      <c r="B667" s="50" t="s">
        <v>786</v>
      </c>
      <c r="C667" s="9" t="s">
        <v>18</v>
      </c>
      <c r="D667" s="3" t="s">
        <v>24</v>
      </c>
      <c r="E667" s="85">
        <v>1.8670260999999999</v>
      </c>
      <c r="F667" s="86">
        <v>1.8631719</v>
      </c>
      <c r="G667" s="86">
        <v>1.8634636</v>
      </c>
      <c r="H667" s="86">
        <v>1.8740739</v>
      </c>
      <c r="I667" s="86">
        <v>1.8762468999999999</v>
      </c>
      <c r="J667" s="86">
        <v>1.8795202</v>
      </c>
      <c r="K667" s="86">
        <v>1.8607646</v>
      </c>
      <c r="L667" s="86">
        <v>1.8477471999999999</v>
      </c>
      <c r="M667" s="86">
        <v>1.8612514</v>
      </c>
      <c r="N667" s="86">
        <v>1.8588792000000001</v>
      </c>
      <c r="O667" s="86">
        <v>1.8518475999999999</v>
      </c>
      <c r="P667" s="87">
        <v>1.8566488999999999</v>
      </c>
      <c r="Q667" s="80">
        <f t="shared" si="2"/>
        <v>1.8633867916666667</v>
      </c>
    </row>
    <row r="668" spans="1:17" ht="15.75" customHeight="1">
      <c r="A668" s="9">
        <v>666</v>
      </c>
      <c r="B668" s="50" t="s">
        <v>787</v>
      </c>
      <c r="C668" s="9" t="s">
        <v>173</v>
      </c>
      <c r="D668" s="3" t="s">
        <v>20</v>
      </c>
      <c r="E668" s="85">
        <v>7.6636328999999996</v>
      </c>
      <c r="F668" s="86">
        <v>7.9419446000000002</v>
      </c>
      <c r="G668" s="86">
        <v>8.1242418000000001</v>
      </c>
      <c r="H668" s="86">
        <v>8.2016477999999999</v>
      </c>
      <c r="I668" s="86">
        <v>1.3378559000000001</v>
      </c>
      <c r="J668" s="86">
        <v>0</v>
      </c>
      <c r="K668" s="86">
        <v>0</v>
      </c>
      <c r="L668" s="86">
        <v>0</v>
      </c>
      <c r="M668" s="86">
        <v>0</v>
      </c>
      <c r="N668" s="86">
        <v>0</v>
      </c>
      <c r="O668" s="86">
        <v>7.4482036000000003</v>
      </c>
      <c r="P668" s="87">
        <v>8.1777420000000003</v>
      </c>
      <c r="Q668" s="80">
        <f t="shared" si="2"/>
        <v>4.0746057166666665</v>
      </c>
    </row>
    <row r="669" spans="1:17" ht="15.75" customHeight="1">
      <c r="A669" s="9">
        <v>667</v>
      </c>
      <c r="B669" s="50" t="s">
        <v>788</v>
      </c>
      <c r="C669" s="9" t="s">
        <v>117</v>
      </c>
      <c r="D669" s="3" t="s">
        <v>65</v>
      </c>
      <c r="E669" s="85">
        <v>1.6353008</v>
      </c>
      <c r="F669" s="86">
        <v>1.648139</v>
      </c>
      <c r="G669" s="86">
        <v>1.6449254</v>
      </c>
      <c r="H669" s="86">
        <v>1.6585181</v>
      </c>
      <c r="I669" s="86">
        <v>1.6772777000000001</v>
      </c>
      <c r="J669" s="86">
        <v>1.6962413999999999</v>
      </c>
      <c r="K669" s="86">
        <v>1.7158784</v>
      </c>
      <c r="L669" s="86">
        <v>1.7219628</v>
      </c>
      <c r="M669" s="86">
        <v>1.7192974000000001</v>
      </c>
      <c r="N669" s="86">
        <v>1.7138211000000001</v>
      </c>
      <c r="O669" s="86">
        <v>1.6929316999999999</v>
      </c>
      <c r="P669" s="87">
        <v>1.6731476999999999</v>
      </c>
      <c r="Q669" s="80">
        <f t="shared" si="2"/>
        <v>1.6831201250000001</v>
      </c>
    </row>
    <row r="670" spans="1:17" ht="15.75" customHeight="1">
      <c r="A670" s="9">
        <v>668</v>
      </c>
      <c r="B670" s="50" t="s">
        <v>789</v>
      </c>
      <c r="C670" s="9" t="s">
        <v>38</v>
      </c>
      <c r="D670" s="3" t="s">
        <v>39</v>
      </c>
      <c r="E670" s="85">
        <v>4.8557357999999997</v>
      </c>
      <c r="F670" s="86">
        <v>1.7118572999999999</v>
      </c>
      <c r="G670" s="86">
        <v>8.4820463999999998E-2</v>
      </c>
      <c r="H670" s="86">
        <v>10.521383999999999</v>
      </c>
      <c r="I670" s="86">
        <v>12.076592</v>
      </c>
      <c r="J670" s="86">
        <v>11.681819000000001</v>
      </c>
      <c r="K670" s="86">
        <v>10.761551000000001</v>
      </c>
      <c r="L670" s="86">
        <v>11.235384</v>
      </c>
      <c r="M670" s="86">
        <v>10.912312999999999</v>
      </c>
      <c r="N670" s="86">
        <v>10.672128000000001</v>
      </c>
      <c r="O670" s="86">
        <v>10.514105000000001</v>
      </c>
      <c r="P670" s="87">
        <v>10.42226</v>
      </c>
      <c r="Q670" s="80">
        <f t="shared" si="2"/>
        <v>8.7874957969999983</v>
      </c>
    </row>
    <row r="671" spans="1:17" ht="15.75" customHeight="1">
      <c r="A671" s="9">
        <v>669</v>
      </c>
      <c r="B671" s="50" t="s">
        <v>790</v>
      </c>
      <c r="C671" s="9" t="s">
        <v>113</v>
      </c>
      <c r="D671" s="3" t="s">
        <v>65</v>
      </c>
      <c r="E671" s="85">
        <v>4.1940064000000001</v>
      </c>
      <c r="F671" s="86">
        <v>4.0206303999999999</v>
      </c>
      <c r="G671" s="86">
        <v>3.9700441</v>
      </c>
      <c r="H671" s="86">
        <v>4.0716605000000001</v>
      </c>
      <c r="I671" s="86">
        <v>4.1732639999999996</v>
      </c>
      <c r="J671" s="86">
        <v>4.1702328</v>
      </c>
      <c r="K671" s="86">
        <v>4.2522282999999996</v>
      </c>
      <c r="L671" s="86">
        <v>4.3185830000000003</v>
      </c>
      <c r="M671" s="86">
        <v>4.2858790999999998</v>
      </c>
      <c r="N671" s="86">
        <v>4.2313261000000004</v>
      </c>
      <c r="O671" s="86">
        <v>4.1167110999999998</v>
      </c>
      <c r="P671" s="87">
        <v>4.1930303999999996</v>
      </c>
      <c r="Q671" s="80">
        <f t="shared" si="2"/>
        <v>4.1664663500000003</v>
      </c>
    </row>
    <row r="672" spans="1:17" ht="15.75" customHeight="1">
      <c r="A672" s="9">
        <v>670</v>
      </c>
      <c r="B672" s="50" t="s">
        <v>791</v>
      </c>
      <c r="C672" s="9" t="s">
        <v>653</v>
      </c>
      <c r="D672" s="3" t="s">
        <v>65</v>
      </c>
      <c r="E672" s="85">
        <v>9.8039111999999999</v>
      </c>
      <c r="F672" s="86">
        <v>8.7816209999999995</v>
      </c>
      <c r="G672" s="86">
        <v>9.2079038999999998</v>
      </c>
      <c r="H672" s="86">
        <v>8.5787525000000002</v>
      </c>
      <c r="I672" s="86">
        <v>5.9500928000000002</v>
      </c>
      <c r="J672" s="86">
        <v>0</v>
      </c>
      <c r="K672" s="86">
        <v>0</v>
      </c>
      <c r="L672" s="86">
        <v>0</v>
      </c>
      <c r="M672" s="86">
        <v>0</v>
      </c>
      <c r="N672" s="86">
        <v>0.11221936</v>
      </c>
      <c r="O672" s="86">
        <v>6.1186613999999997</v>
      </c>
      <c r="P672" s="87">
        <v>8.6794747999999995</v>
      </c>
      <c r="Q672" s="80">
        <f t="shared" si="2"/>
        <v>4.7693864133333337</v>
      </c>
    </row>
    <row r="673" spans="1:17" ht="15.75" customHeight="1">
      <c r="A673" s="9">
        <v>671</v>
      </c>
      <c r="B673" s="50" t="s">
        <v>792</v>
      </c>
      <c r="C673" s="9" t="s">
        <v>158</v>
      </c>
      <c r="D673" s="3" t="s">
        <v>20</v>
      </c>
      <c r="E673" s="85">
        <v>1.8253998</v>
      </c>
      <c r="F673" s="86">
        <v>1.8015553</v>
      </c>
      <c r="G673" s="86">
        <v>1.8248678</v>
      </c>
      <c r="H673" s="86">
        <v>1.9019378</v>
      </c>
      <c r="I673" s="86">
        <v>1.9139946000000001</v>
      </c>
      <c r="J673" s="86">
        <v>1.9237561000000001</v>
      </c>
      <c r="K673" s="86">
        <v>1.9162433000000001</v>
      </c>
      <c r="L673" s="86">
        <v>1.9241942000000001</v>
      </c>
      <c r="M673" s="86">
        <v>1.9140518</v>
      </c>
      <c r="N673" s="86">
        <v>1.9028569</v>
      </c>
      <c r="O673" s="86">
        <v>1.8973613</v>
      </c>
      <c r="P673" s="87">
        <v>1.8528397999999999</v>
      </c>
      <c r="Q673" s="80">
        <f t="shared" si="2"/>
        <v>1.8832548916666667</v>
      </c>
    </row>
    <row r="674" spans="1:17" ht="15.75" customHeight="1">
      <c r="A674" s="9">
        <v>672</v>
      </c>
      <c r="B674" s="50" t="s">
        <v>793</v>
      </c>
      <c r="C674" s="9" t="s">
        <v>35</v>
      </c>
      <c r="D674" s="3" t="s">
        <v>20</v>
      </c>
      <c r="E674" s="85">
        <v>19.996416</v>
      </c>
      <c r="F674" s="86">
        <v>20.788086</v>
      </c>
      <c r="G674" s="86">
        <v>20.930174000000001</v>
      </c>
      <c r="H674" s="86">
        <v>21.539867000000001</v>
      </c>
      <c r="I674" s="86">
        <v>20.870317</v>
      </c>
      <c r="J674" s="86">
        <v>20.950693000000001</v>
      </c>
      <c r="K674" s="86">
        <v>20.580517</v>
      </c>
      <c r="L674" s="86">
        <v>20.628162</v>
      </c>
      <c r="M674" s="86">
        <v>20.370338</v>
      </c>
      <c r="N674" s="86">
        <v>20.394297000000002</v>
      </c>
      <c r="O674" s="86">
        <v>20.233650000000001</v>
      </c>
      <c r="P674" s="87">
        <v>20.30855</v>
      </c>
      <c r="Q674" s="80">
        <f t="shared" si="2"/>
        <v>20.632588916666666</v>
      </c>
    </row>
    <row r="675" spans="1:17" ht="15.75" customHeight="1">
      <c r="A675" s="9">
        <v>673</v>
      </c>
      <c r="B675" s="50" t="s">
        <v>794</v>
      </c>
      <c r="C675" s="9" t="s">
        <v>18</v>
      </c>
      <c r="D675" s="3" t="s">
        <v>24</v>
      </c>
      <c r="E675" s="85">
        <v>4.7099900000000003</v>
      </c>
      <c r="F675" s="86">
        <v>4.6642546999999999</v>
      </c>
      <c r="G675" s="86">
        <v>4.6815648000000003</v>
      </c>
      <c r="H675" s="86">
        <v>4.6712894</v>
      </c>
      <c r="I675" s="86">
        <v>4.6801591</v>
      </c>
      <c r="J675" s="86">
        <v>4.6059346000000003</v>
      </c>
      <c r="K675" s="86">
        <v>4.6711707000000002</v>
      </c>
      <c r="L675" s="86">
        <v>4.6580323999999997</v>
      </c>
      <c r="M675" s="86">
        <v>4.6455802999999998</v>
      </c>
      <c r="N675" s="86">
        <v>4.6592020999999999</v>
      </c>
      <c r="O675" s="86">
        <v>4.6883593000000001</v>
      </c>
      <c r="P675" s="87">
        <v>4.7037582000000002</v>
      </c>
      <c r="Q675" s="80">
        <f t="shared" si="2"/>
        <v>4.6699413000000005</v>
      </c>
    </row>
    <row r="676" spans="1:17" ht="15.75" customHeight="1">
      <c r="A676" s="9">
        <v>674</v>
      </c>
      <c r="B676" s="50" t="s">
        <v>795</v>
      </c>
      <c r="C676" s="9" t="s">
        <v>550</v>
      </c>
      <c r="D676" s="3" t="s">
        <v>150</v>
      </c>
      <c r="E676" s="85">
        <v>2.7366790999999999</v>
      </c>
      <c r="F676" s="86">
        <v>2.4175119</v>
      </c>
      <c r="G676" s="86">
        <v>2.4862242000000001</v>
      </c>
      <c r="H676" s="86">
        <v>2.6782884999999998</v>
      </c>
      <c r="I676" s="86">
        <v>2.807817</v>
      </c>
      <c r="J676" s="86">
        <v>2.8117611</v>
      </c>
      <c r="K676" s="86">
        <v>2.9500237</v>
      </c>
      <c r="L676" s="86">
        <v>2.8271575000000002</v>
      </c>
      <c r="M676" s="86">
        <v>2.7373878999999999</v>
      </c>
      <c r="N676" s="86">
        <v>2.7765993999999998</v>
      </c>
      <c r="O676" s="86">
        <v>2.7230148000000001</v>
      </c>
      <c r="P676" s="87">
        <v>2.8433771000000001</v>
      </c>
      <c r="Q676" s="80">
        <f t="shared" si="2"/>
        <v>2.7329868500000001</v>
      </c>
    </row>
    <row r="677" spans="1:17" ht="15.75" customHeight="1">
      <c r="A677" s="9">
        <v>675</v>
      </c>
      <c r="B677" s="50" t="s">
        <v>796</v>
      </c>
      <c r="C677" s="9" t="s">
        <v>18</v>
      </c>
      <c r="D677" s="3" t="s">
        <v>24</v>
      </c>
      <c r="E677" s="85">
        <v>3.7920832999999998</v>
      </c>
      <c r="F677" s="86">
        <v>3.8295743</v>
      </c>
      <c r="G677" s="86">
        <v>3.8467326000000002</v>
      </c>
      <c r="H677" s="86">
        <v>3.8638053000000001</v>
      </c>
      <c r="I677" s="86">
        <v>3.9021368000000001</v>
      </c>
      <c r="J677" s="86">
        <v>3.8315432</v>
      </c>
      <c r="K677" s="86">
        <v>3.8480489000000002</v>
      </c>
      <c r="L677" s="86">
        <v>3.8056958000000001</v>
      </c>
      <c r="M677" s="86">
        <v>3.8377724</v>
      </c>
      <c r="N677" s="86">
        <v>3.8144421999999998</v>
      </c>
      <c r="O677" s="86">
        <v>3.8568498999999998</v>
      </c>
      <c r="P677" s="87">
        <v>3.8521646999999999</v>
      </c>
      <c r="Q677" s="80">
        <f t="shared" si="2"/>
        <v>3.8400707833333336</v>
      </c>
    </row>
    <row r="678" spans="1:17" ht="15.75" customHeight="1">
      <c r="A678" s="9">
        <v>676</v>
      </c>
      <c r="B678" s="50" t="s">
        <v>797</v>
      </c>
      <c r="C678" s="9" t="s">
        <v>52</v>
      </c>
      <c r="D678" s="3" t="s">
        <v>39</v>
      </c>
      <c r="E678" s="85">
        <v>0</v>
      </c>
      <c r="F678" s="86">
        <v>0</v>
      </c>
      <c r="G678" s="86">
        <v>0</v>
      </c>
      <c r="H678" s="86">
        <v>0</v>
      </c>
      <c r="I678" s="86">
        <v>0</v>
      </c>
      <c r="J678" s="86">
        <v>11.54697</v>
      </c>
      <c r="K678" s="86">
        <v>10.103253</v>
      </c>
      <c r="L678" s="86">
        <v>2.4057803</v>
      </c>
      <c r="M678" s="86">
        <v>0.96652693000000001</v>
      </c>
      <c r="N678" s="86">
        <v>0</v>
      </c>
      <c r="O678" s="86">
        <v>0</v>
      </c>
      <c r="P678" s="87">
        <v>0</v>
      </c>
      <c r="Q678" s="80">
        <f t="shared" si="2"/>
        <v>2.0852108524999999</v>
      </c>
    </row>
    <row r="679" spans="1:17" ht="15.75" customHeight="1">
      <c r="A679" s="9">
        <v>677</v>
      </c>
      <c r="B679" s="50" t="s">
        <v>798</v>
      </c>
      <c r="C679" s="9" t="s">
        <v>26</v>
      </c>
      <c r="D679" s="3" t="s">
        <v>20</v>
      </c>
      <c r="E679" s="85">
        <v>2.0701868999999999</v>
      </c>
      <c r="F679" s="86">
        <v>2.0743539000000002</v>
      </c>
      <c r="G679" s="86">
        <v>2.0844903000000001</v>
      </c>
      <c r="H679" s="86">
        <v>2.0900462000000002</v>
      </c>
      <c r="I679" s="86">
        <v>2.1006770000000001</v>
      </c>
      <c r="J679" s="86">
        <v>2.1093111000000002</v>
      </c>
      <c r="K679" s="86">
        <v>2.1231138999999999</v>
      </c>
      <c r="L679" s="86">
        <v>2.1135980999999999</v>
      </c>
      <c r="M679" s="86">
        <v>2.0599780000000001</v>
      </c>
      <c r="N679" s="86">
        <v>2.0700099000000001</v>
      </c>
      <c r="O679" s="86">
        <v>2.049763</v>
      </c>
      <c r="P679" s="87">
        <v>2.0644545999999999</v>
      </c>
      <c r="Q679" s="80">
        <f t="shared" si="2"/>
        <v>2.0841652416666667</v>
      </c>
    </row>
    <row r="680" spans="1:17" ht="15.75" customHeight="1">
      <c r="A680" s="9">
        <v>678</v>
      </c>
      <c r="B680" s="50" t="s">
        <v>799</v>
      </c>
      <c r="C680" s="9" t="s">
        <v>38</v>
      </c>
      <c r="D680" s="3" t="s">
        <v>39</v>
      </c>
      <c r="E680" s="85">
        <v>0</v>
      </c>
      <c r="F680" s="86">
        <v>0</v>
      </c>
      <c r="G680" s="86">
        <v>0</v>
      </c>
      <c r="H680" s="86">
        <v>0</v>
      </c>
      <c r="I680" s="86">
        <v>13.409371999999999</v>
      </c>
      <c r="J680" s="86">
        <v>15.14584</v>
      </c>
      <c r="K680" s="86">
        <v>7.8628888000000003</v>
      </c>
      <c r="L680" s="86">
        <v>4.2651696000000001</v>
      </c>
      <c r="M680" s="86">
        <v>9.6106358000000007</v>
      </c>
      <c r="N680" s="86">
        <v>10.660912</v>
      </c>
      <c r="O680" s="86">
        <v>3.9372172000000001</v>
      </c>
      <c r="P680" s="87">
        <v>0</v>
      </c>
      <c r="Q680" s="80">
        <f t="shared" si="2"/>
        <v>5.4076696166666665</v>
      </c>
    </row>
    <row r="681" spans="1:17" ht="15.75" customHeight="1">
      <c r="A681" s="9">
        <v>679</v>
      </c>
      <c r="B681" s="50" t="s">
        <v>800</v>
      </c>
      <c r="C681" s="9" t="s">
        <v>550</v>
      </c>
      <c r="D681" s="3" t="s">
        <v>150</v>
      </c>
      <c r="E681" s="85">
        <v>0.58364707000000005</v>
      </c>
      <c r="F681" s="86">
        <v>0.52548921000000004</v>
      </c>
      <c r="G681" s="86">
        <v>0.54235095</v>
      </c>
      <c r="H681" s="86">
        <v>0.58492935000000001</v>
      </c>
      <c r="I681" s="86">
        <v>0.60494380999999997</v>
      </c>
      <c r="J681" s="86">
        <v>0.63113576000000005</v>
      </c>
      <c r="K681" s="86">
        <v>0.65134555000000005</v>
      </c>
      <c r="L681" s="86">
        <v>0.62363625</v>
      </c>
      <c r="M681" s="86">
        <v>0.61529040000000002</v>
      </c>
      <c r="N681" s="86">
        <v>0.60859799000000003</v>
      </c>
      <c r="O681" s="86">
        <v>0.60305207999999999</v>
      </c>
      <c r="P681" s="87">
        <v>0.60609668000000005</v>
      </c>
      <c r="Q681" s="80">
        <f t="shared" si="2"/>
        <v>0.5983762583333333</v>
      </c>
    </row>
    <row r="682" spans="1:17" ht="15.75" customHeight="1">
      <c r="A682" s="9">
        <v>680</v>
      </c>
      <c r="B682" s="50" t="s">
        <v>801</v>
      </c>
      <c r="C682" s="9" t="s">
        <v>35</v>
      </c>
      <c r="D682" s="3" t="s">
        <v>20</v>
      </c>
      <c r="E682" s="85">
        <v>1.5340015</v>
      </c>
      <c r="F682" s="86">
        <v>1.4495224</v>
      </c>
      <c r="G682" s="86">
        <v>1.628301</v>
      </c>
      <c r="H682" s="86">
        <v>1.5127558999999999</v>
      </c>
      <c r="I682" s="86">
        <v>1.5520915</v>
      </c>
      <c r="J682" s="86">
        <v>1.5009437000000001</v>
      </c>
      <c r="K682" s="86">
        <v>1.4962295000000001</v>
      </c>
      <c r="L682" s="86">
        <v>1.4813647999999999</v>
      </c>
      <c r="M682" s="86">
        <v>1.525771</v>
      </c>
      <c r="N682" s="86">
        <v>1.5278171</v>
      </c>
      <c r="O682" s="86">
        <v>1.524332</v>
      </c>
      <c r="P682" s="87">
        <v>1.5198434999999999</v>
      </c>
      <c r="Q682" s="80">
        <f t="shared" si="2"/>
        <v>1.5210811583333335</v>
      </c>
    </row>
    <row r="683" spans="1:17" ht="15.75" customHeight="1">
      <c r="A683" s="9">
        <v>681</v>
      </c>
      <c r="B683" s="50" t="s">
        <v>802</v>
      </c>
      <c r="C683" s="9" t="s">
        <v>235</v>
      </c>
      <c r="D683" s="3" t="s">
        <v>33</v>
      </c>
      <c r="E683" s="85">
        <v>0</v>
      </c>
      <c r="F683" s="86">
        <v>10.053369999999999</v>
      </c>
      <c r="G683" s="86">
        <v>0</v>
      </c>
      <c r="H683" s="86">
        <v>0</v>
      </c>
      <c r="I683" s="86">
        <v>0</v>
      </c>
      <c r="J683" s="86">
        <v>9.8706931999999998</v>
      </c>
      <c r="K683" s="86">
        <v>9.8169831999999992</v>
      </c>
      <c r="L683" s="86">
        <v>9.7889481000000007</v>
      </c>
      <c r="M683" s="86">
        <v>9.6824551000000003</v>
      </c>
      <c r="N683" s="86">
        <v>4.6020450999999998</v>
      </c>
      <c r="O683" s="86">
        <v>0.64717888999999995</v>
      </c>
      <c r="P683" s="87">
        <v>0</v>
      </c>
      <c r="Q683" s="80">
        <f t="shared" si="2"/>
        <v>4.5384727991666667</v>
      </c>
    </row>
    <row r="684" spans="1:17" ht="15.75" customHeight="1">
      <c r="A684" s="9">
        <v>682</v>
      </c>
      <c r="B684" s="50" t="s">
        <v>803</v>
      </c>
      <c r="C684" s="9" t="s">
        <v>735</v>
      </c>
      <c r="D684" s="3" t="s">
        <v>78</v>
      </c>
      <c r="E684" s="85">
        <v>2.8279320999999999</v>
      </c>
      <c r="F684" s="86">
        <v>2.8626075000000002</v>
      </c>
      <c r="G684" s="86">
        <v>2.8577878000000001</v>
      </c>
      <c r="H684" s="86">
        <v>2.8381382999999998</v>
      </c>
      <c r="I684" s="86">
        <v>2.8273275</v>
      </c>
      <c r="J684" s="86">
        <v>2.8339352999999998</v>
      </c>
      <c r="K684" s="86">
        <v>2.8395307000000001</v>
      </c>
      <c r="L684" s="86">
        <v>2.8347962</v>
      </c>
      <c r="M684" s="86">
        <v>2.8455322000000001</v>
      </c>
      <c r="N684" s="86">
        <v>2.8331792</v>
      </c>
      <c r="O684" s="86">
        <v>2.8528167999999998</v>
      </c>
      <c r="P684" s="87">
        <v>2.8624227000000002</v>
      </c>
      <c r="Q684" s="80">
        <f t="shared" si="2"/>
        <v>2.8430005250000003</v>
      </c>
    </row>
    <row r="685" spans="1:17" ht="15.75" customHeight="1">
      <c r="A685" s="9">
        <v>683</v>
      </c>
      <c r="B685" s="50" t="s">
        <v>804</v>
      </c>
      <c r="C685" s="9" t="s">
        <v>456</v>
      </c>
      <c r="D685" s="3" t="s">
        <v>24</v>
      </c>
      <c r="E685" s="85">
        <v>0</v>
      </c>
      <c r="F685" s="86">
        <v>0</v>
      </c>
      <c r="G685" s="86">
        <v>0</v>
      </c>
      <c r="H685" s="86">
        <v>0</v>
      </c>
      <c r="I685" s="86">
        <v>8.0112886000000003</v>
      </c>
      <c r="J685" s="86">
        <v>7.8707285000000002</v>
      </c>
      <c r="K685" s="86">
        <v>7.7983351000000001</v>
      </c>
      <c r="L685" s="86">
        <v>7.8477310999999998</v>
      </c>
      <c r="M685" s="86">
        <v>7.7385520999999997</v>
      </c>
      <c r="N685" s="86">
        <v>7.3056488000000002</v>
      </c>
      <c r="O685" s="86">
        <v>1.4957167</v>
      </c>
      <c r="P685" s="87">
        <v>0</v>
      </c>
      <c r="Q685" s="80">
        <f t="shared" si="2"/>
        <v>4.0056667416666665</v>
      </c>
    </row>
    <row r="686" spans="1:17" ht="15.75" customHeight="1">
      <c r="A686" s="9">
        <v>684</v>
      </c>
      <c r="B686" s="50" t="s">
        <v>805</v>
      </c>
      <c r="C686" s="9" t="s">
        <v>550</v>
      </c>
      <c r="D686" s="3" t="s">
        <v>150</v>
      </c>
      <c r="E686" s="85">
        <v>0.75973743000000005</v>
      </c>
      <c r="F686" s="86">
        <v>0.68990629999999997</v>
      </c>
      <c r="G686" s="86">
        <v>0.70421308000000005</v>
      </c>
      <c r="H686" s="86">
        <v>0.76212334999999998</v>
      </c>
      <c r="I686" s="86">
        <v>0.77723485000000003</v>
      </c>
      <c r="J686" s="86">
        <v>0.81519370999999996</v>
      </c>
      <c r="K686" s="86">
        <v>0.84195154999999999</v>
      </c>
      <c r="L686" s="86">
        <v>0.81357299999999999</v>
      </c>
      <c r="M686" s="86">
        <v>0.80574058999999998</v>
      </c>
      <c r="N686" s="86">
        <v>0.80380695999999996</v>
      </c>
      <c r="O686" s="86">
        <v>0.79580295000000001</v>
      </c>
      <c r="P686" s="87">
        <v>0.80177456000000003</v>
      </c>
      <c r="Q686" s="80">
        <f t="shared" si="2"/>
        <v>0.78092152749999999</v>
      </c>
    </row>
    <row r="687" spans="1:17" ht="15.75" customHeight="1">
      <c r="A687" s="9">
        <v>685</v>
      </c>
      <c r="B687" s="50" t="s">
        <v>806</v>
      </c>
      <c r="C687" s="9" t="s">
        <v>18</v>
      </c>
      <c r="D687" s="3" t="s">
        <v>24</v>
      </c>
      <c r="E687" s="85">
        <v>7.4766973999999999</v>
      </c>
      <c r="F687" s="86">
        <v>7.7527027000000004</v>
      </c>
      <c r="G687" s="86">
        <v>7.3586768999999999</v>
      </c>
      <c r="H687" s="86">
        <v>7.5927835000000004</v>
      </c>
      <c r="I687" s="86">
        <v>7.2204781000000002</v>
      </c>
      <c r="J687" s="86">
        <v>7.3797535999999999</v>
      </c>
      <c r="K687" s="86">
        <v>7.1876635999999996</v>
      </c>
      <c r="L687" s="86">
        <v>7.2408428000000002</v>
      </c>
      <c r="M687" s="86">
        <v>7.1455731</v>
      </c>
      <c r="N687" s="86">
        <v>7.4828305000000004</v>
      </c>
      <c r="O687" s="86">
        <v>7.5524154000000001</v>
      </c>
      <c r="P687" s="87">
        <v>7.5233454999999996</v>
      </c>
      <c r="Q687" s="80">
        <f t="shared" si="2"/>
        <v>7.4094802583333346</v>
      </c>
    </row>
    <row r="688" spans="1:17" ht="15.75" customHeight="1">
      <c r="A688" s="9">
        <v>686</v>
      </c>
      <c r="B688" s="50" t="s">
        <v>807</v>
      </c>
      <c r="C688" s="9" t="s">
        <v>415</v>
      </c>
      <c r="D688" s="3" t="s">
        <v>78</v>
      </c>
      <c r="E688" s="85">
        <v>7.8621192000000004</v>
      </c>
      <c r="F688" s="86">
        <v>11.423802</v>
      </c>
      <c r="G688" s="86">
        <v>11.396470000000001</v>
      </c>
      <c r="H688" s="86">
        <v>11.490990999999999</v>
      </c>
      <c r="I688" s="86">
        <v>4.0408311000000001</v>
      </c>
      <c r="J688" s="86">
        <v>0</v>
      </c>
      <c r="K688" s="86">
        <v>0</v>
      </c>
      <c r="L688" s="86">
        <v>0</v>
      </c>
      <c r="M688" s="86">
        <v>0</v>
      </c>
      <c r="N688" s="86">
        <v>0</v>
      </c>
      <c r="O688" s="86">
        <v>0</v>
      </c>
      <c r="P688" s="87">
        <v>0</v>
      </c>
      <c r="Q688" s="80">
        <f t="shared" si="2"/>
        <v>3.8511844416666663</v>
      </c>
    </row>
    <row r="689" spans="1:17" ht="15.75" customHeight="1">
      <c r="A689" s="9">
        <v>687</v>
      </c>
      <c r="B689" s="50" t="s">
        <v>808</v>
      </c>
      <c r="C689" s="9" t="s">
        <v>653</v>
      </c>
      <c r="D689" s="3" t="s">
        <v>65</v>
      </c>
      <c r="E689" s="85">
        <v>6.3076353000000003</v>
      </c>
      <c r="F689" s="86">
        <v>6.6178841999999998</v>
      </c>
      <c r="G689" s="86">
        <v>6.7238835999999997</v>
      </c>
      <c r="H689" s="86">
        <v>6.6123108999999998</v>
      </c>
      <c r="I689" s="86">
        <v>6.6863631999999997</v>
      </c>
      <c r="J689" s="86">
        <v>1.3954536</v>
      </c>
      <c r="K689" s="86">
        <v>0</v>
      </c>
      <c r="L689" s="86">
        <v>0</v>
      </c>
      <c r="M689" s="86">
        <v>4.4362209999999999E-2</v>
      </c>
      <c r="N689" s="86">
        <v>6.7051635000000003</v>
      </c>
      <c r="O689" s="86">
        <v>6.7855277000000003</v>
      </c>
      <c r="P689" s="87">
        <v>6.7252226000000004</v>
      </c>
      <c r="Q689" s="80">
        <f t="shared" si="2"/>
        <v>4.5503172341666671</v>
      </c>
    </row>
    <row r="690" spans="1:17" ht="15.75" customHeight="1">
      <c r="A690" s="9">
        <v>688</v>
      </c>
      <c r="B690" s="50" t="s">
        <v>809</v>
      </c>
      <c r="C690" s="9" t="s">
        <v>86</v>
      </c>
      <c r="D690" s="3" t="s">
        <v>78</v>
      </c>
      <c r="E690" s="85">
        <v>8.1962805000000003</v>
      </c>
      <c r="F690" s="86">
        <v>8.0767173999999997</v>
      </c>
      <c r="G690" s="86">
        <v>8.1106300000000005</v>
      </c>
      <c r="H690" s="86">
        <v>8.1617488999999992</v>
      </c>
      <c r="I690" s="86">
        <v>8.2341270000000009</v>
      </c>
      <c r="J690" s="86">
        <v>8.1728381999999993</v>
      </c>
      <c r="K690" s="86">
        <v>8.1585959999999993</v>
      </c>
      <c r="L690" s="86">
        <v>8.1904888000000007</v>
      </c>
      <c r="M690" s="86">
        <v>8.1085624999999997</v>
      </c>
      <c r="N690" s="86">
        <v>8.0451183000000004</v>
      </c>
      <c r="O690" s="86">
        <v>8.1293582999999998</v>
      </c>
      <c r="P690" s="87">
        <v>8.0647573000000001</v>
      </c>
      <c r="Q690" s="80">
        <f t="shared" si="2"/>
        <v>8.1374352666666656</v>
      </c>
    </row>
    <row r="691" spans="1:17" ht="15.75" customHeight="1">
      <c r="A691" s="9">
        <v>689</v>
      </c>
      <c r="B691" s="50" t="s">
        <v>810</v>
      </c>
      <c r="C691" s="9" t="s">
        <v>737</v>
      </c>
      <c r="D691" s="3" t="s">
        <v>78</v>
      </c>
      <c r="E691" s="85">
        <v>0.20708784</v>
      </c>
      <c r="F691" s="86">
        <v>0.20749524</v>
      </c>
      <c r="G691" s="86">
        <v>0.20797347999999999</v>
      </c>
      <c r="H691" s="86">
        <v>0.20582597</v>
      </c>
      <c r="I691" s="86">
        <v>0.20456603000000001</v>
      </c>
      <c r="J691" s="86">
        <v>0.20448427</v>
      </c>
      <c r="K691" s="86">
        <v>0.20359029000000001</v>
      </c>
      <c r="L691" s="86">
        <v>0.20418662000000001</v>
      </c>
      <c r="M691" s="86">
        <v>0.20580014999999999</v>
      </c>
      <c r="N691" s="86">
        <v>0.20691361</v>
      </c>
      <c r="O691" s="86">
        <v>0.20741466</v>
      </c>
      <c r="P691" s="87">
        <v>0.20657561999999999</v>
      </c>
      <c r="Q691" s="80">
        <f t="shared" si="2"/>
        <v>0.20599281500000002</v>
      </c>
    </row>
    <row r="692" spans="1:17" ht="15.75" customHeight="1">
      <c r="A692" s="9">
        <v>690</v>
      </c>
      <c r="B692" s="50" t="s">
        <v>811</v>
      </c>
      <c r="C692" s="9" t="s">
        <v>653</v>
      </c>
      <c r="D692" s="3" t="s">
        <v>65</v>
      </c>
      <c r="E692" s="85">
        <v>0.31858303999999998</v>
      </c>
      <c r="F692" s="86">
        <v>0.32153219</v>
      </c>
      <c r="G692" s="86">
        <v>0.32338782999999999</v>
      </c>
      <c r="H692" s="86">
        <v>0.32936000999999998</v>
      </c>
      <c r="I692" s="86">
        <v>0.32720885</v>
      </c>
      <c r="J692" s="86">
        <v>0.32645488</v>
      </c>
      <c r="K692" s="86">
        <v>5.7671390000000003E-2</v>
      </c>
      <c r="L692" s="86">
        <v>0</v>
      </c>
      <c r="M692" s="86">
        <v>0.32846475000000003</v>
      </c>
      <c r="N692" s="86">
        <v>0.32601651999999998</v>
      </c>
      <c r="O692" s="86">
        <v>0.32530831999999998</v>
      </c>
      <c r="P692" s="87">
        <v>0.33261052000000002</v>
      </c>
      <c r="Q692" s="80">
        <f t="shared" si="2"/>
        <v>0.27638319166666664</v>
      </c>
    </row>
    <row r="693" spans="1:17" ht="15.75" customHeight="1">
      <c r="A693" s="9">
        <v>691</v>
      </c>
      <c r="B693" s="50" t="s">
        <v>812</v>
      </c>
      <c r="C693" s="9" t="s">
        <v>117</v>
      </c>
      <c r="D693" s="3" t="s">
        <v>65</v>
      </c>
      <c r="E693" s="85">
        <v>10.124428999999999</v>
      </c>
      <c r="F693" s="86">
        <v>10.621653999999999</v>
      </c>
      <c r="G693" s="86">
        <v>10.520113</v>
      </c>
      <c r="H693" s="86">
        <v>10.538164999999999</v>
      </c>
      <c r="I693" s="86">
        <v>10.607569</v>
      </c>
      <c r="J693" s="86">
        <v>3.5088530000000002</v>
      </c>
      <c r="K693" s="86">
        <v>0</v>
      </c>
      <c r="L693" s="86">
        <v>0</v>
      </c>
      <c r="M693" s="86">
        <v>0</v>
      </c>
      <c r="N693" s="86">
        <v>4.8902907000000004</v>
      </c>
      <c r="O693" s="86">
        <v>9.2537327000000005</v>
      </c>
      <c r="P693" s="87">
        <v>10.719137</v>
      </c>
      <c r="Q693" s="80">
        <f t="shared" si="2"/>
        <v>6.7319952833333341</v>
      </c>
    </row>
    <row r="694" spans="1:17" ht="15.75" customHeight="1">
      <c r="A694" s="9">
        <v>692</v>
      </c>
      <c r="B694" s="50" t="s">
        <v>813</v>
      </c>
      <c r="C694" s="9" t="s">
        <v>173</v>
      </c>
      <c r="D694" s="3" t="s">
        <v>20</v>
      </c>
      <c r="E694" s="85">
        <v>18.11759</v>
      </c>
      <c r="F694" s="86">
        <v>18.321960000000001</v>
      </c>
      <c r="G694" s="86">
        <v>18.460155</v>
      </c>
      <c r="H694" s="86">
        <v>7.6659493000000003</v>
      </c>
      <c r="I694" s="86">
        <v>0</v>
      </c>
      <c r="J694" s="86">
        <v>0</v>
      </c>
      <c r="K694" s="86">
        <v>0</v>
      </c>
      <c r="L694" s="86">
        <v>0</v>
      </c>
      <c r="M694" s="86">
        <v>0</v>
      </c>
      <c r="N694" s="86">
        <v>5.3524720999999997E-2</v>
      </c>
      <c r="O694" s="86">
        <v>18.699078</v>
      </c>
      <c r="P694" s="87">
        <v>18.784915999999999</v>
      </c>
      <c r="Q694" s="80">
        <f t="shared" si="2"/>
        <v>8.341931085083333</v>
      </c>
    </row>
    <row r="695" spans="1:17" ht="15.75" customHeight="1">
      <c r="A695" s="9">
        <v>693</v>
      </c>
      <c r="B695" s="50" t="s">
        <v>814</v>
      </c>
      <c r="C695" s="9" t="s">
        <v>18</v>
      </c>
      <c r="D695" s="3" t="s">
        <v>24</v>
      </c>
      <c r="E695" s="85">
        <v>3.4981016999999999</v>
      </c>
      <c r="F695" s="86">
        <v>3.4689822000000001</v>
      </c>
      <c r="G695" s="86">
        <v>3.5548117000000001</v>
      </c>
      <c r="H695" s="86">
        <v>3.5419469000000001</v>
      </c>
      <c r="I695" s="86">
        <v>3.5137204999999998</v>
      </c>
      <c r="J695" s="86">
        <v>3.5112231</v>
      </c>
      <c r="K695" s="86">
        <v>3.4911158000000002</v>
      </c>
      <c r="L695" s="86">
        <v>3.4944320000000002</v>
      </c>
      <c r="M695" s="86">
        <v>0.34388869999999999</v>
      </c>
      <c r="N695" s="86">
        <v>0</v>
      </c>
      <c r="O695" s="86">
        <v>0</v>
      </c>
      <c r="P695" s="87">
        <v>0</v>
      </c>
      <c r="Q695" s="80">
        <f t="shared" si="2"/>
        <v>2.3681852166666664</v>
      </c>
    </row>
    <row r="696" spans="1:17" ht="15.75" customHeight="1">
      <c r="A696" s="9">
        <v>694</v>
      </c>
      <c r="B696" s="50" t="s">
        <v>815</v>
      </c>
      <c r="C696" s="9" t="s">
        <v>386</v>
      </c>
      <c r="D696" s="3" t="s">
        <v>20</v>
      </c>
      <c r="E696" s="85">
        <v>3.4267601999999999</v>
      </c>
      <c r="F696" s="86">
        <v>3.3132172</v>
      </c>
      <c r="G696" s="86">
        <v>3.1101510999999999</v>
      </c>
      <c r="H696" s="86">
        <v>3.3004096000000001</v>
      </c>
      <c r="I696" s="86">
        <v>3.5341637000000001</v>
      </c>
      <c r="J696" s="86">
        <v>3.4521674999999998</v>
      </c>
      <c r="K696" s="86">
        <v>3.5335795999999999</v>
      </c>
      <c r="L696" s="86">
        <v>3.6503443999999998</v>
      </c>
      <c r="M696" s="86">
        <v>3.4430404000000001</v>
      </c>
      <c r="N696" s="86">
        <v>3.4867661000000001</v>
      </c>
      <c r="O696" s="86">
        <v>3.2528969999999999</v>
      </c>
      <c r="P696" s="87">
        <v>3.3099883000000001</v>
      </c>
      <c r="Q696" s="80">
        <f t="shared" si="2"/>
        <v>3.4011237583333327</v>
      </c>
    </row>
    <row r="697" spans="1:17" ht="15.75" customHeight="1">
      <c r="A697" s="9">
        <v>695</v>
      </c>
      <c r="B697" s="50" t="s">
        <v>816</v>
      </c>
      <c r="C697" s="9" t="s">
        <v>550</v>
      </c>
      <c r="D697" s="3" t="s">
        <v>150</v>
      </c>
      <c r="E697" s="85">
        <v>2.2439013000000001</v>
      </c>
      <c r="F697" s="86">
        <v>2.0368998</v>
      </c>
      <c r="G697" s="86">
        <v>2.0947358999999999</v>
      </c>
      <c r="H697" s="86">
        <v>2.2545628999999998</v>
      </c>
      <c r="I697" s="86">
        <v>2.3425262</v>
      </c>
      <c r="J697" s="86">
        <v>2.4369434999999999</v>
      </c>
      <c r="K697" s="86">
        <v>2.5066438</v>
      </c>
      <c r="L697" s="86">
        <v>2.3983306999999998</v>
      </c>
      <c r="M697" s="86">
        <v>2.3754263</v>
      </c>
      <c r="N697" s="86">
        <v>2.3314908000000001</v>
      </c>
      <c r="O697" s="86">
        <v>2.3333156000000002</v>
      </c>
      <c r="P697" s="87">
        <v>2.3595402000000001</v>
      </c>
      <c r="Q697" s="80">
        <f t="shared" si="2"/>
        <v>2.3095264166666669</v>
      </c>
    </row>
    <row r="698" spans="1:17" ht="15.75" customHeight="1">
      <c r="A698" s="9">
        <v>696</v>
      </c>
      <c r="B698" s="50" t="s">
        <v>817</v>
      </c>
      <c r="C698" s="9" t="s">
        <v>18</v>
      </c>
      <c r="D698" s="3" t="s">
        <v>24</v>
      </c>
      <c r="E698" s="85">
        <v>0.67746293999999996</v>
      </c>
      <c r="F698" s="86">
        <v>7.7973518000000004</v>
      </c>
      <c r="G698" s="86">
        <v>8.4471684000000007</v>
      </c>
      <c r="H698" s="86">
        <v>8.4129333000000006</v>
      </c>
      <c r="I698" s="86">
        <v>8.5600118999999992</v>
      </c>
      <c r="J698" s="86">
        <v>8.4353590000000001</v>
      </c>
      <c r="K698" s="86">
        <v>6.5974636000000002</v>
      </c>
      <c r="L698" s="86">
        <v>1.952231</v>
      </c>
      <c r="M698" s="86">
        <v>0</v>
      </c>
      <c r="N698" s="86">
        <v>0</v>
      </c>
      <c r="O698" s="86">
        <v>0</v>
      </c>
      <c r="P698" s="87">
        <v>0</v>
      </c>
      <c r="Q698" s="80">
        <f t="shared" si="2"/>
        <v>4.2399984949999991</v>
      </c>
    </row>
    <row r="699" spans="1:17" ht="15.75" customHeight="1">
      <c r="A699" s="9">
        <v>697</v>
      </c>
      <c r="B699" s="50" t="s">
        <v>818</v>
      </c>
      <c r="C699" s="9" t="s">
        <v>550</v>
      </c>
      <c r="D699" s="3" t="s">
        <v>150</v>
      </c>
      <c r="E699" s="85">
        <v>1.7917597000000001</v>
      </c>
      <c r="F699" s="86">
        <v>1.2399232</v>
      </c>
      <c r="G699" s="86">
        <v>1.6977500999999999</v>
      </c>
      <c r="H699" s="86">
        <v>1.6334765</v>
      </c>
      <c r="I699" s="86">
        <v>1.8990004</v>
      </c>
      <c r="J699" s="86">
        <v>0</v>
      </c>
      <c r="K699" s="86">
        <v>0</v>
      </c>
      <c r="L699" s="86">
        <v>0.56892580000000004</v>
      </c>
      <c r="M699" s="86">
        <v>1.8851553999999999</v>
      </c>
      <c r="N699" s="86">
        <v>1.8478471000000001</v>
      </c>
      <c r="O699" s="86">
        <v>1.888182</v>
      </c>
      <c r="P699" s="87">
        <v>1.8936632</v>
      </c>
      <c r="Q699" s="80">
        <f t="shared" si="2"/>
        <v>1.3621402833333336</v>
      </c>
    </row>
    <row r="700" spans="1:17" ht="15.75" customHeight="1">
      <c r="A700" s="9">
        <v>698</v>
      </c>
      <c r="B700" s="50" t="s">
        <v>819</v>
      </c>
      <c r="C700" s="9" t="s">
        <v>35</v>
      </c>
      <c r="D700" s="3" t="s">
        <v>30</v>
      </c>
      <c r="E700" s="85">
        <v>1.8532021999999999</v>
      </c>
      <c r="F700" s="86">
        <v>1.8482495999999999</v>
      </c>
      <c r="G700" s="86">
        <v>1.8320113</v>
      </c>
      <c r="H700" s="86">
        <v>1.8272668999999999</v>
      </c>
      <c r="I700" s="86">
        <v>1.8436276</v>
      </c>
      <c r="J700" s="86">
        <v>1.8543843</v>
      </c>
      <c r="K700" s="86">
        <v>1.8469880000000001</v>
      </c>
      <c r="L700" s="86">
        <v>1.8486708000000001</v>
      </c>
      <c r="M700" s="86">
        <v>1.8672742</v>
      </c>
      <c r="N700" s="86">
        <v>1.8598269000000001</v>
      </c>
      <c r="O700" s="86">
        <v>1.8589429</v>
      </c>
      <c r="P700" s="87">
        <v>1.8663871000000001</v>
      </c>
      <c r="Q700" s="80">
        <f t="shared" si="2"/>
        <v>1.8505693166666666</v>
      </c>
    </row>
    <row r="701" spans="1:17" ht="15.75" customHeight="1">
      <c r="A701" s="9">
        <v>699</v>
      </c>
      <c r="B701" s="50" t="s">
        <v>820</v>
      </c>
      <c r="C701" s="9" t="s">
        <v>415</v>
      </c>
      <c r="D701" s="3" t="s">
        <v>78</v>
      </c>
      <c r="E701" s="85">
        <v>4.0198951000000003</v>
      </c>
      <c r="F701" s="86">
        <v>7.1209468999999999</v>
      </c>
      <c r="G701" s="86">
        <v>7.0069188999999996</v>
      </c>
      <c r="H701" s="86">
        <v>6.9662337000000001</v>
      </c>
      <c r="I701" s="86">
        <v>1.5792809000000001</v>
      </c>
      <c r="J701" s="86">
        <v>0</v>
      </c>
      <c r="K701" s="86">
        <v>0</v>
      </c>
      <c r="L701" s="86">
        <v>0</v>
      </c>
      <c r="M701" s="86">
        <v>0</v>
      </c>
      <c r="N701" s="86">
        <v>0</v>
      </c>
      <c r="O701" s="86">
        <v>0</v>
      </c>
      <c r="P701" s="87">
        <v>0</v>
      </c>
      <c r="Q701" s="80">
        <f t="shared" si="2"/>
        <v>2.224439625</v>
      </c>
    </row>
    <row r="702" spans="1:17" ht="15.75" customHeight="1">
      <c r="A702" s="9">
        <v>700</v>
      </c>
      <c r="B702" s="50" t="s">
        <v>821</v>
      </c>
      <c r="C702" s="9" t="s">
        <v>18</v>
      </c>
      <c r="D702" s="3" t="s">
        <v>24</v>
      </c>
      <c r="E702" s="85">
        <v>30.470123000000001</v>
      </c>
      <c r="F702" s="86">
        <v>30.465916</v>
      </c>
      <c r="G702" s="86">
        <v>30.452829000000001</v>
      </c>
      <c r="H702" s="86">
        <v>30.201405999999999</v>
      </c>
      <c r="I702" s="86">
        <v>30.467890000000001</v>
      </c>
      <c r="J702" s="86">
        <v>30.601500000000001</v>
      </c>
      <c r="K702" s="86">
        <v>30.184972999999999</v>
      </c>
      <c r="L702" s="86">
        <v>30.184393</v>
      </c>
      <c r="M702" s="86">
        <v>30.255873000000001</v>
      </c>
      <c r="N702" s="86">
        <v>30.456755000000001</v>
      </c>
      <c r="O702" s="86">
        <v>30.361118000000001</v>
      </c>
      <c r="P702" s="87">
        <v>30.436525</v>
      </c>
      <c r="Q702" s="80">
        <f t="shared" si="2"/>
        <v>30.378275083333335</v>
      </c>
    </row>
    <row r="703" spans="1:17" ht="15.75" customHeight="1">
      <c r="A703" s="9">
        <v>701</v>
      </c>
      <c r="B703" s="50" t="s">
        <v>822</v>
      </c>
      <c r="C703" s="9" t="s">
        <v>386</v>
      </c>
      <c r="D703" s="3" t="s">
        <v>20</v>
      </c>
      <c r="E703" s="85">
        <v>3.8711722000000002</v>
      </c>
      <c r="F703" s="86">
        <v>3.8645334</v>
      </c>
      <c r="G703" s="86">
        <v>3.5635400000000002</v>
      </c>
      <c r="H703" s="86">
        <v>3.5793065999999998</v>
      </c>
      <c r="I703" s="86">
        <v>2.8389571</v>
      </c>
      <c r="J703" s="86">
        <v>0.99875844000000003</v>
      </c>
      <c r="K703" s="86">
        <v>0</v>
      </c>
      <c r="L703" s="86">
        <v>0</v>
      </c>
      <c r="M703" s="86">
        <v>0</v>
      </c>
      <c r="N703" s="86">
        <v>2.0013664000000002</v>
      </c>
      <c r="O703" s="86">
        <v>3.7558658</v>
      </c>
      <c r="P703" s="87">
        <v>3.8758180000000002</v>
      </c>
      <c r="Q703" s="80">
        <f t="shared" si="2"/>
        <v>2.3624431616666666</v>
      </c>
    </row>
    <row r="704" spans="1:17" ht="15.75" customHeight="1">
      <c r="A704" s="9">
        <v>702</v>
      </c>
      <c r="B704" s="50" t="s">
        <v>823</v>
      </c>
      <c r="C704" s="9" t="s">
        <v>550</v>
      </c>
      <c r="D704" s="3" t="s">
        <v>150</v>
      </c>
      <c r="E704" s="85">
        <v>1.4801393</v>
      </c>
      <c r="F704" s="86">
        <v>1.3383927</v>
      </c>
      <c r="G704" s="86">
        <v>1.3747450999999999</v>
      </c>
      <c r="H704" s="86">
        <v>1.4862673</v>
      </c>
      <c r="I704" s="86">
        <v>1.5257968</v>
      </c>
      <c r="J704" s="86">
        <v>1.6376105999999999</v>
      </c>
      <c r="K704" s="86">
        <v>1.6793534000000001</v>
      </c>
      <c r="L704" s="86">
        <v>1.5778087000000001</v>
      </c>
      <c r="M704" s="86">
        <v>1.5503644000000001</v>
      </c>
      <c r="N704" s="86">
        <v>1.5612013</v>
      </c>
      <c r="O704" s="86">
        <v>1.5433110000000001</v>
      </c>
      <c r="P704" s="87">
        <v>1.5585089999999999</v>
      </c>
      <c r="Q704" s="80">
        <f t="shared" si="2"/>
        <v>1.5261249666666667</v>
      </c>
    </row>
    <row r="705" spans="1:17" ht="15.75" customHeight="1">
      <c r="A705" s="9">
        <v>703</v>
      </c>
      <c r="B705" s="50" t="s">
        <v>824</v>
      </c>
      <c r="C705" s="9" t="s">
        <v>18</v>
      </c>
      <c r="D705" s="3" t="s">
        <v>24</v>
      </c>
      <c r="E705" s="85">
        <v>0.48584557</v>
      </c>
      <c r="F705" s="86">
        <v>0.48797435</v>
      </c>
      <c r="G705" s="86">
        <v>0.47609082000000003</v>
      </c>
      <c r="H705" s="86">
        <v>0.47739166</v>
      </c>
      <c r="I705" s="86">
        <v>0.47412786000000001</v>
      </c>
      <c r="J705" s="86">
        <v>0.48363202999999999</v>
      </c>
      <c r="K705" s="86">
        <v>0.48424304000000001</v>
      </c>
      <c r="L705" s="86">
        <v>0.48138773000000001</v>
      </c>
      <c r="M705" s="86">
        <v>0.48380320999999998</v>
      </c>
      <c r="N705" s="86">
        <v>0.48336634000000001</v>
      </c>
      <c r="O705" s="86">
        <v>0.47661885999999998</v>
      </c>
      <c r="P705" s="87">
        <v>0.47568986000000002</v>
      </c>
      <c r="Q705" s="80">
        <f t="shared" si="2"/>
        <v>0.48084761083333327</v>
      </c>
    </row>
    <row r="706" spans="1:17" ht="15.75" customHeight="1">
      <c r="A706" s="9">
        <v>704</v>
      </c>
      <c r="B706" s="50" t="s">
        <v>825</v>
      </c>
      <c r="C706" s="9" t="s">
        <v>653</v>
      </c>
      <c r="D706" s="3" t="s">
        <v>65</v>
      </c>
      <c r="E706" s="85">
        <v>3.6074367000000001</v>
      </c>
      <c r="F706" s="86">
        <v>4.7471538000000004</v>
      </c>
      <c r="G706" s="86">
        <v>4.7381457999999999</v>
      </c>
      <c r="H706" s="86">
        <v>4.7904105000000001</v>
      </c>
      <c r="I706" s="86">
        <v>4.8599819999999996</v>
      </c>
      <c r="J706" s="86">
        <v>0</v>
      </c>
      <c r="K706" s="86">
        <v>0</v>
      </c>
      <c r="L706" s="86">
        <v>0</v>
      </c>
      <c r="M706" s="86">
        <v>0</v>
      </c>
      <c r="N706" s="86">
        <v>0</v>
      </c>
      <c r="O706" s="86">
        <v>4.9067749999999997</v>
      </c>
      <c r="P706" s="87">
        <v>4.4207562999999999</v>
      </c>
      <c r="Q706" s="80">
        <f t="shared" si="2"/>
        <v>2.6725550083333331</v>
      </c>
    </row>
    <row r="707" spans="1:17" ht="15.75" customHeight="1">
      <c r="A707" s="9">
        <v>705</v>
      </c>
      <c r="B707" s="50" t="s">
        <v>826</v>
      </c>
      <c r="C707" s="9" t="s">
        <v>386</v>
      </c>
      <c r="D707" s="3" t="s">
        <v>20</v>
      </c>
      <c r="E707" s="85">
        <v>1.3203351000000001</v>
      </c>
      <c r="F707" s="86">
        <v>1.3193767999999999</v>
      </c>
      <c r="G707" s="86">
        <v>1.3299358999999999</v>
      </c>
      <c r="H707" s="86">
        <v>1.2880275999999999</v>
      </c>
      <c r="I707" s="86">
        <v>1.2921364</v>
      </c>
      <c r="J707" s="86">
        <v>1.2963557000000001</v>
      </c>
      <c r="K707" s="86">
        <v>1.3133550000000001</v>
      </c>
      <c r="L707" s="86">
        <v>1.3077243999999999</v>
      </c>
      <c r="M707" s="86">
        <v>1.3235212999999999</v>
      </c>
      <c r="N707" s="86">
        <v>1.3267137</v>
      </c>
      <c r="O707" s="86">
        <v>1.32647</v>
      </c>
      <c r="P707" s="87">
        <v>1.3518030999999999</v>
      </c>
      <c r="Q707" s="80">
        <f t="shared" si="2"/>
        <v>1.3163129166666667</v>
      </c>
    </row>
    <row r="708" spans="1:17" ht="15.75" customHeight="1">
      <c r="A708" s="9">
        <v>706</v>
      </c>
      <c r="B708" s="50" t="s">
        <v>827</v>
      </c>
      <c r="C708" s="9" t="s">
        <v>18</v>
      </c>
      <c r="D708" s="3" t="s">
        <v>24</v>
      </c>
      <c r="E708" s="85">
        <v>2.7753682</v>
      </c>
      <c r="F708" s="86">
        <v>2.8034493999999999</v>
      </c>
      <c r="G708" s="86">
        <v>2.7262331999999998</v>
      </c>
      <c r="H708" s="86">
        <v>2.8110702000000001</v>
      </c>
      <c r="I708" s="86">
        <v>2.7290032000000002</v>
      </c>
      <c r="J708" s="86">
        <v>2.8080497000000002</v>
      </c>
      <c r="K708" s="86">
        <v>2.7871109999999999</v>
      </c>
      <c r="L708" s="86">
        <v>2.7864665999999998</v>
      </c>
      <c r="M708" s="86">
        <v>2.6912403</v>
      </c>
      <c r="N708" s="86">
        <v>2.7709758</v>
      </c>
      <c r="O708" s="86">
        <v>2.7363512999999999</v>
      </c>
      <c r="P708" s="87">
        <v>2.6970208000000002</v>
      </c>
      <c r="Q708" s="80">
        <f t="shared" si="2"/>
        <v>2.7601949749999997</v>
      </c>
    </row>
    <row r="709" spans="1:17" ht="15.75" customHeight="1">
      <c r="A709" s="9">
        <v>707</v>
      </c>
      <c r="B709" s="50" t="s">
        <v>828</v>
      </c>
      <c r="C709" s="9" t="s">
        <v>235</v>
      </c>
      <c r="D709" s="3" t="s">
        <v>33</v>
      </c>
      <c r="E709" s="85">
        <v>0</v>
      </c>
      <c r="F709" s="86">
        <v>0</v>
      </c>
      <c r="G709" s="86">
        <v>1.9729023999999999</v>
      </c>
      <c r="H709" s="86">
        <v>0</v>
      </c>
      <c r="I709" s="86">
        <v>3.2080905</v>
      </c>
      <c r="J709" s="86">
        <v>7.2885498999999996</v>
      </c>
      <c r="K709" s="86">
        <v>7.3923592999999999</v>
      </c>
      <c r="L709" s="86">
        <v>7.2910370999999996</v>
      </c>
      <c r="M709" s="86">
        <v>7.2343149000000002</v>
      </c>
      <c r="N709" s="86">
        <v>0</v>
      </c>
      <c r="O709" s="86">
        <v>0</v>
      </c>
      <c r="P709" s="87">
        <v>0</v>
      </c>
      <c r="Q709" s="80">
        <f t="shared" si="2"/>
        <v>2.8656045083333335</v>
      </c>
    </row>
    <row r="710" spans="1:17" ht="15.75" customHeight="1">
      <c r="A710" s="9">
        <v>708</v>
      </c>
      <c r="B710" s="50" t="s">
        <v>829</v>
      </c>
      <c r="C710" s="9" t="s">
        <v>528</v>
      </c>
      <c r="D710" s="3" t="s">
        <v>20</v>
      </c>
      <c r="E710" s="85">
        <v>3.3953449999999998</v>
      </c>
      <c r="F710" s="86">
        <v>3.4256112999999999</v>
      </c>
      <c r="G710" s="86">
        <v>3.3175656999999998</v>
      </c>
      <c r="H710" s="86">
        <v>3.3432018999999999</v>
      </c>
      <c r="I710" s="86">
        <v>3.4764111</v>
      </c>
      <c r="J710" s="86">
        <v>0</v>
      </c>
      <c r="K710" s="86">
        <v>0</v>
      </c>
      <c r="L710" s="86">
        <v>0</v>
      </c>
      <c r="M710" s="86">
        <v>0</v>
      </c>
      <c r="N710" s="86">
        <v>0</v>
      </c>
      <c r="O710" s="86">
        <v>2.5803843</v>
      </c>
      <c r="P710" s="87">
        <v>1.9265658000000001</v>
      </c>
      <c r="Q710" s="80">
        <f t="shared" si="2"/>
        <v>1.7887570916666664</v>
      </c>
    </row>
    <row r="711" spans="1:17" ht="15.75" customHeight="1">
      <c r="A711" s="9">
        <v>709</v>
      </c>
      <c r="B711" s="50" t="s">
        <v>830</v>
      </c>
      <c r="C711" s="9" t="s">
        <v>213</v>
      </c>
      <c r="D711" s="3" t="s">
        <v>150</v>
      </c>
      <c r="E711" s="85">
        <v>1.2241215999999999</v>
      </c>
      <c r="F711" s="86">
        <v>1.2217408000000001</v>
      </c>
      <c r="G711" s="86">
        <v>1.2498475</v>
      </c>
      <c r="H711" s="86">
        <v>1.1656329999999999</v>
      </c>
      <c r="I711" s="86">
        <v>1.3045043999999999</v>
      </c>
      <c r="J711" s="86">
        <v>1.1450951</v>
      </c>
      <c r="K711" s="86">
        <v>0</v>
      </c>
      <c r="L711" s="86">
        <v>0</v>
      </c>
      <c r="M711" s="86">
        <v>0.63253444000000003</v>
      </c>
      <c r="N711" s="86">
        <v>1.3820425999999999</v>
      </c>
      <c r="O711" s="86">
        <v>1.3527765</v>
      </c>
      <c r="P711" s="87">
        <v>1.4060066</v>
      </c>
      <c r="Q711" s="80">
        <f t="shared" si="2"/>
        <v>1.0070252116666665</v>
      </c>
    </row>
    <row r="712" spans="1:17" ht="15.75" customHeight="1">
      <c r="A712" s="9">
        <v>710</v>
      </c>
      <c r="B712" s="50" t="s">
        <v>831</v>
      </c>
      <c r="C712" s="9" t="s">
        <v>193</v>
      </c>
      <c r="D712" s="3" t="s">
        <v>39</v>
      </c>
      <c r="E712" s="85">
        <v>0.84762274999999998</v>
      </c>
      <c r="F712" s="86">
        <v>0.85892886000000002</v>
      </c>
      <c r="G712" s="86">
        <v>0.82346028000000004</v>
      </c>
      <c r="H712" s="86">
        <v>0.84998125000000002</v>
      </c>
      <c r="I712" s="86">
        <v>0.89800530999999995</v>
      </c>
      <c r="J712" s="86">
        <v>0.84111636999999995</v>
      </c>
      <c r="K712" s="86">
        <v>0.86160707000000003</v>
      </c>
      <c r="L712" s="86">
        <v>0.87195235000000004</v>
      </c>
      <c r="M712" s="86">
        <v>0.83761465999999996</v>
      </c>
      <c r="N712" s="86">
        <v>0.84847015000000003</v>
      </c>
      <c r="O712" s="86">
        <v>0.81153637000000001</v>
      </c>
      <c r="P712" s="87">
        <v>0.82410269999999997</v>
      </c>
      <c r="Q712" s="80">
        <f t="shared" si="2"/>
        <v>0.84786650999999991</v>
      </c>
    </row>
    <row r="713" spans="1:17" ht="15.75" customHeight="1">
      <c r="A713" s="9">
        <v>711</v>
      </c>
      <c r="B713" s="50" t="s">
        <v>832</v>
      </c>
      <c r="C713" s="9" t="s">
        <v>226</v>
      </c>
      <c r="D713" s="3" t="s">
        <v>65</v>
      </c>
      <c r="E713" s="85">
        <v>3.6744444000000001</v>
      </c>
      <c r="F713" s="86">
        <v>3.4756714999999998</v>
      </c>
      <c r="G713" s="86">
        <v>3.5348554000000001</v>
      </c>
      <c r="H713" s="86">
        <v>2.2487472999999998</v>
      </c>
      <c r="I713" s="86">
        <v>0.45190561000000001</v>
      </c>
      <c r="J713" s="86">
        <v>0</v>
      </c>
      <c r="K713" s="86">
        <v>0</v>
      </c>
      <c r="L713" s="86">
        <v>0</v>
      </c>
      <c r="M713" s="86">
        <v>0</v>
      </c>
      <c r="N713" s="86">
        <v>0.38796890000000001</v>
      </c>
      <c r="O713" s="86">
        <v>2.4727446999999998</v>
      </c>
      <c r="P713" s="87">
        <v>3.5268316</v>
      </c>
      <c r="Q713" s="80">
        <f t="shared" si="2"/>
        <v>1.6477641175000002</v>
      </c>
    </row>
    <row r="714" spans="1:17" ht="15.75" customHeight="1">
      <c r="A714" s="9">
        <v>712</v>
      </c>
      <c r="B714" s="50" t="s">
        <v>833</v>
      </c>
      <c r="C714" s="9" t="s">
        <v>235</v>
      </c>
      <c r="D714" s="3" t="s">
        <v>33</v>
      </c>
      <c r="E714" s="85">
        <v>2.8161556000000001E-2</v>
      </c>
      <c r="F714" s="86">
        <v>1.8146522</v>
      </c>
      <c r="G714" s="86">
        <v>1.7909797000000001</v>
      </c>
      <c r="H714" s="86">
        <v>1.7168380000000001</v>
      </c>
      <c r="I714" s="86">
        <v>0.87702429000000004</v>
      </c>
      <c r="J714" s="86">
        <v>1.611389</v>
      </c>
      <c r="K714" s="86">
        <v>1.6448356</v>
      </c>
      <c r="L714" s="86">
        <v>0.32421058000000003</v>
      </c>
      <c r="M714" s="86">
        <v>0</v>
      </c>
      <c r="N714" s="86">
        <v>0</v>
      </c>
      <c r="O714" s="86">
        <v>1.7453566</v>
      </c>
      <c r="P714" s="87">
        <v>0</v>
      </c>
      <c r="Q714" s="80">
        <f t="shared" si="2"/>
        <v>0.96278729383333328</v>
      </c>
    </row>
    <row r="715" spans="1:17" ht="15.75" customHeight="1">
      <c r="A715" s="9">
        <v>713</v>
      </c>
      <c r="B715" s="50" t="s">
        <v>834</v>
      </c>
      <c r="C715" s="9" t="s">
        <v>35</v>
      </c>
      <c r="D715" s="3" t="s">
        <v>30</v>
      </c>
      <c r="E715" s="85">
        <v>1.0761232000000001</v>
      </c>
      <c r="F715" s="86">
        <v>1.0453271</v>
      </c>
      <c r="G715" s="86">
        <v>1.0606089000000001</v>
      </c>
      <c r="H715" s="86">
        <v>1.0746179</v>
      </c>
      <c r="I715" s="86">
        <v>1.0666914000000001</v>
      </c>
      <c r="J715" s="86">
        <v>1.0723995</v>
      </c>
      <c r="K715" s="86">
        <v>1.0805258</v>
      </c>
      <c r="L715" s="86">
        <v>1.0691648</v>
      </c>
      <c r="M715" s="86">
        <v>1.0667487</v>
      </c>
      <c r="N715" s="86">
        <v>1.0771295000000001</v>
      </c>
      <c r="O715" s="86">
        <v>1.0781422000000001</v>
      </c>
      <c r="P715" s="87">
        <v>1.0899633</v>
      </c>
      <c r="Q715" s="80">
        <f t="shared" si="2"/>
        <v>1.0714535249999999</v>
      </c>
    </row>
    <row r="716" spans="1:17" ht="15.75" customHeight="1">
      <c r="A716" s="9">
        <v>714</v>
      </c>
      <c r="B716" s="50" t="s">
        <v>835</v>
      </c>
      <c r="C716" s="9" t="s">
        <v>18</v>
      </c>
      <c r="D716" s="3" t="s">
        <v>24</v>
      </c>
      <c r="E716" s="85">
        <v>0</v>
      </c>
      <c r="F716" s="86">
        <v>11.077420999999999</v>
      </c>
      <c r="G716" s="86">
        <v>10.980931</v>
      </c>
      <c r="H716" s="86">
        <v>10.906178000000001</v>
      </c>
      <c r="I716" s="86">
        <v>11.114841</v>
      </c>
      <c r="J716" s="86">
        <v>0</v>
      </c>
      <c r="K716" s="86">
        <v>9.9174213000000009</v>
      </c>
      <c r="L716" s="86">
        <v>1.0996851999999999</v>
      </c>
      <c r="M716" s="86">
        <v>0</v>
      </c>
      <c r="N716" s="86">
        <v>0</v>
      </c>
      <c r="O716" s="86">
        <v>0</v>
      </c>
      <c r="P716" s="87">
        <v>0</v>
      </c>
      <c r="Q716" s="80">
        <f t="shared" si="2"/>
        <v>4.5913731249999996</v>
      </c>
    </row>
    <row r="717" spans="1:17" ht="15.75" customHeight="1">
      <c r="A717" s="9">
        <v>715</v>
      </c>
      <c r="B717" s="50" t="s">
        <v>836</v>
      </c>
      <c r="C717" s="9" t="s">
        <v>35</v>
      </c>
      <c r="D717" s="3" t="s">
        <v>30</v>
      </c>
      <c r="E717" s="85">
        <v>1.0538179000000001</v>
      </c>
      <c r="F717" s="86">
        <v>1.0257309999999999</v>
      </c>
      <c r="G717" s="86">
        <v>1.0371617</v>
      </c>
      <c r="H717" s="86">
        <v>1.0388318000000001</v>
      </c>
      <c r="I717" s="86">
        <v>1.0358679</v>
      </c>
      <c r="J717" s="86">
        <v>1.0289961000000001</v>
      </c>
      <c r="K717" s="86">
        <v>1.0422385000000001</v>
      </c>
      <c r="L717" s="86">
        <v>1.0654279</v>
      </c>
      <c r="M717" s="86">
        <v>1.0893307000000001</v>
      </c>
      <c r="N717" s="86">
        <v>1.0763081000000001</v>
      </c>
      <c r="O717" s="86">
        <v>1.089537</v>
      </c>
      <c r="P717" s="87">
        <v>1.0700253</v>
      </c>
      <c r="Q717" s="80">
        <f t="shared" si="2"/>
        <v>1.0544394916666666</v>
      </c>
    </row>
    <row r="718" spans="1:17" ht="15.75" customHeight="1">
      <c r="A718" s="9">
        <v>716</v>
      </c>
      <c r="B718" s="50" t="s">
        <v>837</v>
      </c>
      <c r="C718" s="9" t="s">
        <v>35</v>
      </c>
      <c r="D718" s="3" t="s">
        <v>30</v>
      </c>
      <c r="E718" s="85">
        <v>0.30713301999999998</v>
      </c>
      <c r="F718" s="86">
        <v>0.31061067999999997</v>
      </c>
      <c r="G718" s="86">
        <v>0.31060976000000001</v>
      </c>
      <c r="H718" s="86">
        <v>0.31174234000000001</v>
      </c>
      <c r="I718" s="86">
        <v>0.31399559999999999</v>
      </c>
      <c r="J718" s="86">
        <v>0.31372049000000002</v>
      </c>
      <c r="K718" s="86">
        <v>0.31361809000000002</v>
      </c>
      <c r="L718" s="86">
        <v>0.31396394999999999</v>
      </c>
      <c r="M718" s="86">
        <v>0.31517701999999997</v>
      </c>
      <c r="N718" s="86">
        <v>0.31563517000000002</v>
      </c>
      <c r="O718" s="86">
        <v>0.31516060000000001</v>
      </c>
      <c r="P718" s="87">
        <v>0.31529902999999998</v>
      </c>
      <c r="Q718" s="80">
        <f t="shared" si="2"/>
        <v>0.31305547916666665</v>
      </c>
    </row>
    <row r="719" spans="1:17" ht="15.75" customHeight="1">
      <c r="A719" s="9">
        <v>717</v>
      </c>
      <c r="B719" s="50" t="s">
        <v>838</v>
      </c>
      <c r="C719" s="9" t="s">
        <v>206</v>
      </c>
      <c r="D719" s="3" t="s">
        <v>78</v>
      </c>
      <c r="E719" s="85">
        <v>0</v>
      </c>
      <c r="F719" s="86">
        <v>0</v>
      </c>
      <c r="G719" s="86">
        <v>0.66680550999999999</v>
      </c>
      <c r="H719" s="86">
        <v>0.64439725999999997</v>
      </c>
      <c r="I719" s="86">
        <v>0.14193094000000001</v>
      </c>
      <c r="J719" s="86">
        <v>0.64053689999999996</v>
      </c>
      <c r="K719" s="86">
        <v>0.62962728999999995</v>
      </c>
      <c r="L719" s="86">
        <v>0.63770008</v>
      </c>
      <c r="M719" s="86">
        <v>0.63878374999999998</v>
      </c>
      <c r="N719" s="86">
        <v>0.22112237000000001</v>
      </c>
      <c r="O719" s="86">
        <v>0</v>
      </c>
      <c r="P719" s="87">
        <v>0.29096860000000002</v>
      </c>
      <c r="Q719" s="80">
        <f t="shared" si="2"/>
        <v>0.37598939166666662</v>
      </c>
    </row>
    <row r="720" spans="1:17" ht="15.75" customHeight="1">
      <c r="A720" s="9">
        <v>718</v>
      </c>
      <c r="B720" s="50" t="s">
        <v>839</v>
      </c>
      <c r="C720" s="9" t="s">
        <v>18</v>
      </c>
      <c r="D720" s="3" t="s">
        <v>24</v>
      </c>
      <c r="E720" s="85">
        <v>11.373682000000001</v>
      </c>
      <c r="F720" s="86">
        <v>11.490715</v>
      </c>
      <c r="G720" s="86">
        <v>11.301238</v>
      </c>
      <c r="H720" s="86">
        <v>11.136205</v>
      </c>
      <c r="I720" s="86">
        <v>11.112771</v>
      </c>
      <c r="J720" s="86">
        <v>0</v>
      </c>
      <c r="K720" s="86">
        <v>3.3667524000000002</v>
      </c>
      <c r="L720" s="86">
        <v>0.56860279999999996</v>
      </c>
      <c r="M720" s="86">
        <v>0</v>
      </c>
      <c r="N720" s="86">
        <v>0</v>
      </c>
      <c r="O720" s="86">
        <v>0</v>
      </c>
      <c r="P720" s="87">
        <v>0</v>
      </c>
      <c r="Q720" s="80">
        <f t="shared" si="2"/>
        <v>5.0291638500000007</v>
      </c>
    </row>
    <row r="721" spans="1:17" ht="15.75" customHeight="1">
      <c r="A721" s="9">
        <v>719</v>
      </c>
      <c r="B721" s="50" t="s">
        <v>840</v>
      </c>
      <c r="C721" s="9" t="s">
        <v>86</v>
      </c>
      <c r="D721" s="3" t="s">
        <v>78</v>
      </c>
      <c r="E721" s="85">
        <v>0</v>
      </c>
      <c r="F721" s="86">
        <v>0</v>
      </c>
      <c r="G721" s="86">
        <v>0</v>
      </c>
      <c r="H721" s="86">
        <v>0.39334016999999999</v>
      </c>
      <c r="I721" s="86">
        <v>1.0781953</v>
      </c>
      <c r="J721" s="86">
        <v>1.4611087</v>
      </c>
      <c r="K721" s="86">
        <v>1.4600325999999999</v>
      </c>
      <c r="L721" s="86">
        <v>1.4614297999999999</v>
      </c>
      <c r="M721" s="86">
        <v>1.4643329</v>
      </c>
      <c r="N721" s="86">
        <v>1.0293840000000001</v>
      </c>
      <c r="O721" s="86">
        <v>9.4661205999999998E-2</v>
      </c>
      <c r="P721" s="87">
        <v>0</v>
      </c>
      <c r="Q721" s="80">
        <f t="shared" si="2"/>
        <v>0.70354038966666665</v>
      </c>
    </row>
    <row r="722" spans="1:17" ht="15.75" customHeight="1">
      <c r="A722" s="9">
        <v>720</v>
      </c>
      <c r="B722" s="50" t="s">
        <v>841</v>
      </c>
      <c r="C722" s="9" t="s">
        <v>653</v>
      </c>
      <c r="D722" s="3" t="s">
        <v>65</v>
      </c>
      <c r="E722" s="85">
        <v>1.1603897000000001</v>
      </c>
      <c r="F722" s="86">
        <v>1.1508025</v>
      </c>
      <c r="G722" s="86">
        <v>1.1022508</v>
      </c>
      <c r="H722" s="86">
        <v>1.0258841999999999</v>
      </c>
      <c r="I722" s="86">
        <v>0.46792695000000001</v>
      </c>
      <c r="J722" s="86">
        <v>0</v>
      </c>
      <c r="K722" s="86">
        <v>0</v>
      </c>
      <c r="L722" s="86">
        <v>0</v>
      </c>
      <c r="M722" s="86">
        <v>0</v>
      </c>
      <c r="N722" s="86">
        <v>0</v>
      </c>
      <c r="O722" s="86">
        <v>0.50948285999999998</v>
      </c>
      <c r="P722" s="87">
        <v>1.1236025999999999</v>
      </c>
      <c r="Q722" s="80">
        <f t="shared" si="2"/>
        <v>0.54502830083333331</v>
      </c>
    </row>
    <row r="723" spans="1:17" ht="15.75" customHeight="1">
      <c r="A723" s="9">
        <v>721</v>
      </c>
      <c r="B723" s="50" t="s">
        <v>842</v>
      </c>
      <c r="C723" s="9" t="s">
        <v>135</v>
      </c>
      <c r="D723" s="3" t="s">
        <v>33</v>
      </c>
      <c r="E723" s="85">
        <v>26.740179000000001</v>
      </c>
      <c r="F723" s="86">
        <v>27.072741000000001</v>
      </c>
      <c r="G723" s="86">
        <v>26.836939000000001</v>
      </c>
      <c r="H723" s="86">
        <v>27.232679000000001</v>
      </c>
      <c r="I723" s="86">
        <v>26.632521000000001</v>
      </c>
      <c r="J723" s="86">
        <v>26.444362999999999</v>
      </c>
      <c r="K723" s="86">
        <v>27.003056999999998</v>
      </c>
      <c r="L723" s="86">
        <v>26.867542</v>
      </c>
      <c r="M723" s="86">
        <v>27.614177999999999</v>
      </c>
      <c r="N723" s="86">
        <v>26.616620999999999</v>
      </c>
      <c r="O723" s="86">
        <v>27.274673</v>
      </c>
      <c r="P723" s="87">
        <v>26.893796999999999</v>
      </c>
      <c r="Q723" s="80">
        <f t="shared" si="2"/>
        <v>26.935774166666672</v>
      </c>
    </row>
    <row r="724" spans="1:17" ht="15.75" customHeight="1">
      <c r="A724" s="9">
        <v>722</v>
      </c>
      <c r="B724" s="50" t="s">
        <v>843</v>
      </c>
      <c r="C724" s="9" t="s">
        <v>22</v>
      </c>
      <c r="D724" s="3" t="s">
        <v>24</v>
      </c>
      <c r="E724" s="85">
        <v>0</v>
      </c>
      <c r="F724" s="86">
        <v>0</v>
      </c>
      <c r="G724" s="86">
        <v>0</v>
      </c>
      <c r="H724" s="86">
        <v>0</v>
      </c>
      <c r="I724" s="86">
        <v>0</v>
      </c>
      <c r="J724" s="86">
        <v>0</v>
      </c>
      <c r="K724" s="86">
        <v>0</v>
      </c>
      <c r="L724" s="86">
        <v>0</v>
      </c>
      <c r="M724" s="86">
        <v>0</v>
      </c>
      <c r="N724" s="86">
        <v>0</v>
      </c>
      <c r="O724" s="86">
        <v>0</v>
      </c>
      <c r="P724" s="87">
        <v>0</v>
      </c>
      <c r="Q724" s="80">
        <f t="shared" si="2"/>
        <v>0</v>
      </c>
    </row>
    <row r="725" spans="1:17" ht="15.75" customHeight="1">
      <c r="A725" s="9">
        <v>723</v>
      </c>
      <c r="B725" s="50" t="s">
        <v>844</v>
      </c>
      <c r="C725" s="9" t="s">
        <v>845</v>
      </c>
      <c r="D725" s="3" t="s">
        <v>20</v>
      </c>
      <c r="E725" s="85">
        <v>0</v>
      </c>
      <c r="F725" s="86">
        <v>0</v>
      </c>
      <c r="G725" s="86">
        <v>0</v>
      </c>
      <c r="H725" s="86">
        <v>0</v>
      </c>
      <c r="I725" s="86">
        <v>0</v>
      </c>
      <c r="J725" s="86">
        <v>62.065781000000001</v>
      </c>
      <c r="K725" s="86">
        <v>442.57605000000001</v>
      </c>
      <c r="L725" s="86">
        <v>394.79928999999998</v>
      </c>
      <c r="M725" s="86">
        <v>390.20940999999999</v>
      </c>
      <c r="N725" s="86">
        <v>410.47</v>
      </c>
      <c r="O725" s="86">
        <v>417.72780999999998</v>
      </c>
      <c r="P725" s="87">
        <v>45.108677</v>
      </c>
      <c r="Q725" s="80">
        <f t="shared" si="2"/>
        <v>180.24641816666667</v>
      </c>
    </row>
    <row r="726" spans="1:17" ht="15.75" customHeight="1">
      <c r="A726" s="9">
        <v>724</v>
      </c>
      <c r="B726" s="50" t="s">
        <v>846</v>
      </c>
      <c r="C726" s="9" t="s">
        <v>140</v>
      </c>
      <c r="D726" s="3" t="s">
        <v>20</v>
      </c>
      <c r="E726" s="85">
        <v>0</v>
      </c>
      <c r="F726" s="86">
        <v>0</v>
      </c>
      <c r="G726" s="86">
        <v>0</v>
      </c>
      <c r="H726" s="86">
        <v>15.369605</v>
      </c>
      <c r="I726" s="86">
        <v>31.032076</v>
      </c>
      <c r="J726" s="86">
        <v>30.398406999999999</v>
      </c>
      <c r="K726" s="86">
        <v>32.208973</v>
      </c>
      <c r="L726" s="86">
        <v>9.2380198999999994</v>
      </c>
      <c r="M726" s="86">
        <v>9.3284874000000002</v>
      </c>
      <c r="N726" s="86">
        <v>31.012058</v>
      </c>
      <c r="O726" s="86">
        <v>23.988703000000001</v>
      </c>
      <c r="P726" s="87">
        <v>0</v>
      </c>
      <c r="Q726" s="80">
        <f t="shared" si="2"/>
        <v>15.214694108333333</v>
      </c>
    </row>
    <row r="727" spans="1:17" ht="15.75" customHeight="1">
      <c r="A727" s="9">
        <v>725</v>
      </c>
      <c r="B727" s="50" t="s">
        <v>847</v>
      </c>
      <c r="C727" s="9" t="s">
        <v>366</v>
      </c>
      <c r="D727" s="3" t="s">
        <v>20</v>
      </c>
      <c r="E727" s="85">
        <v>0</v>
      </c>
      <c r="F727" s="86">
        <v>0</v>
      </c>
      <c r="G727" s="86">
        <v>0</v>
      </c>
      <c r="H727" s="86">
        <v>0</v>
      </c>
      <c r="I727" s="86">
        <v>3.6471629000000001</v>
      </c>
      <c r="J727" s="86">
        <v>49.710068</v>
      </c>
      <c r="K727" s="86">
        <v>80.632095000000007</v>
      </c>
      <c r="L727" s="86">
        <v>79.624390000000005</v>
      </c>
      <c r="M727" s="86">
        <v>77.814850000000007</v>
      </c>
      <c r="N727" s="86">
        <v>73.021018999999995</v>
      </c>
      <c r="O727" s="86">
        <v>67.060805999999999</v>
      </c>
      <c r="P727" s="87">
        <v>24.026458999999999</v>
      </c>
      <c r="Q727" s="80">
        <f t="shared" si="2"/>
        <v>37.96140415833333</v>
      </c>
    </row>
    <row r="728" spans="1:17" ht="15.75" customHeight="1">
      <c r="A728" s="9">
        <v>726</v>
      </c>
      <c r="B728" s="50" t="s">
        <v>848</v>
      </c>
      <c r="C728" s="9" t="s">
        <v>366</v>
      </c>
      <c r="D728" s="3" t="s">
        <v>20</v>
      </c>
      <c r="E728" s="85">
        <v>130.82456999999999</v>
      </c>
      <c r="F728" s="86">
        <v>131.80924999999999</v>
      </c>
      <c r="G728" s="86">
        <v>131.91899000000001</v>
      </c>
      <c r="H728" s="86">
        <v>133.20080999999999</v>
      </c>
      <c r="I728" s="86">
        <v>133.75851</v>
      </c>
      <c r="J728" s="86">
        <v>131.19763</v>
      </c>
      <c r="K728" s="86">
        <v>127.8976</v>
      </c>
      <c r="L728" s="86">
        <v>130.26987</v>
      </c>
      <c r="M728" s="86">
        <v>122.84912</v>
      </c>
      <c r="N728" s="86">
        <v>120.50294</v>
      </c>
      <c r="O728" s="86">
        <v>127.60684999999999</v>
      </c>
      <c r="P728" s="87">
        <v>129.2303</v>
      </c>
      <c r="Q728" s="80">
        <f t="shared" si="2"/>
        <v>129.25553666666667</v>
      </c>
    </row>
    <row r="729" spans="1:17" ht="15.75" customHeight="1">
      <c r="A729" s="9">
        <v>727</v>
      </c>
      <c r="B729" s="50" t="s">
        <v>849</v>
      </c>
      <c r="C729" s="9" t="s">
        <v>850</v>
      </c>
      <c r="D729" s="3" t="s">
        <v>33</v>
      </c>
      <c r="E729" s="85">
        <v>0.28045881</v>
      </c>
      <c r="F729" s="86">
        <v>0.28059676</v>
      </c>
      <c r="G729" s="86">
        <v>0.28032955999999998</v>
      </c>
      <c r="H729" s="86">
        <v>0.27881569</v>
      </c>
      <c r="I729" s="86">
        <v>0.27591073999999999</v>
      </c>
      <c r="J729" s="86">
        <v>0.27558877999999998</v>
      </c>
      <c r="K729" s="86">
        <v>0.27493255999999999</v>
      </c>
      <c r="L729" s="86">
        <v>0.27388656</v>
      </c>
      <c r="M729" s="86">
        <v>0.27561270999999998</v>
      </c>
      <c r="N729" s="86">
        <v>0.27851822999999998</v>
      </c>
      <c r="O729" s="86">
        <v>0.27729332000000001</v>
      </c>
      <c r="P729" s="87">
        <v>0.28020009000000001</v>
      </c>
      <c r="Q729" s="80">
        <f t="shared" si="2"/>
        <v>0.27767865083333337</v>
      </c>
    </row>
    <row r="730" spans="1:17" ht="15.75" customHeight="1">
      <c r="A730" s="9">
        <v>728</v>
      </c>
      <c r="B730" s="50" t="s">
        <v>851</v>
      </c>
      <c r="C730" s="9" t="s">
        <v>850</v>
      </c>
      <c r="D730" s="3" t="s">
        <v>33</v>
      </c>
      <c r="E730" s="85">
        <v>0.36487283999999998</v>
      </c>
      <c r="F730" s="86">
        <v>0.36556708999999998</v>
      </c>
      <c r="G730" s="86">
        <v>0.36587640999999999</v>
      </c>
      <c r="H730" s="86">
        <v>0.36410186</v>
      </c>
      <c r="I730" s="86">
        <v>0.36099777</v>
      </c>
      <c r="J730" s="86">
        <v>0.36155361000000003</v>
      </c>
      <c r="K730" s="86">
        <v>0.35969888999999999</v>
      </c>
      <c r="L730" s="86">
        <v>0.35692765999999998</v>
      </c>
      <c r="M730" s="86">
        <v>0.35929662000000001</v>
      </c>
      <c r="N730" s="86">
        <v>0.36201455999999999</v>
      </c>
      <c r="O730" s="86">
        <v>0.36017927999999999</v>
      </c>
      <c r="P730" s="87">
        <v>0.36191887</v>
      </c>
      <c r="Q730" s="80">
        <f t="shared" si="2"/>
        <v>0.36191712166666662</v>
      </c>
    </row>
    <row r="731" spans="1:17" ht="15.75" customHeight="1">
      <c r="A731" s="9">
        <v>729</v>
      </c>
      <c r="B731" s="50" t="s">
        <v>852</v>
      </c>
      <c r="C731" s="9" t="s">
        <v>81</v>
      </c>
      <c r="D731" s="3" t="s">
        <v>33</v>
      </c>
      <c r="E731" s="85">
        <v>20.134287</v>
      </c>
      <c r="F731" s="86">
        <v>20.063594999999999</v>
      </c>
      <c r="G731" s="86">
        <v>19.366211</v>
      </c>
      <c r="H731" s="86">
        <v>19.307518000000002</v>
      </c>
      <c r="I731" s="86">
        <v>6.6662159000000001</v>
      </c>
      <c r="J731" s="86">
        <v>0.95182467000000004</v>
      </c>
      <c r="K731" s="86">
        <v>0</v>
      </c>
      <c r="L731" s="86">
        <v>0</v>
      </c>
      <c r="M731" s="86">
        <v>0</v>
      </c>
      <c r="N731" s="86">
        <v>0</v>
      </c>
      <c r="O731" s="86">
        <v>3.4795658999999999</v>
      </c>
      <c r="P731" s="87">
        <v>4.8788257000000002</v>
      </c>
      <c r="Q731" s="80">
        <f t="shared" si="2"/>
        <v>7.9040035974999983</v>
      </c>
    </row>
    <row r="732" spans="1:17" ht="15.75" customHeight="1">
      <c r="A732" s="9">
        <v>730</v>
      </c>
      <c r="B732" s="50" t="s">
        <v>853</v>
      </c>
      <c r="C732" s="9" t="s">
        <v>854</v>
      </c>
      <c r="D732" s="3" t="s">
        <v>20</v>
      </c>
      <c r="E732" s="85">
        <v>0.27769715</v>
      </c>
      <c r="F732" s="86">
        <v>0.26581593999999997</v>
      </c>
      <c r="G732" s="86">
        <v>0.27083238999999998</v>
      </c>
      <c r="H732" s="86">
        <v>0.26754140999999998</v>
      </c>
      <c r="I732" s="86">
        <v>0.28063399</v>
      </c>
      <c r="J732" s="86">
        <v>0.28060162</v>
      </c>
      <c r="K732" s="86">
        <v>0.28497036999999997</v>
      </c>
      <c r="L732" s="86">
        <v>0.28746160999999998</v>
      </c>
      <c r="M732" s="86">
        <v>0.28933432999999997</v>
      </c>
      <c r="N732" s="86">
        <v>0.28792690999999998</v>
      </c>
      <c r="O732" s="86">
        <v>0.28288936999999997</v>
      </c>
      <c r="P732" s="87">
        <v>0.27103758</v>
      </c>
      <c r="Q732" s="80">
        <f t="shared" si="2"/>
        <v>0.27889522249999993</v>
      </c>
    </row>
    <row r="733" spans="1:17" ht="15.75" customHeight="1">
      <c r="A733" s="9">
        <v>731</v>
      </c>
      <c r="B733" s="50" t="s">
        <v>855</v>
      </c>
      <c r="C733" s="9" t="s">
        <v>854</v>
      </c>
      <c r="D733" s="3" t="s">
        <v>20</v>
      </c>
      <c r="E733" s="85">
        <v>0.11688378000000001</v>
      </c>
      <c r="F733" s="86">
        <v>0.11773124</v>
      </c>
      <c r="G733" s="86">
        <v>0.11871350999999999</v>
      </c>
      <c r="H733" s="86">
        <v>0.11776399</v>
      </c>
      <c r="I733" s="86">
        <v>0.11936568</v>
      </c>
      <c r="J733" s="86">
        <v>0.12616068</v>
      </c>
      <c r="K733" s="86">
        <v>0.12566267</v>
      </c>
      <c r="L733" s="86">
        <v>0.12676629</v>
      </c>
      <c r="M733" s="86">
        <v>0.12466577</v>
      </c>
      <c r="N733" s="86">
        <v>0.11623281000000001</v>
      </c>
      <c r="O733" s="86">
        <v>0.11796149</v>
      </c>
      <c r="P733" s="87">
        <v>0.11400386999999999</v>
      </c>
      <c r="Q733" s="80">
        <f t="shared" si="2"/>
        <v>0.12015931499999999</v>
      </c>
    </row>
    <row r="734" spans="1:17" ht="15.75" customHeight="1">
      <c r="A734" s="9">
        <v>732</v>
      </c>
      <c r="B734" s="50" t="s">
        <v>856</v>
      </c>
      <c r="C734" s="9" t="s">
        <v>854</v>
      </c>
      <c r="D734" s="3" t="s">
        <v>20</v>
      </c>
      <c r="E734" s="85">
        <v>0.15815525999999999</v>
      </c>
      <c r="F734" s="86">
        <v>0.15139390999999999</v>
      </c>
      <c r="G734" s="86">
        <v>0.15349372</v>
      </c>
      <c r="H734" s="86">
        <v>0.15264655999999999</v>
      </c>
      <c r="I734" s="86">
        <v>0.15687951</v>
      </c>
      <c r="J734" s="86">
        <v>0.16002630000000001</v>
      </c>
      <c r="K734" s="86">
        <v>0.16421880999999999</v>
      </c>
      <c r="L734" s="86">
        <v>0.16299596</v>
      </c>
      <c r="M734" s="86">
        <v>0.1642672</v>
      </c>
      <c r="N734" s="86">
        <v>0.16115652</v>
      </c>
      <c r="O734" s="86">
        <v>0.16088865999999999</v>
      </c>
      <c r="P734" s="87">
        <v>0.15240753000000001</v>
      </c>
      <c r="Q734" s="80">
        <f t="shared" si="2"/>
        <v>0.15821082833333333</v>
      </c>
    </row>
    <row r="735" spans="1:17" ht="15.75" customHeight="1">
      <c r="A735" s="9">
        <v>733</v>
      </c>
      <c r="B735" s="50" t="s">
        <v>857</v>
      </c>
      <c r="C735" s="9" t="s">
        <v>239</v>
      </c>
      <c r="D735" s="3" t="s">
        <v>20</v>
      </c>
      <c r="E735" s="85">
        <v>0</v>
      </c>
      <c r="F735" s="86">
        <v>0</v>
      </c>
      <c r="G735" s="86">
        <v>0</v>
      </c>
      <c r="H735" s="86">
        <v>0</v>
      </c>
      <c r="I735" s="86">
        <v>18.433102000000002</v>
      </c>
      <c r="J735" s="86">
        <v>71.923950000000005</v>
      </c>
      <c r="K735" s="86">
        <v>75.964371</v>
      </c>
      <c r="L735" s="86">
        <v>76.755341000000001</v>
      </c>
      <c r="M735" s="86">
        <v>72.317374999999998</v>
      </c>
      <c r="N735" s="86">
        <v>70.111496000000002</v>
      </c>
      <c r="O735" s="86">
        <v>34.116031999999997</v>
      </c>
      <c r="P735" s="87">
        <v>0</v>
      </c>
      <c r="Q735" s="80">
        <f t="shared" si="2"/>
        <v>34.968472249999998</v>
      </c>
    </row>
    <row r="736" spans="1:17" ht="15.75" customHeight="1">
      <c r="A736" s="9">
        <v>734</v>
      </c>
      <c r="B736" s="50" t="s">
        <v>858</v>
      </c>
      <c r="C736" s="9" t="s">
        <v>109</v>
      </c>
      <c r="D736" s="3" t="s">
        <v>33</v>
      </c>
      <c r="E736" s="85">
        <v>3.1001612999999999</v>
      </c>
      <c r="F736" s="86">
        <v>3.0762062000000001</v>
      </c>
      <c r="G736" s="86">
        <v>3.0444083000000002</v>
      </c>
      <c r="H736" s="86">
        <v>3.0279750999999999</v>
      </c>
      <c r="I736" s="86">
        <v>3.158112</v>
      </c>
      <c r="J736" s="86">
        <v>3.2988635999999998</v>
      </c>
      <c r="K736" s="86">
        <v>3.3495368999999999</v>
      </c>
      <c r="L736" s="86">
        <v>3.2760956000000001</v>
      </c>
      <c r="M736" s="86">
        <v>3.2335384</v>
      </c>
      <c r="N736" s="86">
        <v>3.1929428999999998</v>
      </c>
      <c r="O736" s="86">
        <v>3.1154559000000002</v>
      </c>
      <c r="P736" s="87">
        <v>3.1415315000000001</v>
      </c>
      <c r="Q736" s="80">
        <f t="shared" si="2"/>
        <v>3.1679023083333333</v>
      </c>
    </row>
    <row r="737" spans="1:17" ht="15.75" customHeight="1">
      <c r="A737" s="9">
        <v>735</v>
      </c>
      <c r="B737" s="50" t="s">
        <v>859</v>
      </c>
      <c r="C737" s="9" t="s">
        <v>109</v>
      </c>
      <c r="D737" s="3" t="s">
        <v>33</v>
      </c>
      <c r="E737" s="85">
        <v>6.9506493000000003</v>
      </c>
      <c r="F737" s="86">
        <v>6.6872654000000002</v>
      </c>
      <c r="G737" s="86">
        <v>6.6110854000000003</v>
      </c>
      <c r="H737" s="86">
        <v>6.4683728</v>
      </c>
      <c r="I737" s="86">
        <v>6.9476260999999999</v>
      </c>
      <c r="J737" s="86">
        <v>0</v>
      </c>
      <c r="K737" s="86">
        <v>1.8880874999999999</v>
      </c>
      <c r="L737" s="86">
        <v>6.8496727999999996</v>
      </c>
      <c r="M737" s="86">
        <v>6.7114839999999996</v>
      </c>
      <c r="N737" s="86">
        <v>6.6007632999999997</v>
      </c>
      <c r="O737" s="86">
        <v>6.6592741000000002</v>
      </c>
      <c r="P737" s="87">
        <v>6.5164746999999998</v>
      </c>
      <c r="Q737" s="80">
        <f t="shared" si="2"/>
        <v>5.7408962833333321</v>
      </c>
    </row>
    <row r="738" spans="1:17" ht="15.75" customHeight="1">
      <c r="A738" s="9">
        <v>736</v>
      </c>
      <c r="B738" s="50" t="s">
        <v>860</v>
      </c>
      <c r="C738" s="9" t="s">
        <v>109</v>
      </c>
      <c r="D738" s="3" t="s">
        <v>33</v>
      </c>
      <c r="E738" s="85">
        <v>6.4723724999999996</v>
      </c>
      <c r="F738" s="86">
        <v>6.3950142999999997</v>
      </c>
      <c r="G738" s="86">
        <v>6.5462790000000002</v>
      </c>
      <c r="H738" s="86">
        <v>6.4706425999999997</v>
      </c>
      <c r="I738" s="86">
        <v>7.0666237000000001</v>
      </c>
      <c r="J738" s="86">
        <v>6.9930595999999996</v>
      </c>
      <c r="K738" s="86">
        <v>0.94742793000000003</v>
      </c>
      <c r="L738" s="86">
        <v>0</v>
      </c>
      <c r="M738" s="86">
        <v>0</v>
      </c>
      <c r="N738" s="86">
        <v>3.5345814</v>
      </c>
      <c r="O738" s="86">
        <v>6.3260826999999997</v>
      </c>
      <c r="P738" s="87">
        <v>6.0724201000000004</v>
      </c>
      <c r="Q738" s="80">
        <f t="shared" si="2"/>
        <v>4.7353753191666668</v>
      </c>
    </row>
    <row r="739" spans="1:17" ht="15.75" customHeight="1">
      <c r="A739" s="9">
        <v>737</v>
      </c>
      <c r="B739" s="50" t="s">
        <v>861</v>
      </c>
      <c r="C739" s="9" t="s">
        <v>88</v>
      </c>
      <c r="D739" s="3" t="s">
        <v>33</v>
      </c>
      <c r="E739" s="85">
        <v>0</v>
      </c>
      <c r="F739" s="86">
        <v>0</v>
      </c>
      <c r="G739" s="86">
        <v>3.0264969000000002</v>
      </c>
      <c r="H739" s="86">
        <v>0</v>
      </c>
      <c r="I739" s="86">
        <v>0</v>
      </c>
      <c r="J739" s="86">
        <v>0</v>
      </c>
      <c r="K739" s="86">
        <v>7.5964203000000001</v>
      </c>
      <c r="L739" s="86">
        <v>7.5749826000000002</v>
      </c>
      <c r="M739" s="86">
        <v>7.5319098999999996</v>
      </c>
      <c r="N739" s="86">
        <v>0.31848565000000001</v>
      </c>
      <c r="O739" s="86">
        <v>0</v>
      </c>
      <c r="P739" s="87">
        <v>0</v>
      </c>
      <c r="Q739" s="80">
        <f t="shared" si="2"/>
        <v>2.1706912791666668</v>
      </c>
    </row>
    <row r="740" spans="1:17" ht="15.75" customHeight="1">
      <c r="A740" s="9">
        <v>738</v>
      </c>
      <c r="B740" s="50" t="s">
        <v>862</v>
      </c>
      <c r="C740" s="9" t="s">
        <v>863</v>
      </c>
      <c r="D740" s="3" t="s">
        <v>45</v>
      </c>
      <c r="E740" s="85">
        <v>0.26326781999999999</v>
      </c>
      <c r="F740" s="86">
        <v>0.26704693000000002</v>
      </c>
      <c r="G740" s="86">
        <v>0.26881680000000002</v>
      </c>
      <c r="H740" s="86">
        <v>0.26810898999999999</v>
      </c>
      <c r="I740" s="86">
        <v>0.27472564999999999</v>
      </c>
      <c r="J740" s="86">
        <v>0.27401059999999999</v>
      </c>
      <c r="K740" s="86">
        <v>0.2727195</v>
      </c>
      <c r="L740" s="86">
        <v>0.26990094999999997</v>
      </c>
      <c r="M740" s="86">
        <v>0.26674554</v>
      </c>
      <c r="N740" s="86">
        <v>0.27090374</v>
      </c>
      <c r="O740" s="86">
        <v>0.26396199999999997</v>
      </c>
      <c r="P740" s="87">
        <v>0.26278666000000001</v>
      </c>
      <c r="Q740" s="80">
        <f t="shared" si="2"/>
        <v>0.26858293166666664</v>
      </c>
    </row>
    <row r="741" spans="1:17" ht="15.75" customHeight="1">
      <c r="A741" s="9">
        <v>739</v>
      </c>
      <c r="B741" s="50" t="s">
        <v>864</v>
      </c>
      <c r="C741" s="9" t="s">
        <v>160</v>
      </c>
      <c r="D741" s="3" t="s">
        <v>78</v>
      </c>
      <c r="E741" s="85">
        <v>50.415523999999998</v>
      </c>
      <c r="F741" s="86">
        <v>48.368214000000002</v>
      </c>
      <c r="G741" s="86">
        <v>46.734794999999998</v>
      </c>
      <c r="H741" s="86">
        <v>48.786720000000003</v>
      </c>
      <c r="I741" s="86">
        <v>50.351170000000003</v>
      </c>
      <c r="J741" s="86">
        <v>49.773074999999999</v>
      </c>
      <c r="K741" s="86">
        <v>49.335338999999998</v>
      </c>
      <c r="L741" s="86">
        <v>49.577213</v>
      </c>
      <c r="M741" s="86">
        <v>48.493938</v>
      </c>
      <c r="N741" s="86">
        <v>48.981979000000003</v>
      </c>
      <c r="O741" s="86">
        <v>48.738509999999998</v>
      </c>
      <c r="P741" s="87">
        <v>49.269257000000003</v>
      </c>
      <c r="Q741" s="80">
        <f t="shared" si="2"/>
        <v>49.06881116666667</v>
      </c>
    </row>
    <row r="742" spans="1:17" ht="15.75" customHeight="1">
      <c r="A742" s="9">
        <v>740</v>
      </c>
      <c r="B742" s="50" t="s">
        <v>865</v>
      </c>
      <c r="C742" s="9" t="s">
        <v>26</v>
      </c>
      <c r="D742" s="3" t="s">
        <v>20</v>
      </c>
      <c r="E742" s="85">
        <v>0.14876232</v>
      </c>
      <c r="F742" s="86">
        <v>0.83421296</v>
      </c>
      <c r="G742" s="86">
        <v>4.7424087999999998</v>
      </c>
      <c r="H742" s="86">
        <v>13.418312999999999</v>
      </c>
      <c r="I742" s="86">
        <v>13.251163</v>
      </c>
      <c r="J742" s="86">
        <v>14.064333</v>
      </c>
      <c r="K742" s="86">
        <v>12.845447999999999</v>
      </c>
      <c r="L742" s="86">
        <v>13.327256</v>
      </c>
      <c r="M742" s="86">
        <v>13.089138999999999</v>
      </c>
      <c r="N742" s="86">
        <v>12.644705999999999</v>
      </c>
      <c r="O742" s="86">
        <v>12.8079</v>
      </c>
      <c r="P742" s="87">
        <v>12.898854</v>
      </c>
      <c r="Q742" s="80">
        <f t="shared" si="2"/>
        <v>10.339374673333333</v>
      </c>
    </row>
    <row r="743" spans="1:17" ht="15.75" customHeight="1">
      <c r="A743" s="9">
        <v>741</v>
      </c>
      <c r="B743" s="50" t="s">
        <v>866</v>
      </c>
      <c r="C743" s="9" t="s">
        <v>26</v>
      </c>
      <c r="D743" s="3" t="s">
        <v>20</v>
      </c>
      <c r="E743" s="85">
        <v>7.3259553999999998</v>
      </c>
      <c r="F743" s="86">
        <v>0</v>
      </c>
      <c r="G743" s="86">
        <v>0</v>
      </c>
      <c r="H743" s="86">
        <v>25.600317</v>
      </c>
      <c r="I743" s="86">
        <v>34.462975</v>
      </c>
      <c r="J743" s="86">
        <v>36.196117000000001</v>
      </c>
      <c r="K743" s="86">
        <v>29.819472999999999</v>
      </c>
      <c r="L743" s="86">
        <v>32.698483000000003</v>
      </c>
      <c r="M743" s="86">
        <v>33.905586</v>
      </c>
      <c r="N743" s="86">
        <v>32.860191</v>
      </c>
      <c r="O743" s="86">
        <v>33.081791000000003</v>
      </c>
      <c r="P743" s="87">
        <v>32.873756</v>
      </c>
      <c r="Q743" s="80">
        <f t="shared" si="2"/>
        <v>24.9020537</v>
      </c>
    </row>
    <row r="744" spans="1:17" ht="15.75" customHeight="1">
      <c r="A744" s="9">
        <v>742</v>
      </c>
      <c r="B744" s="50" t="s">
        <v>867</v>
      </c>
      <c r="C744" s="9" t="s">
        <v>26</v>
      </c>
      <c r="D744" s="3" t="s">
        <v>20</v>
      </c>
      <c r="E744" s="85">
        <v>17.767515</v>
      </c>
      <c r="F744" s="86">
        <v>8.5711641000000007</v>
      </c>
      <c r="G744" s="86">
        <v>1.3561331999999999</v>
      </c>
      <c r="H744" s="86">
        <v>0</v>
      </c>
      <c r="I744" s="86">
        <v>0</v>
      </c>
      <c r="J744" s="86">
        <v>0</v>
      </c>
      <c r="K744" s="86">
        <v>11.446782000000001</v>
      </c>
      <c r="L744" s="86">
        <v>18.464317000000001</v>
      </c>
      <c r="M744" s="86">
        <v>18.498823000000002</v>
      </c>
      <c r="N744" s="86">
        <v>18.357050000000001</v>
      </c>
      <c r="O744" s="86">
        <v>18.201025000000001</v>
      </c>
      <c r="P744" s="87">
        <v>17.988734999999998</v>
      </c>
      <c r="Q744" s="80">
        <f t="shared" si="2"/>
        <v>10.887628691666668</v>
      </c>
    </row>
    <row r="745" spans="1:17" ht="15.75" customHeight="1">
      <c r="A745" s="9">
        <v>743</v>
      </c>
      <c r="B745" s="50" t="s">
        <v>868</v>
      </c>
      <c r="C745" s="9" t="s">
        <v>52</v>
      </c>
      <c r="D745" s="3" t="s">
        <v>39</v>
      </c>
      <c r="E745" s="85">
        <v>94.583404999999999</v>
      </c>
      <c r="F745" s="86">
        <v>95.721275000000006</v>
      </c>
      <c r="G745" s="86">
        <v>0</v>
      </c>
      <c r="H745" s="86">
        <v>30.008316000000001</v>
      </c>
      <c r="I745" s="86">
        <v>101.74239</v>
      </c>
      <c r="J745" s="86">
        <v>110.84832</v>
      </c>
      <c r="K745" s="86">
        <v>108.48685999999999</v>
      </c>
      <c r="L745" s="86">
        <v>106.19736</v>
      </c>
      <c r="M745" s="86">
        <v>106.81701</v>
      </c>
      <c r="N745" s="86">
        <v>108.24937</v>
      </c>
      <c r="O745" s="86">
        <v>108.9974</v>
      </c>
      <c r="P745" s="87">
        <v>107.26882999999999</v>
      </c>
      <c r="Q745" s="80">
        <f t="shared" si="2"/>
        <v>89.910044666666678</v>
      </c>
    </row>
    <row r="746" spans="1:17" ht="15.75" customHeight="1">
      <c r="A746" s="9">
        <v>744</v>
      </c>
      <c r="B746" s="50" t="s">
        <v>869</v>
      </c>
      <c r="C746" s="9" t="s">
        <v>52</v>
      </c>
      <c r="D746" s="3" t="s">
        <v>20</v>
      </c>
      <c r="E746" s="85">
        <v>794.83545000000004</v>
      </c>
      <c r="F746" s="86">
        <v>750.03832999999997</v>
      </c>
      <c r="G746" s="86">
        <v>785.70336999999995</v>
      </c>
      <c r="H746" s="86">
        <v>815.20294000000001</v>
      </c>
      <c r="I746" s="86">
        <v>818.45892000000003</v>
      </c>
      <c r="J746" s="86">
        <v>810.68395999999996</v>
      </c>
      <c r="K746" s="86">
        <v>787.67645000000005</v>
      </c>
      <c r="L746" s="86">
        <v>759.66663000000005</v>
      </c>
      <c r="M746" s="86">
        <v>755.94244000000003</v>
      </c>
      <c r="N746" s="86">
        <v>764.16516000000001</v>
      </c>
      <c r="O746" s="86">
        <v>759.78632000000005</v>
      </c>
      <c r="P746" s="87">
        <v>754.59466999999995</v>
      </c>
      <c r="Q746" s="80">
        <f t="shared" si="2"/>
        <v>779.72955333333323</v>
      </c>
    </row>
    <row r="747" spans="1:17" ht="15.75" customHeight="1">
      <c r="A747" s="9">
        <v>745</v>
      </c>
      <c r="B747" s="50" t="s">
        <v>870</v>
      </c>
      <c r="C747" s="9" t="s">
        <v>35</v>
      </c>
      <c r="D747" s="3" t="s">
        <v>20</v>
      </c>
      <c r="E747" s="85">
        <v>54.577942</v>
      </c>
      <c r="F747" s="86">
        <v>53.788307000000003</v>
      </c>
      <c r="G747" s="86">
        <v>53.678809999999999</v>
      </c>
      <c r="H747" s="86">
        <v>53.778320000000001</v>
      </c>
      <c r="I747" s="86">
        <v>53.451487999999998</v>
      </c>
      <c r="J747" s="86">
        <v>53.623817000000003</v>
      </c>
      <c r="K747" s="86">
        <v>54.613979</v>
      </c>
      <c r="L747" s="86">
        <v>54.720019999999998</v>
      </c>
      <c r="M747" s="86">
        <v>55.378571000000001</v>
      </c>
      <c r="N747" s="86">
        <v>54.803570000000001</v>
      </c>
      <c r="O747" s="86">
        <v>56.504997000000003</v>
      </c>
      <c r="P747" s="87">
        <v>56.645389999999999</v>
      </c>
      <c r="Q747" s="80">
        <f t="shared" si="2"/>
        <v>54.63043425</v>
      </c>
    </row>
    <row r="748" spans="1:17" ht="15.75" customHeight="1">
      <c r="A748" s="9">
        <v>746</v>
      </c>
      <c r="B748" s="50" t="s">
        <v>871</v>
      </c>
      <c r="C748" s="9" t="s">
        <v>454</v>
      </c>
      <c r="D748" s="3" t="s">
        <v>30</v>
      </c>
      <c r="E748" s="85">
        <v>0.64899439000000003</v>
      </c>
      <c r="F748" s="86">
        <v>0.64244372000000005</v>
      </c>
      <c r="G748" s="86">
        <v>0.65545589000000004</v>
      </c>
      <c r="H748" s="86">
        <v>0.66100544000000006</v>
      </c>
      <c r="I748" s="86">
        <v>0.66350925000000005</v>
      </c>
      <c r="J748" s="86">
        <v>0.64806050000000004</v>
      </c>
      <c r="K748" s="86">
        <v>0.64863115999999998</v>
      </c>
      <c r="L748" s="86">
        <v>0.64808392999999997</v>
      </c>
      <c r="M748" s="86">
        <v>0.65176350000000005</v>
      </c>
      <c r="N748" s="86">
        <v>0.63302212999999996</v>
      </c>
      <c r="O748" s="86">
        <v>0.62568723999999998</v>
      </c>
      <c r="P748" s="87">
        <v>0.63777518</v>
      </c>
      <c r="Q748" s="80">
        <f t="shared" si="2"/>
        <v>0.64703602750000011</v>
      </c>
    </row>
    <row r="749" spans="1:17" ht="15.75" customHeight="1">
      <c r="A749" s="9">
        <v>747</v>
      </c>
      <c r="B749" s="50" t="s">
        <v>872</v>
      </c>
      <c r="C749" s="9" t="s">
        <v>318</v>
      </c>
      <c r="D749" s="3" t="s">
        <v>65</v>
      </c>
      <c r="E749" s="85">
        <v>55.861763000000003</v>
      </c>
      <c r="F749" s="86">
        <v>57.933239</v>
      </c>
      <c r="G749" s="86">
        <v>55.851027999999999</v>
      </c>
      <c r="H749" s="86">
        <v>50.305489000000001</v>
      </c>
      <c r="I749" s="86">
        <v>55.963138999999998</v>
      </c>
      <c r="J749" s="86">
        <v>16.498201000000002</v>
      </c>
      <c r="K749" s="86">
        <v>0</v>
      </c>
      <c r="L749" s="86">
        <v>0</v>
      </c>
      <c r="M749" s="86">
        <v>0</v>
      </c>
      <c r="N749" s="86">
        <v>7.7310762000000004</v>
      </c>
      <c r="O749" s="86">
        <v>53.181061</v>
      </c>
      <c r="P749" s="87">
        <v>55.936976999999999</v>
      </c>
      <c r="Q749" s="80">
        <f t="shared" si="2"/>
        <v>34.105164433333336</v>
      </c>
    </row>
    <row r="750" spans="1:17" ht="15.75" customHeight="1">
      <c r="A750" s="9">
        <v>748</v>
      </c>
      <c r="B750" s="50" t="s">
        <v>873</v>
      </c>
      <c r="C750" s="9" t="s">
        <v>386</v>
      </c>
      <c r="D750" s="3" t="s">
        <v>20</v>
      </c>
      <c r="E750" s="85">
        <v>0.30799004000000002</v>
      </c>
      <c r="F750" s="86">
        <v>0.30004491999999999</v>
      </c>
      <c r="G750" s="86">
        <v>0.30552973999999999</v>
      </c>
      <c r="H750" s="86">
        <v>0.27436506999999999</v>
      </c>
      <c r="I750" s="86">
        <v>0.27300158000000002</v>
      </c>
      <c r="J750" s="86">
        <v>0.30354977</v>
      </c>
      <c r="K750" s="86">
        <v>0.30325838999999999</v>
      </c>
      <c r="L750" s="86">
        <v>0.29334468000000002</v>
      </c>
      <c r="M750" s="86">
        <v>0.29847446</v>
      </c>
      <c r="N750" s="86">
        <v>0.28921151</v>
      </c>
      <c r="O750" s="86">
        <v>0.288966</v>
      </c>
      <c r="P750" s="87">
        <v>0.29072474999999998</v>
      </c>
      <c r="Q750" s="80">
        <f t="shared" si="2"/>
        <v>0.29403840916666663</v>
      </c>
    </row>
    <row r="751" spans="1:17" ht="15.75" customHeight="1">
      <c r="A751" s="9">
        <v>749</v>
      </c>
      <c r="B751" s="50" t="s">
        <v>874</v>
      </c>
      <c r="C751" s="9" t="s">
        <v>443</v>
      </c>
      <c r="D751" s="3" t="s">
        <v>65</v>
      </c>
      <c r="E751" s="85">
        <v>103.15755</v>
      </c>
      <c r="F751" s="86">
        <v>103.7837</v>
      </c>
      <c r="G751" s="86">
        <v>101.06577</v>
      </c>
      <c r="H751" s="86">
        <v>100.38772</v>
      </c>
      <c r="I751" s="86">
        <v>108.2611</v>
      </c>
      <c r="J751" s="86">
        <v>114.20509</v>
      </c>
      <c r="K751" s="86">
        <v>120.09322</v>
      </c>
      <c r="L751" s="86">
        <v>116.92447</v>
      </c>
      <c r="M751" s="86">
        <v>118.07236</v>
      </c>
      <c r="N751" s="86">
        <v>112.56921</v>
      </c>
      <c r="O751" s="86">
        <v>111.36809</v>
      </c>
      <c r="P751" s="87">
        <v>110.55962</v>
      </c>
      <c r="Q751" s="80">
        <f t="shared" si="2"/>
        <v>110.03732500000001</v>
      </c>
    </row>
    <row r="752" spans="1:17" ht="15.75" customHeight="1">
      <c r="A752" s="9">
        <v>750</v>
      </c>
      <c r="B752" s="50" t="s">
        <v>875</v>
      </c>
      <c r="C752" s="9" t="s">
        <v>875</v>
      </c>
      <c r="D752" s="3" t="s">
        <v>65</v>
      </c>
      <c r="E752" s="85">
        <v>10.800564</v>
      </c>
      <c r="F752" s="86">
        <v>10.462569999999999</v>
      </c>
      <c r="G752" s="86">
        <v>10.389072000000001</v>
      </c>
      <c r="H752" s="86">
        <v>10.493681</v>
      </c>
      <c r="I752" s="86">
        <v>10.440042999999999</v>
      </c>
      <c r="J752" s="86">
        <v>10.554264999999999</v>
      </c>
      <c r="K752" s="86">
        <v>11.076746</v>
      </c>
      <c r="L752" s="86">
        <v>11.113545999999999</v>
      </c>
      <c r="M752" s="86">
        <v>10.840721</v>
      </c>
      <c r="N752" s="86">
        <v>10.800623999999999</v>
      </c>
      <c r="O752" s="86">
        <v>10.533193000000001</v>
      </c>
      <c r="P752" s="87">
        <v>10.726308</v>
      </c>
      <c r="Q752" s="80">
        <f t="shared" si="2"/>
        <v>10.685944416666667</v>
      </c>
    </row>
    <row r="753" spans="1:17" ht="15.75" customHeight="1">
      <c r="A753" s="9">
        <v>751</v>
      </c>
      <c r="B753" s="50" t="s">
        <v>876</v>
      </c>
      <c r="C753" s="9" t="s">
        <v>35</v>
      </c>
      <c r="D753" s="3" t="s">
        <v>20</v>
      </c>
      <c r="E753" s="85">
        <v>2.8159415999999999</v>
      </c>
      <c r="F753" s="86">
        <v>2.6693106000000002</v>
      </c>
      <c r="G753" s="86">
        <v>2.6127148</v>
      </c>
      <c r="H753" s="86">
        <v>2.5950294</v>
      </c>
      <c r="I753" s="86">
        <v>2.4831283000000002</v>
      </c>
      <c r="J753" s="86">
        <v>2.6569042</v>
      </c>
      <c r="K753" s="86">
        <v>2.6056699999999999</v>
      </c>
      <c r="L753" s="86">
        <v>0</v>
      </c>
      <c r="M753" s="86">
        <v>0.39358491000000001</v>
      </c>
      <c r="N753" s="86">
        <v>2.7226626999999999</v>
      </c>
      <c r="O753" s="86">
        <v>2.8404121</v>
      </c>
      <c r="P753" s="87">
        <v>2.7901560999999999</v>
      </c>
      <c r="Q753" s="80">
        <f t="shared" si="2"/>
        <v>2.2654595591666671</v>
      </c>
    </row>
    <row r="754" spans="1:17" ht="15.75" customHeight="1">
      <c r="A754" s="9">
        <v>752</v>
      </c>
      <c r="B754" s="50" t="s">
        <v>877</v>
      </c>
      <c r="C754" s="9" t="s">
        <v>878</v>
      </c>
      <c r="D754" s="3" t="s">
        <v>30</v>
      </c>
      <c r="E754" s="85">
        <v>0.10565856</v>
      </c>
      <c r="F754" s="86">
        <v>0.10267115</v>
      </c>
      <c r="G754" s="86">
        <v>0.10227013</v>
      </c>
      <c r="H754" s="86">
        <v>0.10238237</v>
      </c>
      <c r="I754" s="86">
        <v>0.10184432</v>
      </c>
      <c r="J754" s="86">
        <v>0.10163366</v>
      </c>
      <c r="K754" s="86">
        <v>0.10163242</v>
      </c>
      <c r="L754" s="86">
        <v>0.10165913</v>
      </c>
      <c r="M754" s="86">
        <v>0.10115138999999999</v>
      </c>
      <c r="N754" s="86">
        <v>0.10157644</v>
      </c>
      <c r="O754" s="86">
        <v>0.10142278</v>
      </c>
      <c r="P754" s="87">
        <v>0.10175547</v>
      </c>
      <c r="Q754" s="80">
        <f t="shared" si="2"/>
        <v>0.10213815166666668</v>
      </c>
    </row>
    <row r="755" spans="1:17" ht="15.75" customHeight="1">
      <c r="A755" s="9">
        <v>753</v>
      </c>
      <c r="B755" s="50" t="s">
        <v>879</v>
      </c>
      <c r="C755" s="9" t="s">
        <v>35</v>
      </c>
      <c r="D755" s="3" t="s">
        <v>39</v>
      </c>
      <c r="E755" s="85">
        <v>0.11689004</v>
      </c>
      <c r="F755" s="86">
        <v>0</v>
      </c>
      <c r="G755" s="86">
        <v>1.2840046000000001</v>
      </c>
      <c r="H755" s="86">
        <v>1.2091094</v>
      </c>
      <c r="I755" s="86">
        <v>1.0992896999999999</v>
      </c>
      <c r="J755" s="86">
        <v>1.0925779</v>
      </c>
      <c r="K755" s="86">
        <v>1.1452728999999999</v>
      </c>
      <c r="L755" s="86">
        <v>1.158901</v>
      </c>
      <c r="M755" s="86">
        <v>1.2053825</v>
      </c>
      <c r="N755" s="86">
        <v>1.2178713000000001</v>
      </c>
      <c r="O755" s="86">
        <v>1.2700587999999999</v>
      </c>
      <c r="P755" s="87">
        <v>1.3252505999999999</v>
      </c>
      <c r="Q755" s="80">
        <f t="shared" si="2"/>
        <v>1.0103840616666668</v>
      </c>
    </row>
    <row r="756" spans="1:17" ht="15.75" customHeight="1">
      <c r="A756" s="9">
        <v>754</v>
      </c>
      <c r="B756" s="50" t="s">
        <v>880</v>
      </c>
      <c r="C756" s="9" t="s">
        <v>52</v>
      </c>
      <c r="D756" s="3" t="s">
        <v>39</v>
      </c>
      <c r="E756" s="85">
        <v>0</v>
      </c>
      <c r="F756" s="86">
        <v>0</v>
      </c>
      <c r="G756" s="86">
        <v>0</v>
      </c>
      <c r="H756" s="86">
        <v>0</v>
      </c>
      <c r="I756" s="86">
        <v>0</v>
      </c>
      <c r="J756" s="86">
        <v>0</v>
      </c>
      <c r="K756" s="86">
        <v>0</v>
      </c>
      <c r="L756" s="86">
        <v>0</v>
      </c>
      <c r="M756" s="86">
        <v>0</v>
      </c>
      <c r="N756" s="86">
        <v>0</v>
      </c>
      <c r="O756" s="86">
        <v>0</v>
      </c>
      <c r="P756" s="87">
        <v>0</v>
      </c>
      <c r="Q756" s="80">
        <f t="shared" si="2"/>
        <v>0</v>
      </c>
    </row>
    <row r="757" spans="1:17" ht="15.75" customHeight="1">
      <c r="A757" s="9">
        <v>755</v>
      </c>
      <c r="B757" s="50" t="s">
        <v>881</v>
      </c>
      <c r="C757" s="9" t="s">
        <v>38</v>
      </c>
      <c r="D757" s="3" t="s">
        <v>39</v>
      </c>
      <c r="E757" s="85">
        <v>0</v>
      </c>
      <c r="F757" s="86">
        <v>0</v>
      </c>
      <c r="G757" s="86">
        <v>0</v>
      </c>
      <c r="H757" s="86">
        <v>0</v>
      </c>
      <c r="I757" s="86">
        <v>0</v>
      </c>
      <c r="J757" s="86">
        <v>1.2853336</v>
      </c>
      <c r="K757" s="86">
        <v>1.1564882000000001</v>
      </c>
      <c r="L757" s="86">
        <v>0.6372987</v>
      </c>
      <c r="M757" s="86">
        <v>1.1720145</v>
      </c>
      <c r="N757" s="86">
        <v>0.23922661000000001</v>
      </c>
      <c r="O757" s="86">
        <v>0</v>
      </c>
      <c r="P757" s="87">
        <v>0</v>
      </c>
      <c r="Q757" s="80">
        <f t="shared" si="2"/>
        <v>0.37419680083333334</v>
      </c>
    </row>
    <row r="758" spans="1:17" ht="15.75" customHeight="1">
      <c r="A758" s="9">
        <v>756</v>
      </c>
      <c r="B758" s="50" t="s">
        <v>882</v>
      </c>
      <c r="C758" s="9" t="s">
        <v>52</v>
      </c>
      <c r="D758" s="3" t="s">
        <v>39</v>
      </c>
      <c r="E758" s="85">
        <v>0</v>
      </c>
      <c r="F758" s="86">
        <v>0</v>
      </c>
      <c r="G758" s="86">
        <v>0</v>
      </c>
      <c r="H758" s="86">
        <v>0</v>
      </c>
      <c r="I758" s="86">
        <v>0</v>
      </c>
      <c r="J758" s="86">
        <v>57.698279999999997</v>
      </c>
      <c r="K758" s="86">
        <v>56.644526999999997</v>
      </c>
      <c r="L758" s="86">
        <v>55.344448</v>
      </c>
      <c r="M758" s="86">
        <v>56.186424000000002</v>
      </c>
      <c r="N758" s="86">
        <v>11.131536000000001</v>
      </c>
      <c r="O758" s="86">
        <v>0</v>
      </c>
      <c r="P758" s="87">
        <v>0</v>
      </c>
      <c r="Q758" s="80">
        <f t="shared" si="2"/>
        <v>19.750434583333334</v>
      </c>
    </row>
    <row r="759" spans="1:17" ht="15.75" customHeight="1">
      <c r="A759" s="9">
        <v>757</v>
      </c>
      <c r="B759" s="50" t="s">
        <v>883</v>
      </c>
      <c r="C759" s="9" t="s">
        <v>28</v>
      </c>
      <c r="D759" s="3" t="s">
        <v>30</v>
      </c>
      <c r="E759" s="85">
        <v>1.3913158999999999</v>
      </c>
      <c r="F759" s="86">
        <v>1.2592220999999999</v>
      </c>
      <c r="G759" s="86">
        <v>1.295434</v>
      </c>
      <c r="H759" s="86">
        <v>0.1277346</v>
      </c>
      <c r="I759" s="86">
        <v>0</v>
      </c>
      <c r="J759" s="86">
        <v>0.75046533000000004</v>
      </c>
      <c r="K759" s="86">
        <v>1.3841471999999999</v>
      </c>
      <c r="L759" s="86">
        <v>1.3747735999999999</v>
      </c>
      <c r="M759" s="86">
        <v>0</v>
      </c>
      <c r="N759" s="86">
        <v>0</v>
      </c>
      <c r="O759" s="86">
        <v>1.3796245</v>
      </c>
      <c r="P759" s="87">
        <v>0.44636123999999999</v>
      </c>
      <c r="Q759" s="80">
        <f t="shared" si="2"/>
        <v>0.78408987250000006</v>
      </c>
    </row>
    <row r="760" spans="1:17" ht="15.75" customHeight="1">
      <c r="A760" s="9">
        <v>758</v>
      </c>
      <c r="B760" s="50" t="s">
        <v>884</v>
      </c>
      <c r="C760" s="9" t="s">
        <v>271</v>
      </c>
      <c r="D760" s="3" t="s">
        <v>30</v>
      </c>
      <c r="E760" s="85">
        <v>5.8172069000000004</v>
      </c>
      <c r="F760" s="86">
        <v>5.5987743999999999</v>
      </c>
      <c r="G760" s="86">
        <v>6.0441079000000002</v>
      </c>
      <c r="H760" s="86">
        <v>5.9736003999999996</v>
      </c>
      <c r="I760" s="86">
        <v>6.3304967999999997</v>
      </c>
      <c r="J760" s="86">
        <v>6.5672440999999999</v>
      </c>
      <c r="K760" s="86">
        <v>6.3605032000000001</v>
      </c>
      <c r="L760" s="86">
        <v>6.3096990999999996</v>
      </c>
      <c r="M760" s="86">
        <v>6.4577264999999997</v>
      </c>
      <c r="N760" s="86">
        <v>6.3551307000000001</v>
      </c>
      <c r="O760" s="86">
        <v>6.0705504000000001</v>
      </c>
      <c r="P760" s="87">
        <v>5.8144631000000002</v>
      </c>
      <c r="Q760" s="80">
        <f t="shared" si="2"/>
        <v>6.1416252916666663</v>
      </c>
    </row>
    <row r="761" spans="1:17" ht="15.75" customHeight="1">
      <c r="A761" s="9">
        <v>759</v>
      </c>
      <c r="B761" s="50" t="s">
        <v>885</v>
      </c>
      <c r="C761" s="9" t="s">
        <v>271</v>
      </c>
      <c r="D761" s="3" t="s">
        <v>30</v>
      </c>
      <c r="E761" s="85">
        <v>23.516546000000002</v>
      </c>
      <c r="F761" s="86">
        <v>23.486782000000002</v>
      </c>
      <c r="G761" s="86">
        <v>23.915503999999999</v>
      </c>
      <c r="H761" s="86">
        <v>24.044557999999999</v>
      </c>
      <c r="I761" s="86">
        <v>24.466438</v>
      </c>
      <c r="J761" s="86">
        <v>24.727045</v>
      </c>
      <c r="K761" s="86">
        <v>24.776060000000001</v>
      </c>
      <c r="L761" s="86">
        <v>24.418118</v>
      </c>
      <c r="M761" s="86">
        <v>24.364253999999999</v>
      </c>
      <c r="N761" s="86">
        <v>24.015471999999999</v>
      </c>
      <c r="O761" s="86">
        <v>23.976956999999999</v>
      </c>
      <c r="P761" s="87">
        <v>23.577389</v>
      </c>
      <c r="Q761" s="80">
        <f t="shared" si="2"/>
        <v>24.107093583333327</v>
      </c>
    </row>
    <row r="762" spans="1:17" ht="15.75" customHeight="1">
      <c r="A762" s="9">
        <v>760</v>
      </c>
      <c r="B762" s="50" t="s">
        <v>886</v>
      </c>
      <c r="C762" s="9" t="s">
        <v>109</v>
      </c>
      <c r="D762" s="3" t="s">
        <v>33</v>
      </c>
      <c r="E762" s="85">
        <v>0.94448924000000001</v>
      </c>
      <c r="F762" s="86">
        <v>0.95418387999999998</v>
      </c>
      <c r="G762" s="86">
        <v>0.97326778999999997</v>
      </c>
      <c r="H762" s="86">
        <v>0.97491813000000005</v>
      </c>
      <c r="I762" s="86">
        <v>1.0011220000000001</v>
      </c>
      <c r="J762" s="86">
        <v>0.98604208000000004</v>
      </c>
      <c r="K762" s="86">
        <v>0.97455281000000005</v>
      </c>
      <c r="L762" s="86">
        <v>0.70525718000000004</v>
      </c>
      <c r="M762" s="86">
        <v>0</v>
      </c>
      <c r="N762" s="86">
        <v>0.96707421999999998</v>
      </c>
      <c r="O762" s="86">
        <v>0.97527063000000003</v>
      </c>
      <c r="P762" s="87">
        <v>0.94756286999999995</v>
      </c>
      <c r="Q762" s="80">
        <f t="shared" si="2"/>
        <v>0.86697840250000013</v>
      </c>
    </row>
    <row r="763" spans="1:17" ht="15.75" customHeight="1">
      <c r="A763" s="9">
        <v>761</v>
      </c>
      <c r="B763" s="50" t="s">
        <v>887</v>
      </c>
      <c r="C763" s="9" t="s">
        <v>888</v>
      </c>
      <c r="D763" s="3" t="s">
        <v>65</v>
      </c>
      <c r="E763" s="85">
        <v>0.44477045999999998</v>
      </c>
      <c r="F763" s="86">
        <v>0.44421574000000003</v>
      </c>
      <c r="G763" s="86">
        <v>0.43759394000000001</v>
      </c>
      <c r="H763" s="86">
        <v>0.11930729</v>
      </c>
      <c r="I763" s="86">
        <v>0</v>
      </c>
      <c r="J763" s="86">
        <v>0</v>
      </c>
      <c r="K763" s="86">
        <v>0</v>
      </c>
      <c r="L763" s="86">
        <v>0</v>
      </c>
      <c r="M763" s="86">
        <v>0</v>
      </c>
      <c r="N763" s="86">
        <v>0</v>
      </c>
      <c r="O763" s="86">
        <v>8.5348067999999992E-3</v>
      </c>
      <c r="P763" s="87">
        <v>0.44984731</v>
      </c>
      <c r="Q763" s="80">
        <f t="shared" si="2"/>
        <v>0.1586891289</v>
      </c>
    </row>
    <row r="764" spans="1:17" ht="15.75" customHeight="1">
      <c r="A764" s="9">
        <v>762</v>
      </c>
      <c r="B764" s="50" t="s">
        <v>889</v>
      </c>
      <c r="C764" s="9" t="s">
        <v>235</v>
      </c>
      <c r="D764" s="3" t="s">
        <v>78</v>
      </c>
      <c r="E764" s="85">
        <v>6.5386452999999998</v>
      </c>
      <c r="F764" s="86">
        <v>6.6409731000000001</v>
      </c>
      <c r="G764" s="86">
        <v>6.5389447000000001</v>
      </c>
      <c r="H764" s="86">
        <v>6.5304688999999998</v>
      </c>
      <c r="I764" s="86">
        <v>6.0249977000000001</v>
      </c>
      <c r="J764" s="86">
        <v>5.8997339999999996</v>
      </c>
      <c r="K764" s="86">
        <v>6.2649803000000004</v>
      </c>
      <c r="L764" s="86">
        <v>6.4675554999999996</v>
      </c>
      <c r="M764" s="86">
        <v>0</v>
      </c>
      <c r="N764" s="86">
        <v>0.21257617000000001</v>
      </c>
      <c r="O764" s="86">
        <v>6.6245092999999997</v>
      </c>
      <c r="P764" s="87">
        <v>6.6150165000000003</v>
      </c>
      <c r="Q764" s="80">
        <f t="shared" si="2"/>
        <v>5.3632001225000003</v>
      </c>
    </row>
    <row r="765" spans="1:17" ht="15.75" customHeight="1">
      <c r="A765" s="9">
        <v>763</v>
      </c>
      <c r="B765" s="50" t="s">
        <v>890</v>
      </c>
      <c r="C765" s="9" t="s">
        <v>235</v>
      </c>
      <c r="D765" s="3" t="s">
        <v>33</v>
      </c>
      <c r="E765" s="85">
        <v>0</v>
      </c>
      <c r="F765" s="86">
        <v>0</v>
      </c>
      <c r="G765" s="86">
        <v>0</v>
      </c>
      <c r="H765" s="86">
        <v>0</v>
      </c>
      <c r="I765" s="86">
        <v>0</v>
      </c>
      <c r="J765" s="86">
        <v>5.9106717</v>
      </c>
      <c r="K765" s="86">
        <v>8.0158690999999997</v>
      </c>
      <c r="L765" s="86">
        <v>7.907063</v>
      </c>
      <c r="M765" s="86">
        <v>8.0107240999999991</v>
      </c>
      <c r="N765" s="86">
        <v>8.1082125000000005</v>
      </c>
      <c r="O765" s="86">
        <v>0.67343801000000003</v>
      </c>
      <c r="P765" s="87">
        <v>0</v>
      </c>
      <c r="Q765" s="80">
        <f t="shared" si="2"/>
        <v>3.2188315341666662</v>
      </c>
    </row>
    <row r="766" spans="1:17" ht="15.75" customHeight="1">
      <c r="A766" s="9">
        <v>764</v>
      </c>
      <c r="B766" s="50" t="s">
        <v>891</v>
      </c>
      <c r="C766" s="9" t="s">
        <v>113</v>
      </c>
      <c r="D766" s="3" t="s">
        <v>65</v>
      </c>
      <c r="E766" s="85">
        <v>9.4495944999999999</v>
      </c>
      <c r="F766" s="86">
        <v>9.2908706999999993</v>
      </c>
      <c r="G766" s="86">
        <v>9.0170344999999994</v>
      </c>
      <c r="H766" s="86">
        <v>9.0314607999999996</v>
      </c>
      <c r="I766" s="86">
        <v>2.1154616000000002</v>
      </c>
      <c r="J766" s="86">
        <v>0</v>
      </c>
      <c r="K766" s="86">
        <v>0</v>
      </c>
      <c r="L766" s="86">
        <v>0</v>
      </c>
      <c r="M766" s="86">
        <v>0</v>
      </c>
      <c r="N766" s="86">
        <v>4.5411552999999998</v>
      </c>
      <c r="O766" s="86">
        <v>3.4900340999999999</v>
      </c>
      <c r="P766" s="87">
        <v>4.0501117999999998</v>
      </c>
      <c r="Q766" s="80">
        <f t="shared" si="2"/>
        <v>4.2488102750000003</v>
      </c>
    </row>
    <row r="767" spans="1:17" ht="15.75" customHeight="1">
      <c r="A767" s="9">
        <v>765</v>
      </c>
      <c r="B767" s="50" t="s">
        <v>892</v>
      </c>
      <c r="C767" s="9" t="s">
        <v>113</v>
      </c>
      <c r="D767" s="3" t="s">
        <v>65</v>
      </c>
      <c r="E767" s="85">
        <v>11.053003</v>
      </c>
      <c r="F767" s="86">
        <v>10.952617</v>
      </c>
      <c r="G767" s="86">
        <v>10.893075</v>
      </c>
      <c r="H767" s="86">
        <v>8.3879614</v>
      </c>
      <c r="I767" s="86">
        <v>1.0510666</v>
      </c>
      <c r="J767" s="86">
        <v>0</v>
      </c>
      <c r="K767" s="86">
        <v>0</v>
      </c>
      <c r="L767" s="86">
        <v>0</v>
      </c>
      <c r="M767" s="86">
        <v>0</v>
      </c>
      <c r="N767" s="86">
        <v>1.4530873</v>
      </c>
      <c r="O767" s="86">
        <v>2.4696672</v>
      </c>
      <c r="P767" s="87">
        <v>11.193849999999999</v>
      </c>
      <c r="Q767" s="80">
        <f t="shared" si="2"/>
        <v>4.7878606250000004</v>
      </c>
    </row>
    <row r="768" spans="1:17" ht="15.75" customHeight="1">
      <c r="A768" s="9">
        <v>766</v>
      </c>
      <c r="B768" s="50" t="s">
        <v>893</v>
      </c>
      <c r="C768" s="9" t="s">
        <v>113</v>
      </c>
      <c r="D768" s="3" t="s">
        <v>65</v>
      </c>
      <c r="E768" s="85">
        <v>0.7093178</v>
      </c>
      <c r="F768" s="86">
        <v>0.68301575999999997</v>
      </c>
      <c r="G768" s="86">
        <v>0.68393325999999999</v>
      </c>
      <c r="H768" s="86">
        <v>0.66201900999999996</v>
      </c>
      <c r="I768" s="86">
        <v>0.66261119000000002</v>
      </c>
      <c r="J768" s="86">
        <v>0.67028021999999998</v>
      </c>
      <c r="K768" s="86">
        <v>0.67185556999999996</v>
      </c>
      <c r="L768" s="86">
        <v>0</v>
      </c>
      <c r="M768" s="86">
        <v>0.32735613000000002</v>
      </c>
      <c r="N768" s="86">
        <v>0.67018973999999998</v>
      </c>
      <c r="O768" s="86">
        <v>0.67433584000000002</v>
      </c>
      <c r="P768" s="87">
        <v>0.66826319999999995</v>
      </c>
      <c r="Q768" s="80">
        <f t="shared" ref="Q768:Q1022" si="3">AVERAGE(E768:P768)</f>
        <v>0.59026480999999997</v>
      </c>
    </row>
    <row r="769" spans="1:17" ht="15.75" customHeight="1">
      <c r="A769" s="9">
        <v>767</v>
      </c>
      <c r="B769" s="50" t="s">
        <v>894</v>
      </c>
      <c r="C769" s="9" t="s">
        <v>86</v>
      </c>
      <c r="D769" s="3" t="s">
        <v>78</v>
      </c>
      <c r="E769" s="85">
        <v>6.7256336000000001</v>
      </c>
      <c r="F769" s="86">
        <v>6.4262657000000001</v>
      </c>
      <c r="G769" s="86">
        <v>6.2072854</v>
      </c>
      <c r="H769" s="86">
        <v>5.9627423000000004</v>
      </c>
      <c r="I769" s="86">
        <v>5.9970498000000001</v>
      </c>
      <c r="J769" s="86">
        <v>5.7730535999999999</v>
      </c>
      <c r="K769" s="86">
        <v>5.8678407999999997</v>
      </c>
      <c r="L769" s="86">
        <v>5.8817228999999998</v>
      </c>
      <c r="M769" s="86">
        <v>5.9663161999999996</v>
      </c>
      <c r="N769" s="86">
        <v>6.1189761000000003</v>
      </c>
      <c r="O769" s="86">
        <v>6.2208576000000004</v>
      </c>
      <c r="P769" s="87">
        <v>6.3407425999999996</v>
      </c>
      <c r="Q769" s="80">
        <f t="shared" si="3"/>
        <v>6.1240405499999993</v>
      </c>
    </row>
    <row r="770" spans="1:17" ht="15.75" customHeight="1">
      <c r="A770" s="9">
        <v>768</v>
      </c>
      <c r="B770" s="50" t="s">
        <v>895</v>
      </c>
      <c r="C770" s="9" t="s">
        <v>41</v>
      </c>
      <c r="D770" s="3" t="s">
        <v>78</v>
      </c>
      <c r="E770" s="85">
        <v>11.764732</v>
      </c>
      <c r="F770" s="86">
        <v>11.688326999999999</v>
      </c>
      <c r="G770" s="86">
        <v>11.862795</v>
      </c>
      <c r="H770" s="86">
        <v>11.931468000000001</v>
      </c>
      <c r="I770" s="86">
        <v>11.638669</v>
      </c>
      <c r="J770" s="86">
        <v>11.122591</v>
      </c>
      <c r="K770" s="86">
        <v>11.769579999999999</v>
      </c>
      <c r="L770" s="86">
        <v>10.830169</v>
      </c>
      <c r="M770" s="86">
        <v>11.337377999999999</v>
      </c>
      <c r="N770" s="86">
        <v>10.771846</v>
      </c>
      <c r="O770" s="86">
        <v>11.008283</v>
      </c>
      <c r="P770" s="87">
        <v>11.447475000000001</v>
      </c>
      <c r="Q770" s="80">
        <f t="shared" si="3"/>
        <v>11.431109416666667</v>
      </c>
    </row>
    <row r="771" spans="1:17" ht="15.75" customHeight="1">
      <c r="A771" s="9">
        <v>769</v>
      </c>
      <c r="B771" s="50" t="s">
        <v>896</v>
      </c>
      <c r="C771" s="9" t="s">
        <v>35</v>
      </c>
      <c r="D771" s="3" t="s">
        <v>30</v>
      </c>
      <c r="E771" s="85">
        <v>0.37263375999999998</v>
      </c>
      <c r="F771" s="86">
        <v>2.247992</v>
      </c>
      <c r="G771" s="86">
        <v>2.1657986999999999</v>
      </c>
      <c r="H771" s="86">
        <v>2.2128472000000001</v>
      </c>
      <c r="I771" s="86">
        <v>2.1966109</v>
      </c>
      <c r="J771" s="86">
        <v>0</v>
      </c>
      <c r="K771" s="86">
        <v>0</v>
      </c>
      <c r="L771" s="86">
        <v>0</v>
      </c>
      <c r="M771" s="86">
        <v>0</v>
      </c>
      <c r="N771" s="86">
        <v>0</v>
      </c>
      <c r="O771" s="86">
        <v>0</v>
      </c>
      <c r="P771" s="87">
        <v>0.13616918</v>
      </c>
      <c r="Q771" s="80">
        <f t="shared" si="3"/>
        <v>0.77767097833333321</v>
      </c>
    </row>
    <row r="772" spans="1:17" ht="15.75" customHeight="1">
      <c r="A772" s="9">
        <v>770</v>
      </c>
      <c r="B772" s="50" t="s">
        <v>897</v>
      </c>
      <c r="C772" s="9" t="s">
        <v>93</v>
      </c>
      <c r="D772" s="3" t="s">
        <v>30</v>
      </c>
      <c r="E772" s="85">
        <v>0.69270772000000003</v>
      </c>
      <c r="F772" s="86">
        <v>0.66558373000000004</v>
      </c>
      <c r="G772" s="86">
        <v>0.69400835000000005</v>
      </c>
      <c r="H772" s="86">
        <v>0.68495702999999997</v>
      </c>
      <c r="I772" s="86">
        <v>0.12603787999999999</v>
      </c>
      <c r="J772" s="86">
        <v>0</v>
      </c>
      <c r="K772" s="86">
        <v>0</v>
      </c>
      <c r="L772" s="86">
        <v>0</v>
      </c>
      <c r="M772" s="86">
        <v>0</v>
      </c>
      <c r="N772" s="86">
        <v>0</v>
      </c>
      <c r="O772" s="86">
        <v>0</v>
      </c>
      <c r="P772" s="87">
        <v>0.1237407</v>
      </c>
      <c r="Q772" s="80">
        <f t="shared" si="3"/>
        <v>0.24891961750000002</v>
      </c>
    </row>
    <row r="773" spans="1:17" ht="15.75" customHeight="1">
      <c r="A773" s="9">
        <v>771</v>
      </c>
      <c r="B773" s="50" t="s">
        <v>898</v>
      </c>
      <c r="C773" s="9" t="s">
        <v>93</v>
      </c>
      <c r="D773" s="3" t="s">
        <v>30</v>
      </c>
      <c r="E773" s="85">
        <v>0.45788872000000003</v>
      </c>
      <c r="F773" s="86">
        <v>0.45503038000000001</v>
      </c>
      <c r="G773" s="86">
        <v>5.6858766999999998E-2</v>
      </c>
      <c r="H773" s="86">
        <v>0</v>
      </c>
      <c r="I773" s="86">
        <v>0</v>
      </c>
      <c r="J773" s="86">
        <v>0</v>
      </c>
      <c r="K773" s="86">
        <v>0.47675094000000001</v>
      </c>
      <c r="L773" s="86">
        <v>0.47513383999999997</v>
      </c>
      <c r="M773" s="86">
        <v>0.48214683000000003</v>
      </c>
      <c r="N773" s="86">
        <v>0.44047824000000002</v>
      </c>
      <c r="O773" s="86">
        <v>9.1222427999999994E-2</v>
      </c>
      <c r="P773" s="87">
        <v>0.39799227999999998</v>
      </c>
      <c r="Q773" s="80">
        <f t="shared" si="3"/>
        <v>0.27779186875</v>
      </c>
    </row>
    <row r="774" spans="1:17" ht="15.75" customHeight="1">
      <c r="A774" s="9">
        <v>772</v>
      </c>
      <c r="B774" s="50" t="s">
        <v>899</v>
      </c>
      <c r="C774" s="9" t="s">
        <v>93</v>
      </c>
      <c r="D774" s="3" t="s">
        <v>30</v>
      </c>
      <c r="E774" s="85">
        <v>0.19313507999999999</v>
      </c>
      <c r="F774" s="86">
        <v>0.34146535</v>
      </c>
      <c r="G774" s="86">
        <v>0.97497535000000002</v>
      </c>
      <c r="H774" s="86">
        <v>1.1885432</v>
      </c>
      <c r="I774" s="86">
        <v>1.2303786999999999</v>
      </c>
      <c r="J774" s="86">
        <v>1.2468143</v>
      </c>
      <c r="K774" s="86">
        <v>1.2698691</v>
      </c>
      <c r="L774" s="86">
        <v>1.2394451</v>
      </c>
      <c r="M774" s="86">
        <v>1.2059820000000001</v>
      </c>
      <c r="N774" s="86">
        <v>0</v>
      </c>
      <c r="O774" s="86">
        <v>0</v>
      </c>
      <c r="P774" s="87">
        <v>0</v>
      </c>
      <c r="Q774" s="80">
        <f t="shared" si="3"/>
        <v>0.74088401500000012</v>
      </c>
    </row>
    <row r="775" spans="1:17" ht="15.75" customHeight="1">
      <c r="A775" s="9">
        <v>773</v>
      </c>
      <c r="B775" s="50" t="s">
        <v>900</v>
      </c>
      <c r="C775" s="9" t="s">
        <v>93</v>
      </c>
      <c r="D775" s="3" t="s">
        <v>30</v>
      </c>
      <c r="E775" s="85">
        <v>0.14576101</v>
      </c>
      <c r="F775" s="86">
        <v>0.14525245000000001</v>
      </c>
      <c r="G775" s="86">
        <v>0.14452581</v>
      </c>
      <c r="H775" s="86">
        <v>0.14353441</v>
      </c>
      <c r="I775" s="86">
        <v>0.14485924</v>
      </c>
      <c r="J775" s="86">
        <v>0.14593279000000001</v>
      </c>
      <c r="K775" s="86">
        <v>0.14844260000000001</v>
      </c>
      <c r="L775" s="86">
        <v>0.14900804000000001</v>
      </c>
      <c r="M775" s="86">
        <v>0.14990932000000001</v>
      </c>
      <c r="N775" s="86">
        <v>0.14866623000000001</v>
      </c>
      <c r="O775" s="86">
        <v>0.14712206999999999</v>
      </c>
      <c r="P775" s="87">
        <v>0.14607896000000001</v>
      </c>
      <c r="Q775" s="80">
        <f t="shared" si="3"/>
        <v>0.1465910775</v>
      </c>
    </row>
    <row r="776" spans="1:17" ht="15.75" customHeight="1">
      <c r="A776" s="9">
        <v>774</v>
      </c>
      <c r="B776" s="50" t="s">
        <v>901</v>
      </c>
      <c r="C776" s="9" t="s">
        <v>93</v>
      </c>
      <c r="D776" s="3" t="s">
        <v>30</v>
      </c>
      <c r="E776" s="85">
        <v>0</v>
      </c>
      <c r="F776" s="86">
        <v>0</v>
      </c>
      <c r="G776" s="86">
        <v>0</v>
      </c>
      <c r="H776" s="86">
        <v>0</v>
      </c>
      <c r="I776" s="86">
        <v>0</v>
      </c>
      <c r="J776" s="86">
        <v>0</v>
      </c>
      <c r="K776" s="86">
        <v>3.0320488999999999</v>
      </c>
      <c r="L776" s="86">
        <v>3.0342745999999998</v>
      </c>
      <c r="M776" s="86">
        <v>3.0496082000000002</v>
      </c>
      <c r="N776" s="86">
        <v>2.9894997999999999</v>
      </c>
      <c r="O776" s="86">
        <v>6.2135421000000003E-2</v>
      </c>
      <c r="P776" s="87">
        <v>0</v>
      </c>
      <c r="Q776" s="80">
        <f t="shared" si="3"/>
        <v>1.0139639100833333</v>
      </c>
    </row>
    <row r="777" spans="1:17" ht="15.75" customHeight="1">
      <c r="A777" s="9">
        <v>775</v>
      </c>
      <c r="B777" s="50" t="s">
        <v>902</v>
      </c>
      <c r="C777" s="9" t="s">
        <v>93</v>
      </c>
      <c r="D777" s="3" t="s">
        <v>20</v>
      </c>
      <c r="E777" s="85">
        <v>0.31223208000000002</v>
      </c>
      <c r="F777" s="86">
        <v>0.32019943000000001</v>
      </c>
      <c r="G777" s="86">
        <v>0.31124541</v>
      </c>
      <c r="H777" s="86">
        <v>0.31248489000000002</v>
      </c>
      <c r="I777" s="86">
        <v>0.31508243000000002</v>
      </c>
      <c r="J777" s="86">
        <v>0.32399949</v>
      </c>
      <c r="K777" s="86">
        <v>0.32948699999999997</v>
      </c>
      <c r="L777" s="86">
        <v>0.32865158</v>
      </c>
      <c r="M777" s="86">
        <v>0.32330722000000001</v>
      </c>
      <c r="N777" s="86">
        <v>0.31296307000000001</v>
      </c>
      <c r="O777" s="86">
        <v>0.31153428999999999</v>
      </c>
      <c r="P777" s="87">
        <v>0.31402606</v>
      </c>
      <c r="Q777" s="80">
        <f t="shared" si="3"/>
        <v>0.31793441250000004</v>
      </c>
    </row>
    <row r="778" spans="1:17" ht="15.75" customHeight="1">
      <c r="A778" s="9">
        <v>776</v>
      </c>
      <c r="B778" s="50" t="s">
        <v>903</v>
      </c>
      <c r="C778" s="9" t="s">
        <v>93</v>
      </c>
      <c r="D778" s="3" t="s">
        <v>30</v>
      </c>
      <c r="E778" s="85">
        <v>0</v>
      </c>
      <c r="F778" s="86">
        <v>0</v>
      </c>
      <c r="G778" s="86">
        <v>0</v>
      </c>
      <c r="H778" s="86">
        <v>0</v>
      </c>
      <c r="I778" s="86">
        <v>0</v>
      </c>
      <c r="J778" s="86">
        <v>0</v>
      </c>
      <c r="K778" s="86">
        <v>6.1670331999999997</v>
      </c>
      <c r="L778" s="86">
        <v>6.9377016999999999</v>
      </c>
      <c r="M778" s="86">
        <v>6.8433742999999998</v>
      </c>
      <c r="N778" s="86">
        <v>6.9152836999999998</v>
      </c>
      <c r="O778" s="86">
        <v>0.72084141000000002</v>
      </c>
      <c r="P778" s="87">
        <v>0</v>
      </c>
      <c r="Q778" s="80">
        <f t="shared" si="3"/>
        <v>2.2986861924999999</v>
      </c>
    </row>
    <row r="779" spans="1:17" ht="15.75" customHeight="1">
      <c r="A779" s="9">
        <v>777</v>
      </c>
      <c r="B779" s="50" t="s">
        <v>904</v>
      </c>
      <c r="C779" s="9" t="s">
        <v>93</v>
      </c>
      <c r="D779" s="3" t="s">
        <v>30</v>
      </c>
      <c r="E779" s="85">
        <v>3.1128382999999999</v>
      </c>
      <c r="F779" s="86">
        <v>1.1899713999999999</v>
      </c>
      <c r="G779" s="86">
        <v>0.37209174</v>
      </c>
      <c r="H779" s="86">
        <v>0</v>
      </c>
      <c r="I779" s="86">
        <v>0</v>
      </c>
      <c r="J779" s="86">
        <v>0</v>
      </c>
      <c r="K779" s="86">
        <v>3.2231059000000002</v>
      </c>
      <c r="L779" s="86">
        <v>3.2946186000000002</v>
      </c>
      <c r="M779" s="86">
        <v>3.2906982999999999</v>
      </c>
      <c r="N779" s="86">
        <v>2.0951970000000002</v>
      </c>
      <c r="O779" s="86">
        <v>0</v>
      </c>
      <c r="P779" s="87">
        <v>2.4334934000000001</v>
      </c>
      <c r="Q779" s="80">
        <f t="shared" si="3"/>
        <v>1.5843345533333333</v>
      </c>
    </row>
    <row r="780" spans="1:17" ht="15.75" customHeight="1">
      <c r="A780" s="9">
        <v>778</v>
      </c>
      <c r="B780" s="50" t="s">
        <v>905</v>
      </c>
      <c r="C780" s="9" t="s">
        <v>235</v>
      </c>
      <c r="D780" s="3" t="s">
        <v>78</v>
      </c>
      <c r="E780" s="85">
        <v>0.56436037999999999</v>
      </c>
      <c r="F780" s="86">
        <v>0.56352848</v>
      </c>
      <c r="G780" s="86">
        <v>0.57072555999999997</v>
      </c>
      <c r="H780" s="86">
        <v>0.56320214000000002</v>
      </c>
      <c r="I780" s="86">
        <v>0.56260966999999995</v>
      </c>
      <c r="J780" s="86">
        <v>0.55789118999999998</v>
      </c>
      <c r="K780" s="86">
        <v>0.55731355999999999</v>
      </c>
      <c r="L780" s="86">
        <v>1.3197731000000001E-2</v>
      </c>
      <c r="M780" s="86">
        <v>0</v>
      </c>
      <c r="N780" s="86">
        <v>0.55154455000000002</v>
      </c>
      <c r="O780" s="86">
        <v>0.55471652999999999</v>
      </c>
      <c r="P780" s="87">
        <v>0.55738986000000001</v>
      </c>
      <c r="Q780" s="80">
        <f t="shared" si="3"/>
        <v>0.46803997091666666</v>
      </c>
    </row>
    <row r="781" spans="1:17" ht="15.75" customHeight="1">
      <c r="A781" s="9">
        <v>779</v>
      </c>
      <c r="B781" s="50" t="s">
        <v>906</v>
      </c>
      <c r="C781" s="9" t="s">
        <v>235</v>
      </c>
      <c r="D781" s="3" t="s">
        <v>78</v>
      </c>
      <c r="E781" s="85">
        <v>7.5423919000000006E-2</v>
      </c>
      <c r="F781" s="86">
        <v>4.0595951999999998E-2</v>
      </c>
      <c r="G781" s="86">
        <v>0</v>
      </c>
      <c r="H781" s="86">
        <v>7.4765749000000006E-2</v>
      </c>
      <c r="I781" s="86">
        <v>7.1395546000000004E-2</v>
      </c>
      <c r="J781" s="86">
        <v>7.0987924999999993E-2</v>
      </c>
      <c r="K781" s="86">
        <v>7.0168301000000002E-2</v>
      </c>
      <c r="L781" s="86">
        <v>7.1711853000000006E-2</v>
      </c>
      <c r="M781" s="86">
        <v>7.2272911999999995E-2</v>
      </c>
      <c r="N781" s="86">
        <v>7.4413344000000006E-2</v>
      </c>
      <c r="O781" s="86">
        <v>7.5023271000000002E-2</v>
      </c>
      <c r="P781" s="87">
        <v>7.7035166000000002E-2</v>
      </c>
      <c r="Q781" s="80">
        <f t="shared" si="3"/>
        <v>6.4482828166666659E-2</v>
      </c>
    </row>
    <row r="782" spans="1:17" ht="15.75" customHeight="1">
      <c r="A782" s="9">
        <v>780</v>
      </c>
      <c r="B782" s="50" t="s">
        <v>907</v>
      </c>
      <c r="C782" s="9" t="s">
        <v>235</v>
      </c>
      <c r="D782" s="3" t="s">
        <v>78</v>
      </c>
      <c r="E782" s="85">
        <v>1.7144006000000001</v>
      </c>
      <c r="F782" s="86">
        <v>1.6893334</v>
      </c>
      <c r="G782" s="86">
        <v>1.6904823</v>
      </c>
      <c r="H782" s="86">
        <v>1.6788540999999999</v>
      </c>
      <c r="I782" s="86">
        <v>1.6900090999999999</v>
      </c>
      <c r="J782" s="86">
        <v>1.6853026</v>
      </c>
      <c r="K782" s="86">
        <v>1.6884946999999999</v>
      </c>
      <c r="L782" s="86">
        <v>1.6797097999999999</v>
      </c>
      <c r="M782" s="86">
        <v>0.38814886999999998</v>
      </c>
      <c r="N782" s="86">
        <v>0</v>
      </c>
      <c r="O782" s="86">
        <v>0</v>
      </c>
      <c r="P782" s="87">
        <v>1.7403936</v>
      </c>
      <c r="Q782" s="80">
        <f t="shared" si="3"/>
        <v>1.3037607558333333</v>
      </c>
    </row>
    <row r="783" spans="1:17" ht="15.75" customHeight="1">
      <c r="A783" s="9">
        <v>781</v>
      </c>
      <c r="B783" s="50" t="s">
        <v>908</v>
      </c>
      <c r="C783" s="9" t="s">
        <v>235</v>
      </c>
      <c r="D783" s="3" t="s">
        <v>78</v>
      </c>
      <c r="E783" s="85">
        <v>0.52492194999999997</v>
      </c>
      <c r="F783" s="86">
        <v>0.53520458999999998</v>
      </c>
      <c r="G783" s="86">
        <v>0.52856009999999998</v>
      </c>
      <c r="H783" s="86">
        <v>0.52707433999999997</v>
      </c>
      <c r="I783" s="86">
        <v>0.53737199000000002</v>
      </c>
      <c r="J783" s="86">
        <v>0.52451890999999995</v>
      </c>
      <c r="K783" s="86">
        <v>0.52451468000000001</v>
      </c>
      <c r="L783" s="86">
        <v>0.27120151999999997</v>
      </c>
      <c r="M783" s="86">
        <v>0</v>
      </c>
      <c r="N783" s="86">
        <v>0.52096485999999997</v>
      </c>
      <c r="O783" s="86">
        <v>0.51585913000000005</v>
      </c>
      <c r="P783" s="87">
        <v>0.52332383000000005</v>
      </c>
      <c r="Q783" s="80">
        <f t="shared" si="3"/>
        <v>0.461126325</v>
      </c>
    </row>
    <row r="784" spans="1:17" ht="15.75" customHeight="1">
      <c r="A784" s="9">
        <v>782</v>
      </c>
      <c r="B784" s="50" t="s">
        <v>127</v>
      </c>
      <c r="C784" s="9" t="s">
        <v>235</v>
      </c>
      <c r="D784" s="3" t="s">
        <v>78</v>
      </c>
      <c r="E784" s="85">
        <v>20.031428999999999</v>
      </c>
      <c r="F784" s="86">
        <v>20.016836000000001</v>
      </c>
      <c r="G784" s="86">
        <v>19.812381999999999</v>
      </c>
      <c r="H784" s="86">
        <v>17.928391000000001</v>
      </c>
      <c r="I784" s="86">
        <v>8.2499809000000006</v>
      </c>
      <c r="J784" s="86">
        <v>0</v>
      </c>
      <c r="K784" s="86">
        <v>0</v>
      </c>
      <c r="L784" s="86">
        <v>0</v>
      </c>
      <c r="M784" s="86">
        <v>0</v>
      </c>
      <c r="N784" s="86">
        <v>0</v>
      </c>
      <c r="O784" s="86">
        <v>0</v>
      </c>
      <c r="P784" s="87">
        <v>19.974233999999999</v>
      </c>
      <c r="Q784" s="80">
        <f t="shared" si="3"/>
        <v>8.8344377416666671</v>
      </c>
    </row>
    <row r="785" spans="1:17" ht="15.75" customHeight="1">
      <c r="A785" s="9">
        <v>783</v>
      </c>
      <c r="B785" s="50" t="s">
        <v>909</v>
      </c>
      <c r="C785" s="9" t="s">
        <v>235</v>
      </c>
      <c r="D785" s="3" t="s">
        <v>78</v>
      </c>
      <c r="E785" s="85">
        <v>0.52690088999999996</v>
      </c>
      <c r="F785" s="86">
        <v>0</v>
      </c>
      <c r="G785" s="86">
        <v>0</v>
      </c>
      <c r="H785" s="86">
        <v>3.3990567</v>
      </c>
      <c r="I785" s="86">
        <v>3.5657391999999999</v>
      </c>
      <c r="J785" s="86">
        <v>3.9183716999999998</v>
      </c>
      <c r="K785" s="86">
        <v>3.7116853999999999</v>
      </c>
      <c r="L785" s="86">
        <v>3.5222459000000002</v>
      </c>
      <c r="M785" s="86">
        <v>3.5317934000000002</v>
      </c>
      <c r="N785" s="86">
        <v>3.4752402</v>
      </c>
      <c r="O785" s="86">
        <v>3.4304233000000002</v>
      </c>
      <c r="P785" s="87">
        <v>2.3692205</v>
      </c>
      <c r="Q785" s="80">
        <f t="shared" si="3"/>
        <v>2.6208897658333337</v>
      </c>
    </row>
    <row r="786" spans="1:17" ht="15.75" customHeight="1">
      <c r="A786" s="9">
        <v>784</v>
      </c>
      <c r="B786" s="50" t="s">
        <v>910</v>
      </c>
      <c r="C786" s="9" t="s">
        <v>235</v>
      </c>
      <c r="D786" s="3" t="s">
        <v>78</v>
      </c>
      <c r="E786" s="85">
        <v>0.52865236999999998</v>
      </c>
      <c r="F786" s="86">
        <v>0.51870864999999999</v>
      </c>
      <c r="G786" s="86">
        <v>0.51529877999999996</v>
      </c>
      <c r="H786" s="86">
        <v>0.50934035</v>
      </c>
      <c r="I786" s="86">
        <v>0.49516946000000001</v>
      </c>
      <c r="J786" s="86">
        <v>0.47717974000000002</v>
      </c>
      <c r="K786" s="86">
        <v>0.47267230999999998</v>
      </c>
      <c r="L786" s="86">
        <v>0.48848447</v>
      </c>
      <c r="M786" s="86">
        <v>0.50210582999999998</v>
      </c>
      <c r="N786" s="86">
        <v>0.50772631000000001</v>
      </c>
      <c r="O786" s="86">
        <v>0.51496494000000004</v>
      </c>
      <c r="P786" s="87">
        <v>0.52332526000000001</v>
      </c>
      <c r="Q786" s="80">
        <f t="shared" si="3"/>
        <v>0.50446903916666663</v>
      </c>
    </row>
    <row r="787" spans="1:17" ht="15.75" customHeight="1">
      <c r="A787" s="9">
        <v>785</v>
      </c>
      <c r="B787" s="50" t="s">
        <v>911</v>
      </c>
      <c r="C787" s="9" t="s">
        <v>235</v>
      </c>
      <c r="D787" s="3" t="s">
        <v>78</v>
      </c>
      <c r="E787" s="85">
        <v>5.6956625000000001</v>
      </c>
      <c r="F787" s="86">
        <v>5.6767507000000004</v>
      </c>
      <c r="G787" s="86">
        <v>5.6192736999999999</v>
      </c>
      <c r="H787" s="86">
        <v>5.4527149000000001</v>
      </c>
      <c r="I787" s="86">
        <v>5.6582546000000002</v>
      </c>
      <c r="J787" s="86">
        <v>3.123723</v>
      </c>
      <c r="K787" s="86">
        <v>3.7598042</v>
      </c>
      <c r="L787" s="86">
        <v>0</v>
      </c>
      <c r="M787" s="86">
        <v>0</v>
      </c>
      <c r="N787" s="86">
        <v>0</v>
      </c>
      <c r="O787" s="86">
        <v>0.94729573</v>
      </c>
      <c r="P787" s="87">
        <v>5.8487429999999998</v>
      </c>
      <c r="Q787" s="80">
        <f t="shared" si="3"/>
        <v>3.4818518608333329</v>
      </c>
    </row>
    <row r="788" spans="1:17" ht="15.75" customHeight="1">
      <c r="A788" s="9">
        <v>786</v>
      </c>
      <c r="B788" s="50" t="s">
        <v>912</v>
      </c>
      <c r="C788" s="9" t="s">
        <v>235</v>
      </c>
      <c r="D788" s="3" t="s">
        <v>78</v>
      </c>
      <c r="E788" s="85">
        <v>0.99007875000000001</v>
      </c>
      <c r="F788" s="86">
        <v>0.99347675000000002</v>
      </c>
      <c r="G788" s="86">
        <v>0.99908220999999997</v>
      </c>
      <c r="H788" s="86">
        <v>0.99049615999999996</v>
      </c>
      <c r="I788" s="86">
        <v>0.98368675000000005</v>
      </c>
      <c r="J788" s="86">
        <v>0.98652846000000005</v>
      </c>
      <c r="K788" s="86">
        <v>0.98363495000000001</v>
      </c>
      <c r="L788" s="86">
        <v>0.97898786999999998</v>
      </c>
      <c r="M788" s="86">
        <v>0</v>
      </c>
      <c r="N788" s="86">
        <v>0.20317751000000001</v>
      </c>
      <c r="O788" s="86">
        <v>0.96666454999999996</v>
      </c>
      <c r="P788" s="87">
        <v>0.97899358999999997</v>
      </c>
      <c r="Q788" s="80">
        <f t="shared" si="3"/>
        <v>0.83790062916666674</v>
      </c>
    </row>
    <row r="789" spans="1:17" ht="15.75" customHeight="1">
      <c r="A789" s="9">
        <v>787</v>
      </c>
      <c r="B789" s="50" t="s">
        <v>913</v>
      </c>
      <c r="C789" s="9" t="s">
        <v>235</v>
      </c>
      <c r="D789" s="3" t="s">
        <v>78</v>
      </c>
      <c r="E789" s="85">
        <v>0.32042937999999999</v>
      </c>
      <c r="F789" s="86">
        <v>0.31454240999999999</v>
      </c>
      <c r="G789" s="86">
        <v>0.31953358999999998</v>
      </c>
      <c r="H789" s="86">
        <v>0.31226229999999999</v>
      </c>
      <c r="I789" s="86">
        <v>0.30126976999999999</v>
      </c>
      <c r="J789" s="86">
        <v>0.29927248000000001</v>
      </c>
      <c r="K789" s="86">
        <v>0.29723467999999997</v>
      </c>
      <c r="L789" s="86">
        <v>0</v>
      </c>
      <c r="M789" s="86">
        <v>2.9225155999999999E-3</v>
      </c>
      <c r="N789" s="86">
        <v>0.31322253</v>
      </c>
      <c r="O789" s="86">
        <v>0.32342905</v>
      </c>
      <c r="P789" s="87">
        <v>0.32028326000000001</v>
      </c>
      <c r="Q789" s="80">
        <f t="shared" si="3"/>
        <v>0.2603668304666667</v>
      </c>
    </row>
    <row r="790" spans="1:17" ht="15.75" customHeight="1">
      <c r="A790" s="9">
        <v>788</v>
      </c>
      <c r="B790" s="50" t="s">
        <v>914</v>
      </c>
      <c r="C790" s="9" t="s">
        <v>235</v>
      </c>
      <c r="D790" s="3" t="s">
        <v>78</v>
      </c>
      <c r="E790" s="85">
        <v>0</v>
      </c>
      <c r="F790" s="86">
        <v>0</v>
      </c>
      <c r="G790" s="86">
        <v>0</v>
      </c>
      <c r="H790" s="86">
        <v>0</v>
      </c>
      <c r="I790" s="86">
        <v>7.2658715000000003</v>
      </c>
      <c r="J790" s="86">
        <v>7.2372183999999997</v>
      </c>
      <c r="K790" s="86">
        <v>7.1332674000000003</v>
      </c>
      <c r="L790" s="86">
        <v>7.2043480999999998</v>
      </c>
      <c r="M790" s="86">
        <v>7.2789092000000002</v>
      </c>
      <c r="N790" s="86">
        <v>7.2305183</v>
      </c>
      <c r="O790" s="86">
        <v>6.6450686000000001</v>
      </c>
      <c r="P790" s="87">
        <v>1.7021412</v>
      </c>
      <c r="Q790" s="80">
        <f t="shared" si="3"/>
        <v>4.308111891666667</v>
      </c>
    </row>
    <row r="791" spans="1:17" ht="15.75" customHeight="1">
      <c r="A791" s="9">
        <v>789</v>
      </c>
      <c r="B791" s="50" t="s">
        <v>915</v>
      </c>
      <c r="C791" s="9" t="s">
        <v>206</v>
      </c>
      <c r="D791" s="3" t="s">
        <v>78</v>
      </c>
      <c r="E791" s="85">
        <v>0.92862630000000002</v>
      </c>
      <c r="F791" s="86">
        <v>0.93662751</v>
      </c>
      <c r="G791" s="86">
        <v>0.93199818999999995</v>
      </c>
      <c r="H791" s="86">
        <v>0.92709761999999996</v>
      </c>
      <c r="I791" s="86">
        <v>0.93296992999999995</v>
      </c>
      <c r="J791" s="86">
        <v>0.91735946999999995</v>
      </c>
      <c r="K791" s="86">
        <v>0.91481173000000005</v>
      </c>
      <c r="L791" s="86">
        <v>0.91855198000000005</v>
      </c>
      <c r="M791" s="86">
        <v>0.92056232999999998</v>
      </c>
      <c r="N791" s="86">
        <v>0.92035502000000002</v>
      </c>
      <c r="O791" s="86">
        <v>0.91919315000000001</v>
      </c>
      <c r="P791" s="87">
        <v>0.92320210000000003</v>
      </c>
      <c r="Q791" s="80">
        <f t="shared" si="3"/>
        <v>0.92427961083333321</v>
      </c>
    </row>
    <row r="792" spans="1:17" ht="15.75" customHeight="1">
      <c r="A792" s="9">
        <v>790</v>
      </c>
      <c r="B792" s="50" t="s">
        <v>916</v>
      </c>
      <c r="C792" s="9" t="s">
        <v>415</v>
      </c>
      <c r="D792" s="3" t="s">
        <v>78</v>
      </c>
      <c r="E792" s="85">
        <v>14.770355</v>
      </c>
      <c r="F792" s="86">
        <v>14.81939</v>
      </c>
      <c r="G792" s="86">
        <v>14.789811</v>
      </c>
      <c r="H792" s="86">
        <v>14.877286</v>
      </c>
      <c r="I792" s="86">
        <v>13.116818</v>
      </c>
      <c r="J792" s="86">
        <v>0</v>
      </c>
      <c r="K792" s="86">
        <v>0</v>
      </c>
      <c r="L792" s="86">
        <v>0</v>
      </c>
      <c r="M792" s="86">
        <v>0</v>
      </c>
      <c r="N792" s="86">
        <v>0</v>
      </c>
      <c r="O792" s="86">
        <v>0</v>
      </c>
      <c r="P792" s="87">
        <v>2.9375977999999998</v>
      </c>
      <c r="Q792" s="80">
        <f t="shared" si="3"/>
        <v>6.2759381500000009</v>
      </c>
    </row>
    <row r="793" spans="1:17" ht="15.75" customHeight="1">
      <c r="A793" s="9">
        <v>791</v>
      </c>
      <c r="B793" s="50" t="s">
        <v>917</v>
      </c>
      <c r="C793" s="9" t="s">
        <v>415</v>
      </c>
      <c r="D793" s="3" t="s">
        <v>78</v>
      </c>
      <c r="E793" s="85">
        <v>1.258262</v>
      </c>
      <c r="F793" s="86">
        <v>1.2560836</v>
      </c>
      <c r="G793" s="86">
        <v>1.2651589000000001</v>
      </c>
      <c r="H793" s="86">
        <v>1.2477571000000001</v>
      </c>
      <c r="I793" s="86">
        <v>1.2521724999999999</v>
      </c>
      <c r="J793" s="86">
        <v>1.2554829999999999</v>
      </c>
      <c r="K793" s="86">
        <v>1.2685194</v>
      </c>
      <c r="L793" s="86">
        <v>1.2585373</v>
      </c>
      <c r="M793" s="86">
        <v>1.2493212</v>
      </c>
      <c r="N793" s="86">
        <v>1.2500495</v>
      </c>
      <c r="O793" s="86">
        <v>1.2566060999999999</v>
      </c>
      <c r="P793" s="87">
        <v>1.2434194000000001</v>
      </c>
      <c r="Q793" s="80">
        <f t="shared" si="3"/>
        <v>1.2551141666666668</v>
      </c>
    </row>
    <row r="794" spans="1:17" ht="15.75" customHeight="1">
      <c r="A794" s="9">
        <v>792</v>
      </c>
      <c r="B794" s="50" t="s">
        <v>918</v>
      </c>
      <c r="C794" s="9" t="s">
        <v>435</v>
      </c>
      <c r="D794" s="3" t="s">
        <v>30</v>
      </c>
      <c r="E794" s="85">
        <v>0.24194357</v>
      </c>
      <c r="F794" s="86">
        <v>0.24417174</v>
      </c>
      <c r="G794" s="86">
        <v>0.23952687</v>
      </c>
      <c r="H794" s="86">
        <v>0.24068919999999999</v>
      </c>
      <c r="I794" s="86">
        <v>0.24450605</v>
      </c>
      <c r="J794" s="86">
        <v>0.24387813999999999</v>
      </c>
      <c r="K794" s="86">
        <v>0.24564061000000001</v>
      </c>
      <c r="L794" s="86">
        <v>0.24250199</v>
      </c>
      <c r="M794" s="86">
        <v>0.23917090999999999</v>
      </c>
      <c r="N794" s="86">
        <v>0.23991691000000001</v>
      </c>
      <c r="O794" s="86">
        <v>0.24415381</v>
      </c>
      <c r="P794" s="87">
        <v>0.24175400999999999</v>
      </c>
      <c r="Q794" s="80">
        <f t="shared" si="3"/>
        <v>0.2423211508333333</v>
      </c>
    </row>
    <row r="795" spans="1:17" ht="15.75" customHeight="1">
      <c r="A795" s="9">
        <v>793</v>
      </c>
      <c r="B795" s="50" t="s">
        <v>919</v>
      </c>
      <c r="C795" s="9" t="s">
        <v>435</v>
      </c>
      <c r="D795" s="3" t="s">
        <v>45</v>
      </c>
      <c r="E795" s="85">
        <v>0</v>
      </c>
      <c r="F795" s="86">
        <v>0</v>
      </c>
      <c r="G795" s="86">
        <v>0</v>
      </c>
      <c r="H795" s="86">
        <v>7.5672927000000003</v>
      </c>
      <c r="I795" s="86">
        <v>22.716349000000001</v>
      </c>
      <c r="J795" s="86">
        <v>22.596817000000001</v>
      </c>
      <c r="K795" s="86">
        <v>22.593278999999999</v>
      </c>
      <c r="L795" s="86">
        <v>22.598085000000001</v>
      </c>
      <c r="M795" s="86">
        <v>22.356558</v>
      </c>
      <c r="N795" s="86">
        <v>5.1785474000000002</v>
      </c>
      <c r="O795" s="86">
        <v>0</v>
      </c>
      <c r="P795" s="87">
        <v>0</v>
      </c>
      <c r="Q795" s="80">
        <f t="shared" si="3"/>
        <v>10.467244008333333</v>
      </c>
    </row>
    <row r="796" spans="1:17" ht="15.75" customHeight="1">
      <c r="A796" s="9">
        <v>794</v>
      </c>
      <c r="B796" s="50" t="s">
        <v>920</v>
      </c>
      <c r="C796" s="9" t="s">
        <v>86</v>
      </c>
      <c r="D796" s="3" t="s">
        <v>78</v>
      </c>
      <c r="E796" s="85">
        <v>31.118680999999999</v>
      </c>
      <c r="F796" s="86">
        <v>31.178972000000002</v>
      </c>
      <c r="G796" s="86">
        <v>31.308078999999999</v>
      </c>
      <c r="H796" s="86">
        <v>30.743860000000002</v>
      </c>
      <c r="I796" s="86">
        <v>31.174244000000002</v>
      </c>
      <c r="J796" s="86">
        <v>30.674085999999999</v>
      </c>
      <c r="K796" s="86">
        <v>30.617978999999998</v>
      </c>
      <c r="L796" s="86">
        <v>30.741108000000001</v>
      </c>
      <c r="M796" s="86">
        <v>30.737434</v>
      </c>
      <c r="N796" s="86">
        <v>30.535585000000001</v>
      </c>
      <c r="O796" s="86">
        <v>30.522103999999999</v>
      </c>
      <c r="P796" s="87">
        <v>31.071667000000001</v>
      </c>
      <c r="Q796" s="80">
        <f t="shared" si="3"/>
        <v>30.868649916666666</v>
      </c>
    </row>
    <row r="797" spans="1:17" ht="15.75" customHeight="1">
      <c r="A797" s="9">
        <v>795</v>
      </c>
      <c r="B797" s="50" t="s">
        <v>921</v>
      </c>
      <c r="C797" s="9" t="s">
        <v>922</v>
      </c>
      <c r="D797" s="3" t="s">
        <v>65</v>
      </c>
      <c r="E797" s="85">
        <v>28.244623000000001</v>
      </c>
      <c r="F797" s="86">
        <v>26.802916</v>
      </c>
      <c r="G797" s="86">
        <v>28.891617</v>
      </c>
      <c r="H797" s="86">
        <v>28.555107</v>
      </c>
      <c r="I797" s="86">
        <v>28.943218000000002</v>
      </c>
      <c r="J797" s="86">
        <v>8.3446159000000009</v>
      </c>
      <c r="K797" s="86">
        <v>0</v>
      </c>
      <c r="L797" s="86">
        <v>0</v>
      </c>
      <c r="M797" s="86">
        <v>3.8963499000000001</v>
      </c>
      <c r="N797" s="86">
        <v>29.642298</v>
      </c>
      <c r="O797" s="86">
        <v>30.016666000000001</v>
      </c>
      <c r="P797" s="87">
        <v>29.155752</v>
      </c>
      <c r="Q797" s="80">
        <f t="shared" si="3"/>
        <v>20.207763566666667</v>
      </c>
    </row>
    <row r="798" spans="1:17" ht="15.75" customHeight="1">
      <c r="A798" s="9">
        <v>796</v>
      </c>
      <c r="B798" s="50" t="s">
        <v>923</v>
      </c>
      <c r="C798" s="9" t="s">
        <v>922</v>
      </c>
      <c r="D798" s="3" t="s">
        <v>65</v>
      </c>
      <c r="E798" s="85">
        <v>8.7238197</v>
      </c>
      <c r="F798" s="86">
        <v>8.6431170000000002</v>
      </c>
      <c r="G798" s="86">
        <v>8.7469292000000003</v>
      </c>
      <c r="H798" s="86">
        <v>8.9163961</v>
      </c>
      <c r="I798" s="86">
        <v>8.8552198000000004</v>
      </c>
      <c r="J798" s="86">
        <v>6.8546018999999996</v>
      </c>
      <c r="K798" s="86">
        <v>0</v>
      </c>
      <c r="L798" s="86">
        <v>0</v>
      </c>
      <c r="M798" s="86">
        <v>4.2818537000000001</v>
      </c>
      <c r="N798" s="86">
        <v>9.0063476999999992</v>
      </c>
      <c r="O798" s="86">
        <v>8.9995165000000004</v>
      </c>
      <c r="P798" s="87">
        <v>9.2201204000000008</v>
      </c>
      <c r="Q798" s="80">
        <f t="shared" si="3"/>
        <v>6.8539935000000005</v>
      </c>
    </row>
    <row r="799" spans="1:17" ht="15.75" customHeight="1">
      <c r="A799" s="9">
        <v>797</v>
      </c>
      <c r="B799" s="50" t="s">
        <v>924</v>
      </c>
      <c r="C799" s="9" t="s">
        <v>922</v>
      </c>
      <c r="D799" s="3" t="s">
        <v>65</v>
      </c>
      <c r="E799" s="85">
        <v>0.77485543000000001</v>
      </c>
      <c r="F799" s="86">
        <v>0.78543567999999997</v>
      </c>
      <c r="G799" s="86">
        <v>0.77145498999999995</v>
      </c>
      <c r="H799" s="86">
        <v>0.76806945000000004</v>
      </c>
      <c r="I799" s="86">
        <v>0.76874047999999995</v>
      </c>
      <c r="J799" s="86">
        <v>0.76536238000000001</v>
      </c>
      <c r="K799" s="86">
        <v>0</v>
      </c>
      <c r="L799" s="86">
        <v>2.3590531000000001E-2</v>
      </c>
      <c r="M799" s="86">
        <v>0.78199965000000005</v>
      </c>
      <c r="N799" s="86">
        <v>0.76652478999999996</v>
      </c>
      <c r="O799" s="86">
        <v>0.77093095</v>
      </c>
      <c r="P799" s="87">
        <v>0.79023206000000001</v>
      </c>
      <c r="Q799" s="80">
        <f t="shared" si="3"/>
        <v>0.64726636591666675</v>
      </c>
    </row>
    <row r="800" spans="1:17" ht="15.75" customHeight="1">
      <c r="A800" s="9">
        <v>798</v>
      </c>
      <c r="B800" s="50" t="s">
        <v>925</v>
      </c>
      <c r="C800" s="9" t="s">
        <v>922</v>
      </c>
      <c r="D800" s="3" t="s">
        <v>65</v>
      </c>
      <c r="E800" s="85">
        <v>36.759438000000003</v>
      </c>
      <c r="F800" s="86">
        <v>37.282215000000001</v>
      </c>
      <c r="G800" s="86">
        <v>36.380051000000002</v>
      </c>
      <c r="H800" s="86">
        <v>38.410052999999998</v>
      </c>
      <c r="I800" s="86">
        <v>39.151603999999999</v>
      </c>
      <c r="J800" s="86">
        <v>17.916077000000001</v>
      </c>
      <c r="K800" s="86">
        <v>0</v>
      </c>
      <c r="L800" s="86">
        <v>0</v>
      </c>
      <c r="M800" s="86">
        <v>6.0729202999999998</v>
      </c>
      <c r="N800" s="86">
        <v>37.844276000000001</v>
      </c>
      <c r="O800" s="86">
        <v>37.575203000000002</v>
      </c>
      <c r="P800" s="87">
        <v>38.178558000000002</v>
      </c>
      <c r="Q800" s="80">
        <f t="shared" si="3"/>
        <v>27.130866275000002</v>
      </c>
    </row>
    <row r="801" spans="1:17" ht="15.75" customHeight="1">
      <c r="A801" s="9">
        <v>799</v>
      </c>
      <c r="B801" s="50" t="s">
        <v>926</v>
      </c>
      <c r="C801" s="9" t="s">
        <v>173</v>
      </c>
      <c r="D801" s="3" t="s">
        <v>20</v>
      </c>
      <c r="E801" s="85">
        <v>2.1595678</v>
      </c>
      <c r="F801" s="86">
        <v>2.0972235000000001</v>
      </c>
      <c r="G801" s="86">
        <v>2.0878459999999999</v>
      </c>
      <c r="H801" s="86">
        <v>0.71372712000000005</v>
      </c>
      <c r="I801" s="86">
        <v>0</v>
      </c>
      <c r="J801" s="86">
        <v>0</v>
      </c>
      <c r="K801" s="86">
        <v>0</v>
      </c>
      <c r="L801" s="86">
        <v>0</v>
      </c>
      <c r="M801" s="86">
        <v>0</v>
      </c>
      <c r="N801" s="86">
        <v>0.11284998</v>
      </c>
      <c r="O801" s="86">
        <v>2.1572719</v>
      </c>
      <c r="P801" s="87">
        <v>2.1603286000000002</v>
      </c>
      <c r="Q801" s="80">
        <f t="shared" si="3"/>
        <v>0.95740124166666662</v>
      </c>
    </row>
    <row r="802" spans="1:17" ht="15.75" customHeight="1">
      <c r="A802" s="9">
        <v>800</v>
      </c>
      <c r="B802" s="50" t="s">
        <v>927</v>
      </c>
      <c r="C802" s="9" t="s">
        <v>113</v>
      </c>
      <c r="D802" s="3" t="s">
        <v>65</v>
      </c>
      <c r="E802" s="85">
        <v>2.891273</v>
      </c>
      <c r="F802" s="86">
        <v>2.8656747</v>
      </c>
      <c r="G802" s="86">
        <v>2.9258440000000001</v>
      </c>
      <c r="H802" s="86">
        <v>2.9953517999999999</v>
      </c>
      <c r="I802" s="86">
        <v>3.0139320000000001</v>
      </c>
      <c r="J802" s="86">
        <v>2.9618061</v>
      </c>
      <c r="K802" s="86">
        <v>3.1454792</v>
      </c>
      <c r="L802" s="86">
        <v>3.0566906999999999</v>
      </c>
      <c r="M802" s="86">
        <v>3.0323001999999999</v>
      </c>
      <c r="N802" s="86">
        <v>3.0217828999999998</v>
      </c>
      <c r="O802" s="86">
        <v>3.0055721000000002</v>
      </c>
      <c r="P802" s="87">
        <v>3.0527606</v>
      </c>
      <c r="Q802" s="80">
        <f t="shared" si="3"/>
        <v>2.997372275</v>
      </c>
    </row>
    <row r="803" spans="1:17" ht="15.75" customHeight="1">
      <c r="A803" s="9">
        <v>801</v>
      </c>
      <c r="B803" s="50" t="s">
        <v>928</v>
      </c>
      <c r="C803" s="9" t="s">
        <v>113</v>
      </c>
      <c r="D803" s="3" t="s">
        <v>65</v>
      </c>
      <c r="E803" s="85">
        <v>8.7388268</v>
      </c>
      <c r="F803" s="86">
        <v>8.6402388000000006</v>
      </c>
      <c r="G803" s="86">
        <v>8.8874873999999995</v>
      </c>
      <c r="H803" s="86">
        <v>9.0785207999999997</v>
      </c>
      <c r="I803" s="86">
        <v>9.0089836000000005</v>
      </c>
      <c r="J803" s="86">
        <v>5.9427308999999999</v>
      </c>
      <c r="K803" s="86">
        <v>0</v>
      </c>
      <c r="L803" s="86">
        <v>0</v>
      </c>
      <c r="M803" s="86">
        <v>3.4553257999999998</v>
      </c>
      <c r="N803" s="86">
        <v>9.3138322999999996</v>
      </c>
      <c r="O803" s="86">
        <v>9.0643519999999995</v>
      </c>
      <c r="P803" s="87">
        <v>9.2215805</v>
      </c>
      <c r="Q803" s="80">
        <f t="shared" si="3"/>
        <v>6.7793232416666669</v>
      </c>
    </row>
    <row r="804" spans="1:17" ht="15.75" customHeight="1">
      <c r="A804" s="9">
        <v>802</v>
      </c>
      <c r="B804" s="50" t="s">
        <v>929</v>
      </c>
      <c r="C804" s="9" t="s">
        <v>386</v>
      </c>
      <c r="D804" s="3" t="s">
        <v>20</v>
      </c>
      <c r="E804" s="85">
        <v>0.19718469999999999</v>
      </c>
      <c r="F804" s="86">
        <v>0.19702496999999999</v>
      </c>
      <c r="G804" s="86">
        <v>0.19021315999999999</v>
      </c>
      <c r="H804" s="86">
        <v>0.19858318999999999</v>
      </c>
      <c r="I804" s="86">
        <v>0.19679035</v>
      </c>
      <c r="J804" s="86">
        <v>0.20156089999999999</v>
      </c>
      <c r="K804" s="86">
        <v>0.20872584999999999</v>
      </c>
      <c r="L804" s="86">
        <v>0.19125278000000001</v>
      </c>
      <c r="M804" s="86">
        <v>0.20982888</v>
      </c>
      <c r="N804" s="86">
        <v>0.19376785999999999</v>
      </c>
      <c r="O804" s="86">
        <v>0.19184530999999999</v>
      </c>
      <c r="P804" s="87">
        <v>0.19841938000000001</v>
      </c>
      <c r="Q804" s="80">
        <f t="shared" si="3"/>
        <v>0.19793311083333331</v>
      </c>
    </row>
    <row r="805" spans="1:17" ht="15.75" customHeight="1">
      <c r="A805" s="9">
        <v>803</v>
      </c>
      <c r="B805" s="50" t="s">
        <v>930</v>
      </c>
      <c r="C805" s="9" t="s">
        <v>386</v>
      </c>
      <c r="D805" s="3" t="s">
        <v>20</v>
      </c>
      <c r="E805" s="85">
        <v>0.16312621999999999</v>
      </c>
      <c r="F805" s="86">
        <v>0.16709894</v>
      </c>
      <c r="G805" s="86">
        <v>0.16439764000000001</v>
      </c>
      <c r="H805" s="86">
        <v>0.16824225000000001</v>
      </c>
      <c r="I805" s="86">
        <v>0.16938048999999999</v>
      </c>
      <c r="J805" s="86">
        <v>0.16852230000000001</v>
      </c>
      <c r="K805" s="86">
        <v>0.17326670999999999</v>
      </c>
      <c r="L805" s="86">
        <v>0.17320848</v>
      </c>
      <c r="M805" s="86">
        <v>0.17088695000000001</v>
      </c>
      <c r="N805" s="86">
        <v>0.16382445000000001</v>
      </c>
      <c r="O805" s="86">
        <v>0.16320835</v>
      </c>
      <c r="P805" s="87">
        <v>0.16410548999999999</v>
      </c>
      <c r="Q805" s="80">
        <f t="shared" si="3"/>
        <v>0.16743902250000001</v>
      </c>
    </row>
    <row r="806" spans="1:17" ht="15.75" customHeight="1">
      <c r="A806" s="9">
        <v>804</v>
      </c>
      <c r="B806" s="50" t="s">
        <v>931</v>
      </c>
      <c r="C806" s="9" t="s">
        <v>386</v>
      </c>
      <c r="D806" s="3" t="s">
        <v>20</v>
      </c>
      <c r="E806" s="85">
        <v>0.79588592000000002</v>
      </c>
      <c r="F806" s="86">
        <v>0.80027092</v>
      </c>
      <c r="G806" s="86">
        <v>0.88636172000000002</v>
      </c>
      <c r="H806" s="86">
        <v>0.87749511000000002</v>
      </c>
      <c r="I806" s="86">
        <v>0.87815182999999997</v>
      </c>
      <c r="J806" s="86">
        <v>0.55576258999999995</v>
      </c>
      <c r="K806" s="86">
        <v>0</v>
      </c>
      <c r="L806" s="86">
        <v>0</v>
      </c>
      <c r="M806" s="86">
        <v>0.25718366999999998</v>
      </c>
      <c r="N806" s="86">
        <v>0.90581118999999999</v>
      </c>
      <c r="O806" s="86">
        <v>0.89185493999999998</v>
      </c>
      <c r="P806" s="87">
        <v>0.92470169000000002</v>
      </c>
      <c r="Q806" s="80">
        <f t="shared" si="3"/>
        <v>0.64778996499999997</v>
      </c>
    </row>
    <row r="807" spans="1:17" ht="15.75" customHeight="1">
      <c r="A807" s="9">
        <v>805</v>
      </c>
      <c r="B807" s="50" t="s">
        <v>932</v>
      </c>
      <c r="C807" s="9" t="s">
        <v>386</v>
      </c>
      <c r="D807" s="3" t="s">
        <v>20</v>
      </c>
      <c r="E807" s="85">
        <v>0.42862054999999999</v>
      </c>
      <c r="F807" s="86">
        <v>0.44654816000000003</v>
      </c>
      <c r="G807" s="86">
        <v>0.45661502999999998</v>
      </c>
      <c r="H807" s="86">
        <v>0.42929947000000002</v>
      </c>
      <c r="I807" s="86">
        <v>0.42995992</v>
      </c>
      <c r="J807" s="86">
        <v>0.43819132</v>
      </c>
      <c r="K807" s="86">
        <v>0.45963320000000002</v>
      </c>
      <c r="L807" s="86">
        <v>0.4587194</v>
      </c>
      <c r="M807" s="86">
        <v>0.44929989999999997</v>
      </c>
      <c r="N807" s="86">
        <v>0.45180255000000002</v>
      </c>
      <c r="O807" s="86">
        <v>0.42922064999999998</v>
      </c>
      <c r="P807" s="87">
        <v>0.4447816</v>
      </c>
      <c r="Q807" s="80">
        <f t="shared" si="3"/>
        <v>0.44355764583333329</v>
      </c>
    </row>
    <row r="808" spans="1:17" ht="15.75" customHeight="1">
      <c r="A808" s="9">
        <v>806</v>
      </c>
      <c r="B808" s="50" t="s">
        <v>933</v>
      </c>
      <c r="C808" s="9" t="s">
        <v>386</v>
      </c>
      <c r="D808" s="3" t="s">
        <v>20</v>
      </c>
      <c r="E808" s="85">
        <v>0.94455062999999995</v>
      </c>
      <c r="F808" s="86">
        <v>0.95231478999999997</v>
      </c>
      <c r="G808" s="86">
        <v>0.93529211999999995</v>
      </c>
      <c r="H808" s="86">
        <v>0.90976964999999999</v>
      </c>
      <c r="I808" s="86">
        <v>0.90320091999999996</v>
      </c>
      <c r="J808" s="86">
        <v>0.96860826</v>
      </c>
      <c r="K808" s="86">
        <v>0.98181671000000004</v>
      </c>
      <c r="L808" s="86">
        <v>0.94095116999999995</v>
      </c>
      <c r="M808" s="86">
        <v>0.96067208000000004</v>
      </c>
      <c r="N808" s="86">
        <v>0.94016957000000001</v>
      </c>
      <c r="O808" s="86">
        <v>0.93889135000000001</v>
      </c>
      <c r="P808" s="87">
        <v>0.95724480999999995</v>
      </c>
      <c r="Q808" s="80">
        <f t="shared" si="3"/>
        <v>0.94445683833333349</v>
      </c>
    </row>
    <row r="809" spans="1:17" ht="15.75" customHeight="1">
      <c r="A809" s="9">
        <v>807</v>
      </c>
      <c r="B809" s="50" t="s">
        <v>934</v>
      </c>
      <c r="C809" s="9" t="s">
        <v>52</v>
      </c>
      <c r="D809" s="3" t="s">
        <v>20</v>
      </c>
      <c r="E809" s="85">
        <v>20.208607000000001</v>
      </c>
      <c r="F809" s="86">
        <v>20.777145000000001</v>
      </c>
      <c r="G809" s="86">
        <v>21.061325</v>
      </c>
      <c r="H809" s="86">
        <v>21.562377999999999</v>
      </c>
      <c r="I809" s="86">
        <v>23.429051999999999</v>
      </c>
      <c r="J809" s="86">
        <v>23.860315</v>
      </c>
      <c r="K809" s="86">
        <v>24.483498000000001</v>
      </c>
      <c r="L809" s="86">
        <v>23.024315000000001</v>
      </c>
      <c r="M809" s="86">
        <v>22.458179000000001</v>
      </c>
      <c r="N809" s="86">
        <v>22.708148999999999</v>
      </c>
      <c r="O809" s="86">
        <v>21.893204000000001</v>
      </c>
      <c r="P809" s="87">
        <v>20.505822999999999</v>
      </c>
      <c r="Q809" s="80">
        <f t="shared" si="3"/>
        <v>22.1643325</v>
      </c>
    </row>
    <row r="810" spans="1:17" ht="15.75" customHeight="1">
      <c r="A810" s="9">
        <v>808</v>
      </c>
      <c r="B810" s="50" t="s">
        <v>935</v>
      </c>
      <c r="C810" s="9" t="s">
        <v>271</v>
      </c>
      <c r="D810" s="3" t="s">
        <v>30</v>
      </c>
      <c r="E810" s="85">
        <v>96.412468000000004</v>
      </c>
      <c r="F810" s="86">
        <v>100.63047</v>
      </c>
      <c r="G810" s="86">
        <v>98.706397999999993</v>
      </c>
      <c r="H810" s="86">
        <v>99.067634999999996</v>
      </c>
      <c r="I810" s="86">
        <v>101.39622</v>
      </c>
      <c r="J810" s="86">
        <v>102.35352</v>
      </c>
      <c r="K810" s="86">
        <v>104.46106</v>
      </c>
      <c r="L810" s="86">
        <v>102.32087</v>
      </c>
      <c r="M810" s="86">
        <v>103.00903</v>
      </c>
      <c r="N810" s="86">
        <v>101.41161</v>
      </c>
      <c r="O810" s="86">
        <v>99.652122000000006</v>
      </c>
      <c r="P810" s="87">
        <v>96.388626000000002</v>
      </c>
      <c r="Q810" s="80">
        <f t="shared" si="3"/>
        <v>100.48416908333333</v>
      </c>
    </row>
    <row r="811" spans="1:17" ht="15.75" customHeight="1">
      <c r="A811" s="9">
        <v>809</v>
      </c>
      <c r="B811" s="50" t="s">
        <v>936</v>
      </c>
      <c r="C811" s="9" t="s">
        <v>271</v>
      </c>
      <c r="D811" s="3" t="s">
        <v>30</v>
      </c>
      <c r="E811" s="85">
        <v>1.2182535000000001</v>
      </c>
      <c r="F811" s="86">
        <v>1.3266027</v>
      </c>
      <c r="G811" s="86">
        <v>1.2979902999999999</v>
      </c>
      <c r="H811" s="86">
        <v>1.3391006999999999</v>
      </c>
      <c r="I811" s="86">
        <v>1.4136564</v>
      </c>
      <c r="J811" s="86">
        <v>1.4404140000000001</v>
      </c>
      <c r="K811" s="86">
        <v>1.4401879</v>
      </c>
      <c r="L811" s="86">
        <v>1.4304439</v>
      </c>
      <c r="M811" s="86">
        <v>1.4314671999999999</v>
      </c>
      <c r="N811" s="86">
        <v>1.3991944000000001</v>
      </c>
      <c r="O811" s="86">
        <v>1.3687990999999999</v>
      </c>
      <c r="P811" s="87">
        <v>1.3089325000000001</v>
      </c>
      <c r="Q811" s="80">
        <f t="shared" si="3"/>
        <v>1.3679202166666666</v>
      </c>
    </row>
    <row r="812" spans="1:17" ht="15.75" customHeight="1">
      <c r="A812" s="9">
        <v>810</v>
      </c>
      <c r="B812" s="50" t="s">
        <v>937</v>
      </c>
      <c r="C812" s="9" t="s">
        <v>271</v>
      </c>
      <c r="D812" s="3" t="s">
        <v>30</v>
      </c>
      <c r="E812" s="85">
        <v>3.6282467999999999</v>
      </c>
      <c r="F812" s="86">
        <v>3.7043990999999998</v>
      </c>
      <c r="G812" s="86">
        <v>3.7238104000000001</v>
      </c>
      <c r="H812" s="86">
        <v>3.7811997000000002</v>
      </c>
      <c r="I812" s="86">
        <v>3.8554331999999998</v>
      </c>
      <c r="J812" s="86">
        <v>3.8298204</v>
      </c>
      <c r="K812" s="86">
        <v>3.8565855</v>
      </c>
      <c r="L812" s="86">
        <v>3.7399724000000001</v>
      </c>
      <c r="M812" s="86">
        <v>3.7513432999999998</v>
      </c>
      <c r="N812" s="86">
        <v>3.7975504</v>
      </c>
      <c r="O812" s="86">
        <v>3.7847488</v>
      </c>
      <c r="P812" s="87">
        <v>3.7185201999999999</v>
      </c>
      <c r="Q812" s="80">
        <f t="shared" si="3"/>
        <v>3.764302516666667</v>
      </c>
    </row>
    <row r="813" spans="1:17" ht="15.75" customHeight="1">
      <c r="A813" s="9">
        <v>811</v>
      </c>
      <c r="B813" s="50" t="s">
        <v>938</v>
      </c>
      <c r="C813" s="9" t="s">
        <v>271</v>
      </c>
      <c r="D813" s="3" t="s">
        <v>30</v>
      </c>
      <c r="E813" s="85">
        <v>0.60659032999999996</v>
      </c>
      <c r="F813" s="86">
        <v>0.62415039999999999</v>
      </c>
      <c r="G813" s="86">
        <v>0.64586078999999996</v>
      </c>
      <c r="H813" s="86">
        <v>0.67148149000000001</v>
      </c>
      <c r="I813" s="86">
        <v>0.69459599000000005</v>
      </c>
      <c r="J813" s="86">
        <v>0.69690054999999995</v>
      </c>
      <c r="K813" s="86">
        <v>0.70771026999999997</v>
      </c>
      <c r="L813" s="86">
        <v>0.69927216000000003</v>
      </c>
      <c r="M813" s="86">
        <v>0.69766569</v>
      </c>
      <c r="N813" s="86">
        <v>0.67752301999999998</v>
      </c>
      <c r="O813" s="86">
        <v>0.66390883999999994</v>
      </c>
      <c r="P813" s="87">
        <v>0.63428861000000003</v>
      </c>
      <c r="Q813" s="80">
        <f t="shared" si="3"/>
        <v>0.66832901166666669</v>
      </c>
    </row>
    <row r="814" spans="1:17" ht="15.75" customHeight="1">
      <c r="A814" s="9">
        <v>812</v>
      </c>
      <c r="B814" s="50" t="s">
        <v>939</v>
      </c>
      <c r="C814" s="9" t="s">
        <v>235</v>
      </c>
      <c r="D814" s="3" t="s">
        <v>33</v>
      </c>
      <c r="E814" s="85">
        <v>0</v>
      </c>
      <c r="F814" s="86">
        <v>0</v>
      </c>
      <c r="G814" s="86">
        <v>7.0658318999999997E-2</v>
      </c>
      <c r="H814" s="86">
        <v>0</v>
      </c>
      <c r="I814" s="86">
        <v>0.11028206</v>
      </c>
      <c r="J814" s="86">
        <v>0.72640753000000002</v>
      </c>
      <c r="K814" s="86">
        <v>0.71873604999999996</v>
      </c>
      <c r="L814" s="86">
        <v>0.71965109999999999</v>
      </c>
      <c r="M814" s="86">
        <v>0.69620185999999995</v>
      </c>
      <c r="N814" s="86">
        <v>0.34064874000000001</v>
      </c>
      <c r="O814" s="86">
        <v>0.56092315999999998</v>
      </c>
      <c r="P814" s="87">
        <v>0</v>
      </c>
      <c r="Q814" s="80">
        <f t="shared" si="3"/>
        <v>0.32862573491666663</v>
      </c>
    </row>
    <row r="815" spans="1:17" ht="15.75" customHeight="1">
      <c r="A815" s="9">
        <v>813</v>
      </c>
      <c r="B815" s="50" t="s">
        <v>940</v>
      </c>
      <c r="C815" s="9" t="s">
        <v>235</v>
      </c>
      <c r="D815" s="3" t="s">
        <v>33</v>
      </c>
      <c r="E815" s="85">
        <v>1.0815858</v>
      </c>
      <c r="F815" s="86">
        <v>0</v>
      </c>
      <c r="G815" s="86">
        <v>0</v>
      </c>
      <c r="H815" s="86">
        <v>0</v>
      </c>
      <c r="I815" s="86">
        <v>0.95778185000000005</v>
      </c>
      <c r="J815" s="86">
        <v>2.6432454999999999</v>
      </c>
      <c r="K815" s="86">
        <v>2.5560553000000001</v>
      </c>
      <c r="L815" s="86">
        <v>2.5682057999999999</v>
      </c>
      <c r="M815" s="86">
        <v>2.5775108000000002</v>
      </c>
      <c r="N815" s="86">
        <v>2.4262226</v>
      </c>
      <c r="O815" s="86">
        <v>0.45668182000000002</v>
      </c>
      <c r="P815" s="87">
        <v>0</v>
      </c>
      <c r="Q815" s="80">
        <f t="shared" si="3"/>
        <v>1.2722741225</v>
      </c>
    </row>
    <row r="816" spans="1:17" ht="15.75" customHeight="1">
      <c r="A816" s="9">
        <v>814</v>
      </c>
      <c r="B816" s="50" t="s">
        <v>941</v>
      </c>
      <c r="C816" s="9" t="s">
        <v>235</v>
      </c>
      <c r="D816" s="3" t="s">
        <v>33</v>
      </c>
      <c r="E816" s="85">
        <v>0</v>
      </c>
      <c r="F816" s="86">
        <v>0</v>
      </c>
      <c r="G816" s="86">
        <v>0</v>
      </c>
      <c r="H816" s="86">
        <v>0</v>
      </c>
      <c r="I816" s="86">
        <v>0.15650554</v>
      </c>
      <c r="J816" s="86">
        <v>0.40435901000000002</v>
      </c>
      <c r="K816" s="86">
        <v>0.40243208000000003</v>
      </c>
      <c r="L816" s="86">
        <v>0.40366893999999998</v>
      </c>
      <c r="M816" s="86">
        <v>0.40311282999999998</v>
      </c>
      <c r="N816" s="86">
        <v>0.40185881000000001</v>
      </c>
      <c r="O816" s="86">
        <v>0.35903969000000002</v>
      </c>
      <c r="P816" s="87">
        <v>0</v>
      </c>
      <c r="Q816" s="80">
        <f t="shared" si="3"/>
        <v>0.21091474166666668</v>
      </c>
    </row>
    <row r="817" spans="1:17" ht="15.75" customHeight="1">
      <c r="A817" s="9">
        <v>815</v>
      </c>
      <c r="B817" s="50" t="s">
        <v>942</v>
      </c>
      <c r="C817" s="9" t="s">
        <v>235</v>
      </c>
      <c r="D817" s="3" t="s">
        <v>33</v>
      </c>
      <c r="E817" s="85">
        <v>2.7830277E-2</v>
      </c>
      <c r="F817" s="86">
        <v>3.6228231999999999E-3</v>
      </c>
      <c r="G817" s="86">
        <v>7.8163891999999992E-3</v>
      </c>
      <c r="H817" s="86">
        <v>4.9762915999999997E-2</v>
      </c>
      <c r="I817" s="86">
        <v>4.9401708000000003E-2</v>
      </c>
      <c r="J817" s="86">
        <v>4.9609556999999999E-2</v>
      </c>
      <c r="K817" s="86">
        <v>4.8664480000000003E-2</v>
      </c>
      <c r="L817" s="86">
        <v>4.8820447000000003E-2</v>
      </c>
      <c r="M817" s="86">
        <v>4.9459819000000002E-2</v>
      </c>
      <c r="N817" s="86">
        <v>4.9709544000000001E-2</v>
      </c>
      <c r="O817" s="86">
        <v>4.8612866999999997E-2</v>
      </c>
      <c r="P817" s="87">
        <v>4.9379080999999998E-2</v>
      </c>
      <c r="Q817" s="80">
        <f t="shared" si="3"/>
        <v>4.0224159033333338E-2</v>
      </c>
    </row>
    <row r="818" spans="1:17" ht="15.75" customHeight="1">
      <c r="A818" s="9">
        <v>816</v>
      </c>
      <c r="B818" s="50" t="s">
        <v>943</v>
      </c>
      <c r="C818" s="9" t="s">
        <v>235</v>
      </c>
      <c r="D818" s="3" t="s">
        <v>33</v>
      </c>
      <c r="E818" s="85">
        <v>0</v>
      </c>
      <c r="F818" s="86">
        <v>0</v>
      </c>
      <c r="G818" s="86">
        <v>0</v>
      </c>
      <c r="H818" s="86">
        <v>0</v>
      </c>
      <c r="I818" s="86">
        <v>0</v>
      </c>
      <c r="J818" s="86">
        <v>7.9926275000000005E-2</v>
      </c>
      <c r="K818" s="86">
        <v>0.11294548</v>
      </c>
      <c r="L818" s="86">
        <v>0.11342446</v>
      </c>
      <c r="M818" s="86">
        <v>0.11495783</v>
      </c>
      <c r="N818" s="86">
        <v>0.11570613</v>
      </c>
      <c r="O818" s="86">
        <v>5.0545748000000001E-2</v>
      </c>
      <c r="P818" s="87">
        <v>0</v>
      </c>
      <c r="Q818" s="80">
        <f t="shared" si="3"/>
        <v>4.895882691666667E-2</v>
      </c>
    </row>
    <row r="819" spans="1:17" ht="15.75" customHeight="1">
      <c r="A819" s="9">
        <v>817</v>
      </c>
      <c r="B819" s="50" t="s">
        <v>944</v>
      </c>
      <c r="C819" s="9" t="s">
        <v>235</v>
      </c>
      <c r="D819" s="3" t="s">
        <v>33</v>
      </c>
      <c r="E819" s="85">
        <v>0</v>
      </c>
      <c r="F819" s="86">
        <v>0</v>
      </c>
      <c r="G819" s="86">
        <v>0</v>
      </c>
      <c r="H819" s="86">
        <v>0</v>
      </c>
      <c r="I819" s="86">
        <v>0.1514713</v>
      </c>
      <c r="J819" s="86">
        <v>0.77473723999999999</v>
      </c>
      <c r="K819" s="86">
        <v>0.75582223999999998</v>
      </c>
      <c r="L819" s="86">
        <v>0.75497353</v>
      </c>
      <c r="M819" s="86">
        <v>0.76664907000000004</v>
      </c>
      <c r="N819" s="86">
        <v>0.32736369999999998</v>
      </c>
      <c r="O819" s="86">
        <v>0</v>
      </c>
      <c r="P819" s="87">
        <v>0</v>
      </c>
      <c r="Q819" s="80">
        <f t="shared" si="3"/>
        <v>0.29425142333333332</v>
      </c>
    </row>
    <row r="820" spans="1:17" ht="15.75" customHeight="1">
      <c r="A820" s="9">
        <v>818</v>
      </c>
      <c r="B820" s="50" t="s">
        <v>945</v>
      </c>
      <c r="C820" s="9" t="s">
        <v>235</v>
      </c>
      <c r="D820" s="3" t="s">
        <v>33</v>
      </c>
      <c r="E820" s="85">
        <v>0</v>
      </c>
      <c r="F820" s="86">
        <v>0</v>
      </c>
      <c r="G820" s="86">
        <v>0</v>
      </c>
      <c r="H820" s="86">
        <v>0</v>
      </c>
      <c r="I820" s="86">
        <v>0</v>
      </c>
      <c r="J820" s="86">
        <v>1.6249264000000001</v>
      </c>
      <c r="K820" s="86">
        <v>1.8271023</v>
      </c>
      <c r="L820" s="86">
        <v>1.7950581000000001</v>
      </c>
      <c r="M820" s="86">
        <v>1.8328561999999999</v>
      </c>
      <c r="N820" s="86">
        <v>1.0209085</v>
      </c>
      <c r="O820" s="86">
        <v>0</v>
      </c>
      <c r="P820" s="87">
        <v>0</v>
      </c>
      <c r="Q820" s="80">
        <f t="shared" si="3"/>
        <v>0.67507095833333342</v>
      </c>
    </row>
    <row r="821" spans="1:17" ht="15.75" customHeight="1">
      <c r="A821" s="9">
        <v>819</v>
      </c>
      <c r="B821" s="50" t="s">
        <v>946</v>
      </c>
      <c r="C821" s="9" t="s">
        <v>235</v>
      </c>
      <c r="D821" s="3" t="s">
        <v>33</v>
      </c>
      <c r="E821" s="85">
        <v>0</v>
      </c>
      <c r="F821" s="86">
        <v>0</v>
      </c>
      <c r="G821" s="86">
        <v>0</v>
      </c>
      <c r="H821" s="86">
        <v>0</v>
      </c>
      <c r="I821" s="86">
        <v>0</v>
      </c>
      <c r="J821" s="86">
        <v>6.3828129999999996</v>
      </c>
      <c r="K821" s="86">
        <v>6.2930713000000003</v>
      </c>
      <c r="L821" s="86">
        <v>6.2668185000000003</v>
      </c>
      <c r="M821" s="86">
        <v>6.3793316000000004</v>
      </c>
      <c r="N821" s="86">
        <v>6.2933811999999998</v>
      </c>
      <c r="O821" s="86">
        <v>1.2577970999999999</v>
      </c>
      <c r="P821" s="87">
        <v>0</v>
      </c>
      <c r="Q821" s="80">
        <f t="shared" si="3"/>
        <v>2.7394343916666664</v>
      </c>
    </row>
    <row r="822" spans="1:17" ht="15.75" customHeight="1">
      <c r="A822" s="9">
        <v>820</v>
      </c>
      <c r="B822" s="50" t="s">
        <v>947</v>
      </c>
      <c r="C822" s="9" t="s">
        <v>235</v>
      </c>
      <c r="D822" s="3" t="s">
        <v>33</v>
      </c>
      <c r="E822" s="85">
        <v>0</v>
      </c>
      <c r="F822" s="86">
        <v>0</v>
      </c>
      <c r="G822" s="86">
        <v>0</v>
      </c>
      <c r="H822" s="86">
        <v>0</v>
      </c>
      <c r="I822" s="86">
        <v>0</v>
      </c>
      <c r="J822" s="86">
        <v>0.98289442000000005</v>
      </c>
      <c r="K822" s="86">
        <v>1.0287553</v>
      </c>
      <c r="L822" s="86">
        <v>1.0435346000000001</v>
      </c>
      <c r="M822" s="86">
        <v>1.0509656999999999</v>
      </c>
      <c r="N822" s="86">
        <v>0.61571997000000001</v>
      </c>
      <c r="O822" s="86">
        <v>0</v>
      </c>
      <c r="P822" s="87">
        <v>0</v>
      </c>
      <c r="Q822" s="80">
        <f t="shared" si="3"/>
        <v>0.39348916583333332</v>
      </c>
    </row>
    <row r="823" spans="1:17" ht="15.75" customHeight="1">
      <c r="A823" s="9">
        <v>821</v>
      </c>
      <c r="B823" s="50" t="s">
        <v>948</v>
      </c>
      <c r="C823" s="9" t="s">
        <v>235</v>
      </c>
      <c r="D823" s="3" t="s">
        <v>33</v>
      </c>
      <c r="E823" s="85">
        <v>0</v>
      </c>
      <c r="F823" s="86">
        <v>0</v>
      </c>
      <c r="G823" s="86">
        <v>0</v>
      </c>
      <c r="H823" s="86">
        <v>0</v>
      </c>
      <c r="I823" s="86">
        <v>0</v>
      </c>
      <c r="J823" s="86">
        <v>1.7142139999999999</v>
      </c>
      <c r="K823" s="86">
        <v>1.6879538000000001</v>
      </c>
      <c r="L823" s="86">
        <v>1.6805313</v>
      </c>
      <c r="M823" s="86">
        <v>1.7133429</v>
      </c>
      <c r="N823" s="86">
        <v>0.75581633999999998</v>
      </c>
      <c r="O823" s="86">
        <v>0</v>
      </c>
      <c r="P823" s="87">
        <v>0</v>
      </c>
      <c r="Q823" s="80">
        <f t="shared" si="3"/>
        <v>0.62932152833333332</v>
      </c>
    </row>
    <row r="824" spans="1:17" ht="15.75" customHeight="1">
      <c r="A824" s="9">
        <v>822</v>
      </c>
      <c r="B824" s="50" t="s">
        <v>949</v>
      </c>
      <c r="C824" s="9" t="s">
        <v>235</v>
      </c>
      <c r="D824" s="3" t="s">
        <v>33</v>
      </c>
      <c r="E824" s="85">
        <v>0</v>
      </c>
      <c r="F824" s="86">
        <v>0</v>
      </c>
      <c r="G824" s="86">
        <v>0</v>
      </c>
      <c r="H824" s="86">
        <v>0</v>
      </c>
      <c r="I824" s="86">
        <v>0</v>
      </c>
      <c r="J824" s="86">
        <v>3.1775880000000001</v>
      </c>
      <c r="K824" s="86">
        <v>3.1124518000000001</v>
      </c>
      <c r="L824" s="86">
        <v>3.1512579999999999</v>
      </c>
      <c r="M824" s="86">
        <v>3.1599474000000001</v>
      </c>
      <c r="N824" s="86">
        <v>2.3349058999999999</v>
      </c>
      <c r="O824" s="86">
        <v>0</v>
      </c>
      <c r="P824" s="87">
        <v>0</v>
      </c>
      <c r="Q824" s="80">
        <f t="shared" si="3"/>
        <v>1.2446792583333333</v>
      </c>
    </row>
    <row r="825" spans="1:17" ht="15.75" customHeight="1">
      <c r="A825" s="9">
        <v>823</v>
      </c>
      <c r="B825" s="50" t="s">
        <v>950</v>
      </c>
      <c r="C825" s="9" t="s">
        <v>235</v>
      </c>
      <c r="D825" s="3" t="s">
        <v>33</v>
      </c>
      <c r="E825" s="85">
        <v>0</v>
      </c>
      <c r="F825" s="86">
        <v>0</v>
      </c>
      <c r="G825" s="86">
        <v>0</v>
      </c>
      <c r="H825" s="86">
        <v>0</v>
      </c>
      <c r="I825" s="86">
        <v>0</v>
      </c>
      <c r="J825" s="86">
        <v>6.9225478000000003</v>
      </c>
      <c r="K825" s="86">
        <v>6.8184366000000001</v>
      </c>
      <c r="L825" s="86">
        <v>6.9217719999999998</v>
      </c>
      <c r="M825" s="86">
        <v>6.9126439</v>
      </c>
      <c r="N825" s="86">
        <v>4.0151687000000003</v>
      </c>
      <c r="O825" s="86">
        <v>0</v>
      </c>
      <c r="P825" s="87">
        <v>0</v>
      </c>
      <c r="Q825" s="80">
        <f t="shared" si="3"/>
        <v>2.6325474166666667</v>
      </c>
    </row>
    <row r="826" spans="1:17" ht="15.75" customHeight="1">
      <c r="A826" s="9">
        <v>824</v>
      </c>
      <c r="B826" s="50" t="s">
        <v>951</v>
      </c>
      <c r="C826" s="9" t="s">
        <v>235</v>
      </c>
      <c r="D826" s="3" t="s">
        <v>33</v>
      </c>
      <c r="E826" s="85">
        <v>0</v>
      </c>
      <c r="F826" s="86">
        <v>0</v>
      </c>
      <c r="G826" s="86">
        <v>0</v>
      </c>
      <c r="H826" s="86">
        <v>0</v>
      </c>
      <c r="I826" s="86">
        <v>0</v>
      </c>
      <c r="J826" s="86">
        <v>7.4886001999999993E-2</v>
      </c>
      <c r="K826" s="86">
        <v>8.9167847999999994E-2</v>
      </c>
      <c r="L826" s="86">
        <v>8.9369208000000006E-2</v>
      </c>
      <c r="M826" s="86">
        <v>9.0540497999999997E-2</v>
      </c>
      <c r="N826" s="86">
        <v>9.1430679000000001E-2</v>
      </c>
      <c r="O826" s="86">
        <v>1.7025986999999999E-2</v>
      </c>
      <c r="P826" s="87">
        <v>0</v>
      </c>
      <c r="Q826" s="80">
        <f t="shared" si="3"/>
        <v>3.7701685166666665E-2</v>
      </c>
    </row>
    <row r="827" spans="1:17" ht="15.75" customHeight="1">
      <c r="A827" s="9">
        <v>825</v>
      </c>
      <c r="B827" s="50" t="s">
        <v>952</v>
      </c>
      <c r="C827" s="9" t="s">
        <v>235</v>
      </c>
      <c r="D827" s="3" t="s">
        <v>33</v>
      </c>
      <c r="E827" s="85">
        <v>0</v>
      </c>
      <c r="F827" s="86">
        <v>0</v>
      </c>
      <c r="G827" s="86">
        <v>0</v>
      </c>
      <c r="H827" s="86">
        <v>0</v>
      </c>
      <c r="I827" s="86">
        <v>0</v>
      </c>
      <c r="J827" s="86">
        <v>4.6273421000000002E-2</v>
      </c>
      <c r="K827" s="86">
        <v>0.16306935</v>
      </c>
      <c r="L827" s="86">
        <v>0.16206414</v>
      </c>
      <c r="M827" s="86">
        <v>0.16029644000000001</v>
      </c>
      <c r="N827" s="86">
        <v>0</v>
      </c>
      <c r="O827" s="86">
        <v>0</v>
      </c>
      <c r="P827" s="87">
        <v>0</v>
      </c>
      <c r="Q827" s="80">
        <f t="shared" si="3"/>
        <v>4.430861258333333E-2</v>
      </c>
    </row>
    <row r="828" spans="1:17" ht="15.75" customHeight="1">
      <c r="A828" s="9">
        <v>826</v>
      </c>
      <c r="B828" s="50" t="s">
        <v>953</v>
      </c>
      <c r="C828" s="9" t="s">
        <v>235</v>
      </c>
      <c r="D828" s="3" t="s">
        <v>33</v>
      </c>
      <c r="E828" s="85">
        <v>0</v>
      </c>
      <c r="F828" s="86">
        <v>0</v>
      </c>
      <c r="G828" s="86">
        <v>0</v>
      </c>
      <c r="H828" s="86">
        <v>0</v>
      </c>
      <c r="I828" s="86">
        <v>0.63358163999999995</v>
      </c>
      <c r="J828" s="86">
        <v>1.8596406999999999</v>
      </c>
      <c r="K828" s="86">
        <v>1.8861272</v>
      </c>
      <c r="L828" s="86">
        <v>1.8602753000000001</v>
      </c>
      <c r="M828" s="86">
        <v>1.8458029</v>
      </c>
      <c r="N828" s="86">
        <v>1.8427651</v>
      </c>
      <c r="O828" s="86">
        <v>0.29978104999999999</v>
      </c>
      <c r="P828" s="87">
        <v>0</v>
      </c>
      <c r="Q828" s="80">
        <f t="shared" si="3"/>
        <v>0.85233115749999999</v>
      </c>
    </row>
    <row r="829" spans="1:17" ht="15.75" customHeight="1">
      <c r="A829" s="9">
        <v>827</v>
      </c>
      <c r="B829" s="50" t="s">
        <v>954</v>
      </c>
      <c r="C829" s="9" t="s">
        <v>235</v>
      </c>
      <c r="D829" s="3" t="s">
        <v>33</v>
      </c>
      <c r="E829" s="85">
        <v>0</v>
      </c>
      <c r="F829" s="86">
        <v>0</v>
      </c>
      <c r="G829" s="86">
        <v>1.5208018999999999</v>
      </c>
      <c r="H829" s="86">
        <v>1.4236462999999999</v>
      </c>
      <c r="I829" s="86">
        <v>1.5071379</v>
      </c>
      <c r="J829" s="86">
        <v>0.79348945999999998</v>
      </c>
      <c r="K829" s="86">
        <v>1.4689018</v>
      </c>
      <c r="L829" s="86">
        <v>1.4778373</v>
      </c>
      <c r="M829" s="86">
        <v>2.0404469000000001E-2</v>
      </c>
      <c r="N829" s="86">
        <v>0</v>
      </c>
      <c r="O829" s="86">
        <v>0</v>
      </c>
      <c r="P829" s="87">
        <v>0</v>
      </c>
      <c r="Q829" s="80">
        <f t="shared" si="3"/>
        <v>0.68435159408333346</v>
      </c>
    </row>
    <row r="830" spans="1:17" ht="15.75" customHeight="1">
      <c r="A830" s="9">
        <v>828</v>
      </c>
      <c r="B830" s="50" t="s">
        <v>955</v>
      </c>
      <c r="C830" s="9" t="s">
        <v>235</v>
      </c>
      <c r="D830" s="3" t="s">
        <v>33</v>
      </c>
      <c r="E830" s="85">
        <v>2.0234618000000002</v>
      </c>
      <c r="F830" s="86">
        <v>2.0023718000000001</v>
      </c>
      <c r="G830" s="86">
        <v>1.9636768</v>
      </c>
      <c r="H830" s="86">
        <v>1.0482168999999999</v>
      </c>
      <c r="I830" s="86">
        <v>0.18557459000000001</v>
      </c>
      <c r="J830" s="86">
        <v>1.8723953</v>
      </c>
      <c r="K830" s="86">
        <v>0</v>
      </c>
      <c r="L830" s="86">
        <v>0</v>
      </c>
      <c r="M830" s="86">
        <v>0</v>
      </c>
      <c r="N830" s="86">
        <v>0</v>
      </c>
      <c r="O830" s="86">
        <v>0</v>
      </c>
      <c r="P830" s="87">
        <v>0</v>
      </c>
      <c r="Q830" s="80">
        <f t="shared" si="3"/>
        <v>0.75797476583333323</v>
      </c>
    </row>
    <row r="831" spans="1:17" ht="15.75" customHeight="1">
      <c r="A831" s="9">
        <v>829</v>
      </c>
      <c r="B831" s="50" t="s">
        <v>956</v>
      </c>
      <c r="C831" s="9" t="s">
        <v>235</v>
      </c>
      <c r="D831" s="3" t="s">
        <v>33</v>
      </c>
      <c r="E831" s="85">
        <v>0.29269900999999998</v>
      </c>
      <c r="F831" s="86">
        <v>0.28781414</v>
      </c>
      <c r="G831" s="86">
        <v>0.27712110000000001</v>
      </c>
      <c r="H831" s="86">
        <v>6.2499158000000003E-3</v>
      </c>
      <c r="I831" s="86">
        <v>0</v>
      </c>
      <c r="J831" s="86">
        <v>0</v>
      </c>
      <c r="K831" s="86">
        <v>0</v>
      </c>
      <c r="L831" s="86">
        <v>0</v>
      </c>
      <c r="M831" s="86">
        <v>0</v>
      </c>
      <c r="N831" s="86">
        <v>0</v>
      </c>
      <c r="O831" s="86">
        <v>0</v>
      </c>
      <c r="P831" s="87">
        <v>2.0010393000000001E-2</v>
      </c>
      <c r="Q831" s="80">
        <f t="shared" si="3"/>
        <v>7.3657879900000001E-2</v>
      </c>
    </row>
    <row r="832" spans="1:17" ht="15.75" customHeight="1">
      <c r="A832" s="9">
        <v>830</v>
      </c>
      <c r="B832" s="50" t="s">
        <v>957</v>
      </c>
      <c r="C832" s="9" t="s">
        <v>235</v>
      </c>
      <c r="D832" s="3" t="s">
        <v>33</v>
      </c>
      <c r="E832" s="85">
        <v>1.3149019</v>
      </c>
      <c r="F832" s="86">
        <v>1.3118757999999999</v>
      </c>
      <c r="G832" s="86">
        <v>1.2546071999999999</v>
      </c>
      <c r="H832" s="86">
        <v>0</v>
      </c>
      <c r="I832" s="86">
        <v>0</v>
      </c>
      <c r="J832" s="86">
        <v>0</v>
      </c>
      <c r="K832" s="86">
        <v>0</v>
      </c>
      <c r="L832" s="86">
        <v>0</v>
      </c>
      <c r="M832" s="86">
        <v>0</v>
      </c>
      <c r="N832" s="86">
        <v>0</v>
      </c>
      <c r="O832" s="86">
        <v>0</v>
      </c>
      <c r="P832" s="87">
        <v>0</v>
      </c>
      <c r="Q832" s="80">
        <f t="shared" si="3"/>
        <v>0.32344874166666665</v>
      </c>
    </row>
    <row r="833" spans="1:17" ht="15.75" customHeight="1">
      <c r="A833" s="9">
        <v>831</v>
      </c>
      <c r="B833" s="50" t="s">
        <v>958</v>
      </c>
      <c r="C833" s="9" t="s">
        <v>235</v>
      </c>
      <c r="D833" s="3" t="s">
        <v>33</v>
      </c>
      <c r="E833" s="85">
        <v>1.1702788</v>
      </c>
      <c r="F833" s="86">
        <v>1.5053856000000001</v>
      </c>
      <c r="G833" s="86">
        <v>1.5026200999999999</v>
      </c>
      <c r="H833" s="86">
        <v>0.18804011000000001</v>
      </c>
      <c r="I833" s="86">
        <v>0</v>
      </c>
      <c r="J833" s="86">
        <v>0</v>
      </c>
      <c r="K833" s="86">
        <v>0</v>
      </c>
      <c r="L833" s="86">
        <v>0</v>
      </c>
      <c r="M833" s="86">
        <v>0</v>
      </c>
      <c r="N833" s="86">
        <v>0</v>
      </c>
      <c r="O833" s="86">
        <v>0</v>
      </c>
      <c r="P833" s="87">
        <v>0</v>
      </c>
      <c r="Q833" s="80">
        <f t="shared" si="3"/>
        <v>0.36386038416666672</v>
      </c>
    </row>
    <row r="834" spans="1:17" ht="15.75" customHeight="1">
      <c r="A834" s="9">
        <v>832</v>
      </c>
      <c r="B834" s="50" t="s">
        <v>959</v>
      </c>
      <c r="C834" s="9" t="s">
        <v>235</v>
      </c>
      <c r="D834" s="3" t="s">
        <v>33</v>
      </c>
      <c r="E834" s="85">
        <v>58.020358999999999</v>
      </c>
      <c r="F834" s="86">
        <v>57.634644000000002</v>
      </c>
      <c r="G834" s="86">
        <v>58.508301000000003</v>
      </c>
      <c r="H834" s="86">
        <v>1.7010552999999999</v>
      </c>
      <c r="I834" s="86">
        <v>0</v>
      </c>
      <c r="J834" s="86">
        <v>0</v>
      </c>
      <c r="K834" s="86">
        <v>0</v>
      </c>
      <c r="L834" s="86">
        <v>0</v>
      </c>
      <c r="M834" s="86">
        <v>0</v>
      </c>
      <c r="N834" s="86">
        <v>0</v>
      </c>
      <c r="O834" s="86">
        <v>0</v>
      </c>
      <c r="P834" s="87">
        <v>18.739971000000001</v>
      </c>
      <c r="Q834" s="80">
        <f t="shared" si="3"/>
        <v>16.217027524999999</v>
      </c>
    </row>
    <row r="835" spans="1:17" ht="15.75" customHeight="1">
      <c r="A835" s="9">
        <v>833</v>
      </c>
      <c r="B835" s="50" t="s">
        <v>960</v>
      </c>
      <c r="C835" s="9" t="s">
        <v>235</v>
      </c>
      <c r="D835" s="3" t="s">
        <v>33</v>
      </c>
      <c r="E835" s="85">
        <v>43.999329000000003</v>
      </c>
      <c r="F835" s="86">
        <v>43.898646999999997</v>
      </c>
      <c r="G835" s="86">
        <v>43.794066999999998</v>
      </c>
      <c r="H835" s="86">
        <v>18.071688000000002</v>
      </c>
      <c r="I835" s="86">
        <v>0</v>
      </c>
      <c r="J835" s="86">
        <v>0</v>
      </c>
      <c r="K835" s="86">
        <v>0</v>
      </c>
      <c r="L835" s="86">
        <v>0</v>
      </c>
      <c r="M835" s="86">
        <v>0</v>
      </c>
      <c r="N835" s="86">
        <v>0</v>
      </c>
      <c r="O835" s="86">
        <v>0</v>
      </c>
      <c r="P835" s="87">
        <v>0</v>
      </c>
      <c r="Q835" s="80">
        <f t="shared" si="3"/>
        <v>12.480310916666667</v>
      </c>
    </row>
    <row r="836" spans="1:17" ht="15.75" customHeight="1">
      <c r="A836" s="9">
        <v>834</v>
      </c>
      <c r="B836" s="50" t="s">
        <v>961</v>
      </c>
      <c r="C836" s="9" t="s">
        <v>235</v>
      </c>
      <c r="D836" s="3" t="s">
        <v>33</v>
      </c>
      <c r="E836" s="85">
        <v>1.3369626999999999</v>
      </c>
      <c r="F836" s="86">
        <v>1.3110955</v>
      </c>
      <c r="G836" s="86">
        <v>1.3130721000000001</v>
      </c>
      <c r="H836" s="86">
        <v>0.12096438</v>
      </c>
      <c r="I836" s="86">
        <v>0</v>
      </c>
      <c r="J836" s="86">
        <v>0</v>
      </c>
      <c r="K836" s="86">
        <v>0</v>
      </c>
      <c r="L836" s="86">
        <v>0</v>
      </c>
      <c r="M836" s="86">
        <v>0</v>
      </c>
      <c r="N836" s="86">
        <v>0</v>
      </c>
      <c r="O836" s="86">
        <v>0</v>
      </c>
      <c r="P836" s="87">
        <v>0.50755125000000001</v>
      </c>
      <c r="Q836" s="80">
        <f t="shared" si="3"/>
        <v>0.38247049416666662</v>
      </c>
    </row>
    <row r="837" spans="1:17" ht="15.75" customHeight="1">
      <c r="A837" s="9">
        <v>835</v>
      </c>
      <c r="B837" s="50" t="s">
        <v>962</v>
      </c>
      <c r="C837" s="9" t="s">
        <v>235</v>
      </c>
      <c r="D837" s="3" t="s">
        <v>33</v>
      </c>
      <c r="E837" s="85">
        <v>30.665955</v>
      </c>
      <c r="F837" s="86">
        <v>28.554386000000001</v>
      </c>
      <c r="G837" s="86">
        <v>26.039988000000001</v>
      </c>
      <c r="H837" s="86">
        <v>4.6569022999999996</v>
      </c>
      <c r="I837" s="86">
        <v>0</v>
      </c>
      <c r="J837" s="86">
        <v>0</v>
      </c>
      <c r="K837" s="86">
        <v>0</v>
      </c>
      <c r="L837" s="86">
        <v>0</v>
      </c>
      <c r="M837" s="86">
        <v>0</v>
      </c>
      <c r="N837" s="86">
        <v>0</v>
      </c>
      <c r="O837" s="86">
        <v>0</v>
      </c>
      <c r="P837" s="87">
        <v>0</v>
      </c>
      <c r="Q837" s="80">
        <f t="shared" si="3"/>
        <v>7.4931026083333343</v>
      </c>
    </row>
    <row r="838" spans="1:17" ht="15.75" customHeight="1">
      <c r="A838" s="9">
        <v>836</v>
      </c>
      <c r="B838" s="50" t="s">
        <v>963</v>
      </c>
      <c r="C838" s="9" t="s">
        <v>235</v>
      </c>
      <c r="D838" s="3" t="s">
        <v>33</v>
      </c>
      <c r="E838" s="85">
        <v>37.679279000000001</v>
      </c>
      <c r="F838" s="86">
        <v>37.13702</v>
      </c>
      <c r="G838" s="86">
        <v>36.136135000000003</v>
      </c>
      <c r="H838" s="86">
        <v>0</v>
      </c>
      <c r="I838" s="86">
        <v>0</v>
      </c>
      <c r="J838" s="86">
        <v>0</v>
      </c>
      <c r="K838" s="86">
        <v>0</v>
      </c>
      <c r="L838" s="86">
        <v>0</v>
      </c>
      <c r="M838" s="86">
        <v>0</v>
      </c>
      <c r="N838" s="86">
        <v>0</v>
      </c>
      <c r="O838" s="86">
        <v>0</v>
      </c>
      <c r="P838" s="87">
        <v>10.079941</v>
      </c>
      <c r="Q838" s="80">
        <f t="shared" si="3"/>
        <v>10.086031250000001</v>
      </c>
    </row>
    <row r="839" spans="1:17" ht="15.75" customHeight="1">
      <c r="A839" s="9">
        <v>837</v>
      </c>
      <c r="B839" s="50" t="s">
        <v>964</v>
      </c>
      <c r="C839" s="9" t="s">
        <v>235</v>
      </c>
      <c r="D839" s="3" t="s">
        <v>78</v>
      </c>
      <c r="E839" s="85">
        <v>77.322524999999999</v>
      </c>
      <c r="F839" s="86">
        <v>76.673430999999994</v>
      </c>
      <c r="G839" s="86">
        <v>74.974449000000007</v>
      </c>
      <c r="H839" s="86">
        <v>26.865583000000001</v>
      </c>
      <c r="I839" s="86">
        <v>0</v>
      </c>
      <c r="J839" s="86">
        <v>0</v>
      </c>
      <c r="K839" s="86">
        <v>0</v>
      </c>
      <c r="L839" s="86">
        <v>0</v>
      </c>
      <c r="M839" s="86">
        <v>0</v>
      </c>
      <c r="N839" s="86">
        <v>54.345421000000002</v>
      </c>
      <c r="O839" s="86">
        <v>0</v>
      </c>
      <c r="P839" s="87">
        <v>78.728317000000004</v>
      </c>
      <c r="Q839" s="80">
        <f t="shared" si="3"/>
        <v>32.409143833333331</v>
      </c>
    </row>
    <row r="840" spans="1:17" ht="15.75" customHeight="1">
      <c r="A840" s="9">
        <v>838</v>
      </c>
      <c r="B840" s="50" t="s">
        <v>965</v>
      </c>
      <c r="C840" s="9" t="s">
        <v>235</v>
      </c>
      <c r="D840" s="3" t="s">
        <v>78</v>
      </c>
      <c r="E840" s="85">
        <v>39.374420000000001</v>
      </c>
      <c r="F840" s="86">
        <v>39.101402</v>
      </c>
      <c r="G840" s="86">
        <v>38.884632000000003</v>
      </c>
      <c r="H840" s="86">
        <v>37.601196000000002</v>
      </c>
      <c r="I840" s="86">
        <v>19.494795</v>
      </c>
      <c r="J840" s="86">
        <v>5.4605497999999999</v>
      </c>
      <c r="K840" s="86">
        <v>0.45105456999999999</v>
      </c>
      <c r="L840" s="86">
        <v>0</v>
      </c>
      <c r="M840" s="86">
        <v>0</v>
      </c>
      <c r="N840" s="86">
        <v>0</v>
      </c>
      <c r="O840" s="86">
        <v>0</v>
      </c>
      <c r="P840" s="87">
        <v>24.130215</v>
      </c>
      <c r="Q840" s="80">
        <f t="shared" si="3"/>
        <v>17.041522030833335</v>
      </c>
    </row>
    <row r="841" spans="1:17" ht="15.75" customHeight="1">
      <c r="A841" s="9">
        <v>839</v>
      </c>
      <c r="B841" s="50" t="s">
        <v>966</v>
      </c>
      <c r="C841" s="9" t="s">
        <v>235</v>
      </c>
      <c r="D841" s="3" t="s">
        <v>33</v>
      </c>
      <c r="E841" s="85">
        <v>0</v>
      </c>
      <c r="F841" s="86">
        <v>0</v>
      </c>
      <c r="G841" s="86">
        <v>0</v>
      </c>
      <c r="H841" s="86">
        <v>0</v>
      </c>
      <c r="I841" s="86">
        <v>6.3201523999999995E-2</v>
      </c>
      <c r="J841" s="86">
        <v>0.19339434999999999</v>
      </c>
      <c r="K841" s="86">
        <v>0.18007836999999999</v>
      </c>
      <c r="L841" s="86">
        <v>0.18743156</v>
      </c>
      <c r="M841" s="86">
        <v>0.18817228</v>
      </c>
      <c r="N841" s="86">
        <v>0.19318891999999999</v>
      </c>
      <c r="O841" s="86">
        <v>1.4819732E-2</v>
      </c>
      <c r="P841" s="87">
        <v>0</v>
      </c>
      <c r="Q841" s="80">
        <f t="shared" si="3"/>
        <v>8.5023894666666669E-2</v>
      </c>
    </row>
    <row r="842" spans="1:17" ht="15.75" customHeight="1">
      <c r="A842" s="9">
        <v>840</v>
      </c>
      <c r="B842" s="50" t="s">
        <v>967</v>
      </c>
      <c r="C842" s="9" t="s">
        <v>235</v>
      </c>
      <c r="D842" s="3" t="s">
        <v>33</v>
      </c>
      <c r="E842" s="85">
        <v>0</v>
      </c>
      <c r="F842" s="86">
        <v>0</v>
      </c>
      <c r="G842" s="86">
        <v>0</v>
      </c>
      <c r="H842" s="86">
        <v>0</v>
      </c>
      <c r="I842" s="86">
        <v>0</v>
      </c>
      <c r="J842" s="86">
        <v>5.2282505E-2</v>
      </c>
      <c r="K842" s="86">
        <v>0.12566227999999999</v>
      </c>
      <c r="L842" s="86">
        <v>0.13208969000000001</v>
      </c>
      <c r="M842" s="86">
        <v>0.13410382000000001</v>
      </c>
      <c r="N842" s="86">
        <v>0.13875947999999999</v>
      </c>
      <c r="O842" s="86">
        <v>0</v>
      </c>
      <c r="P842" s="87">
        <v>3.5921648E-2</v>
      </c>
      <c r="Q842" s="80">
        <f t="shared" si="3"/>
        <v>5.1568285249999991E-2</v>
      </c>
    </row>
    <row r="843" spans="1:17" ht="15.75" customHeight="1">
      <c r="A843" s="9">
        <v>841</v>
      </c>
      <c r="B843" s="50" t="s">
        <v>968</v>
      </c>
      <c r="C843" s="9" t="s">
        <v>235</v>
      </c>
      <c r="D843" s="3" t="s">
        <v>33</v>
      </c>
      <c r="E843" s="85">
        <v>2.0272047999999998</v>
      </c>
      <c r="F843" s="86">
        <v>1.9734917000000001</v>
      </c>
      <c r="G843" s="86">
        <v>1.9809513999999999</v>
      </c>
      <c r="H843" s="86">
        <v>1.046268</v>
      </c>
      <c r="I843" s="86">
        <v>0</v>
      </c>
      <c r="J843" s="86">
        <v>0</v>
      </c>
      <c r="K843" s="86">
        <v>0</v>
      </c>
      <c r="L843" s="86">
        <v>0</v>
      </c>
      <c r="M843" s="86">
        <v>0</v>
      </c>
      <c r="N843" s="86">
        <v>0</v>
      </c>
      <c r="O843" s="86">
        <v>0</v>
      </c>
      <c r="P843" s="87">
        <v>0</v>
      </c>
      <c r="Q843" s="80">
        <f t="shared" si="3"/>
        <v>0.58565965833333333</v>
      </c>
    </row>
    <row r="844" spans="1:17" ht="15.75" customHeight="1">
      <c r="A844" s="9">
        <v>842</v>
      </c>
      <c r="B844" s="50" t="s">
        <v>969</v>
      </c>
      <c r="C844" s="9" t="s">
        <v>235</v>
      </c>
      <c r="D844" s="3" t="s">
        <v>78</v>
      </c>
      <c r="E844" s="85">
        <v>0</v>
      </c>
      <c r="F844" s="86">
        <v>0</v>
      </c>
      <c r="G844" s="86">
        <v>0</v>
      </c>
      <c r="H844" s="86">
        <v>0</v>
      </c>
      <c r="I844" s="86">
        <v>0.73650121999999996</v>
      </c>
      <c r="J844" s="86">
        <v>8.5438031999999993</v>
      </c>
      <c r="K844" s="86">
        <v>14.502414999999999</v>
      </c>
      <c r="L844" s="86">
        <v>14.51993</v>
      </c>
      <c r="M844" s="86">
        <v>14.528905</v>
      </c>
      <c r="N844" s="86">
        <v>14.462880999999999</v>
      </c>
      <c r="O844" s="86">
        <v>9.4385528999999995</v>
      </c>
      <c r="P844" s="87">
        <v>2.4140682</v>
      </c>
      <c r="Q844" s="80">
        <f t="shared" si="3"/>
        <v>6.5955880433333336</v>
      </c>
    </row>
    <row r="845" spans="1:17" ht="15.75" customHeight="1">
      <c r="A845" s="9">
        <v>843</v>
      </c>
      <c r="B845" s="50" t="s">
        <v>970</v>
      </c>
      <c r="C845" s="9" t="s">
        <v>235</v>
      </c>
      <c r="D845" s="3" t="s">
        <v>78</v>
      </c>
      <c r="E845" s="85">
        <v>2.1346352</v>
      </c>
      <c r="F845" s="86">
        <v>2.1211959999999999</v>
      </c>
      <c r="G845" s="86">
        <v>2.1097822000000002</v>
      </c>
      <c r="H845" s="86">
        <v>2.0546378999999999</v>
      </c>
      <c r="I845" s="86">
        <v>2.0294175000000001</v>
      </c>
      <c r="J845" s="86">
        <v>2.0577207</v>
      </c>
      <c r="K845" s="86">
        <v>1.9403832999999999</v>
      </c>
      <c r="L845" s="86">
        <v>2.0333361999999999</v>
      </c>
      <c r="M845" s="86">
        <v>2.0192914000000002</v>
      </c>
      <c r="N845" s="86">
        <v>2.1242974000000001</v>
      </c>
      <c r="O845" s="86">
        <v>2.1752886999999999</v>
      </c>
      <c r="P845" s="87">
        <v>2.1389996999999998</v>
      </c>
      <c r="Q845" s="80">
        <f t="shared" si="3"/>
        <v>2.07824885</v>
      </c>
    </row>
    <row r="846" spans="1:17" ht="15.75" customHeight="1">
      <c r="A846" s="9">
        <v>844</v>
      </c>
      <c r="B846" s="50" t="s">
        <v>971</v>
      </c>
      <c r="C846" s="9" t="s">
        <v>235</v>
      </c>
      <c r="D846" s="3" t="s">
        <v>78</v>
      </c>
      <c r="E846" s="85">
        <v>0.20729548</v>
      </c>
      <c r="F846" s="86">
        <v>0.20836936</v>
      </c>
      <c r="G846" s="86">
        <v>0.19547904999999999</v>
      </c>
      <c r="H846" s="86">
        <v>0.19151998000000001</v>
      </c>
      <c r="I846" s="86">
        <v>0.18338972000000001</v>
      </c>
      <c r="J846" s="86">
        <v>0.18206646000000001</v>
      </c>
      <c r="K846" s="86">
        <v>0.18650475</v>
      </c>
      <c r="L846" s="86">
        <v>0.18616176000000001</v>
      </c>
      <c r="M846" s="86">
        <v>0.19577873000000001</v>
      </c>
      <c r="N846" s="86">
        <v>0.19235042999999999</v>
      </c>
      <c r="O846" s="86">
        <v>0.20696998</v>
      </c>
      <c r="P846" s="87">
        <v>0.20263401</v>
      </c>
      <c r="Q846" s="80">
        <f t="shared" si="3"/>
        <v>0.19487664250000003</v>
      </c>
    </row>
    <row r="847" spans="1:17" ht="15.75" customHeight="1">
      <c r="A847" s="9">
        <v>845</v>
      </c>
      <c r="B847" s="50" t="s">
        <v>972</v>
      </c>
      <c r="C847" s="9" t="s">
        <v>235</v>
      </c>
      <c r="D847" s="3" t="s">
        <v>78</v>
      </c>
      <c r="E847" s="85">
        <v>1.1764475000000001</v>
      </c>
      <c r="F847" s="86">
        <v>1.1833899999999999</v>
      </c>
      <c r="G847" s="86">
        <v>1.1911725</v>
      </c>
      <c r="H847" s="86">
        <v>1.1875180999999999</v>
      </c>
      <c r="I847" s="86">
        <v>1.1627448</v>
      </c>
      <c r="J847" s="86">
        <v>1.1413507000000001</v>
      </c>
      <c r="K847" s="86">
        <v>1.1446822000000001</v>
      </c>
      <c r="L847" s="86">
        <v>1.1444353</v>
      </c>
      <c r="M847" s="86">
        <v>1.1575766999999999</v>
      </c>
      <c r="N847" s="86">
        <v>1.1739671</v>
      </c>
      <c r="O847" s="86">
        <v>1.1715677</v>
      </c>
      <c r="P847" s="87">
        <v>1.1351224</v>
      </c>
      <c r="Q847" s="80">
        <f t="shared" si="3"/>
        <v>1.1641645833333334</v>
      </c>
    </row>
    <row r="848" spans="1:17" ht="15.75" customHeight="1">
      <c r="A848" s="9">
        <v>846</v>
      </c>
      <c r="B848" s="50" t="s">
        <v>973</v>
      </c>
      <c r="C848" s="9" t="s">
        <v>235</v>
      </c>
      <c r="D848" s="3" t="s">
        <v>78</v>
      </c>
      <c r="E848" s="85">
        <v>0.82431858999999996</v>
      </c>
      <c r="F848" s="86">
        <v>0.82938175999999997</v>
      </c>
      <c r="G848" s="86">
        <v>0.81799816999999997</v>
      </c>
      <c r="H848" s="86">
        <v>0.81199098000000003</v>
      </c>
      <c r="I848" s="86">
        <v>0.79025095999999995</v>
      </c>
      <c r="J848" s="86">
        <v>0.77893745999999997</v>
      </c>
      <c r="K848" s="86">
        <v>0.77870773999999998</v>
      </c>
      <c r="L848" s="86">
        <v>0.78073769999999998</v>
      </c>
      <c r="M848" s="86">
        <v>0.78391140999999998</v>
      </c>
      <c r="N848" s="86">
        <v>0.80258178999999996</v>
      </c>
      <c r="O848" s="86">
        <v>0.80800914999999995</v>
      </c>
      <c r="P848" s="87">
        <v>0.81497054999999996</v>
      </c>
      <c r="Q848" s="80">
        <f t="shared" si="3"/>
        <v>0.80181635500000004</v>
      </c>
    </row>
    <row r="849" spans="1:17" ht="15.75" customHeight="1">
      <c r="A849" s="9">
        <v>847</v>
      </c>
      <c r="B849" s="50" t="s">
        <v>974</v>
      </c>
      <c r="C849" s="9" t="s">
        <v>235</v>
      </c>
      <c r="D849" s="3" t="s">
        <v>78</v>
      </c>
      <c r="E849" s="85">
        <v>0</v>
      </c>
      <c r="F849" s="86">
        <v>0</v>
      </c>
      <c r="G849" s="86">
        <v>0</v>
      </c>
      <c r="H849" s="86">
        <v>0</v>
      </c>
      <c r="I849" s="86">
        <v>18.490521999999999</v>
      </c>
      <c r="J849" s="86">
        <v>127.69673</v>
      </c>
      <c r="K849" s="86">
        <v>129.15441999999999</v>
      </c>
      <c r="L849" s="86">
        <v>130.36465000000001</v>
      </c>
      <c r="M849" s="86">
        <v>131.68682999999999</v>
      </c>
      <c r="N849" s="86">
        <v>133.50735</v>
      </c>
      <c r="O849" s="86">
        <v>84.022575000000003</v>
      </c>
      <c r="P849" s="87">
        <v>29.985437000000001</v>
      </c>
      <c r="Q849" s="80">
        <f t="shared" si="3"/>
        <v>65.409042833333331</v>
      </c>
    </row>
    <row r="850" spans="1:17" ht="15.75" customHeight="1">
      <c r="A850" s="9">
        <v>848</v>
      </c>
      <c r="B850" s="50" t="s">
        <v>975</v>
      </c>
      <c r="C850" s="9" t="s">
        <v>18</v>
      </c>
      <c r="D850" s="3" t="s">
        <v>24</v>
      </c>
      <c r="E850" s="85">
        <v>11.940531</v>
      </c>
      <c r="F850" s="86">
        <v>104.50951999999999</v>
      </c>
      <c r="G850" s="86">
        <v>96.742203000000003</v>
      </c>
      <c r="H850" s="86">
        <v>92.754386999999994</v>
      </c>
      <c r="I850" s="86">
        <v>97.584389000000002</v>
      </c>
      <c r="J850" s="86">
        <v>10.281631000000001</v>
      </c>
      <c r="K850" s="86">
        <v>0</v>
      </c>
      <c r="L850" s="86">
        <v>0</v>
      </c>
      <c r="M850" s="86">
        <v>0</v>
      </c>
      <c r="N850" s="86">
        <v>0</v>
      </c>
      <c r="O850" s="86">
        <v>0</v>
      </c>
      <c r="P850" s="87">
        <v>0</v>
      </c>
      <c r="Q850" s="80">
        <f t="shared" si="3"/>
        <v>34.484388416666668</v>
      </c>
    </row>
    <row r="851" spans="1:17" ht="15.75" customHeight="1">
      <c r="A851" s="9">
        <v>849</v>
      </c>
      <c r="B851" s="50" t="s">
        <v>976</v>
      </c>
      <c r="C851" s="9" t="s">
        <v>18</v>
      </c>
      <c r="D851" s="3" t="s">
        <v>24</v>
      </c>
      <c r="E851" s="85">
        <v>0</v>
      </c>
      <c r="F851" s="86">
        <v>9.0839081000000004</v>
      </c>
      <c r="G851" s="86">
        <v>22.846209999999999</v>
      </c>
      <c r="H851" s="86">
        <v>22.720051000000002</v>
      </c>
      <c r="I851" s="86">
        <v>22.876328999999998</v>
      </c>
      <c r="J851" s="86">
        <v>1.4980830999999999</v>
      </c>
      <c r="K851" s="86">
        <v>0</v>
      </c>
      <c r="L851" s="86">
        <v>0</v>
      </c>
      <c r="M851" s="86">
        <v>0</v>
      </c>
      <c r="N851" s="86">
        <v>0</v>
      </c>
      <c r="O851" s="86">
        <v>0</v>
      </c>
      <c r="P851" s="87">
        <v>0</v>
      </c>
      <c r="Q851" s="80">
        <f t="shared" si="3"/>
        <v>6.585381766666667</v>
      </c>
    </row>
    <row r="852" spans="1:17" ht="15.75" customHeight="1">
      <c r="A852" s="9">
        <v>850</v>
      </c>
      <c r="B852" s="50" t="s">
        <v>977</v>
      </c>
      <c r="C852" s="9" t="s">
        <v>18</v>
      </c>
      <c r="D852" s="3" t="s">
        <v>24</v>
      </c>
      <c r="E852" s="85">
        <v>0</v>
      </c>
      <c r="F852" s="86">
        <v>8.3335895999999998</v>
      </c>
      <c r="G852" s="86">
        <v>38.730373</v>
      </c>
      <c r="H852" s="86">
        <v>39.151363000000003</v>
      </c>
      <c r="I852" s="86">
        <v>39.191124000000002</v>
      </c>
      <c r="J852" s="86">
        <v>15.293229999999999</v>
      </c>
      <c r="K852" s="86">
        <v>0.45367235</v>
      </c>
      <c r="L852" s="86">
        <v>0</v>
      </c>
      <c r="M852" s="86">
        <v>0</v>
      </c>
      <c r="N852" s="86">
        <v>0</v>
      </c>
      <c r="O852" s="86">
        <v>0</v>
      </c>
      <c r="P852" s="87">
        <v>0</v>
      </c>
      <c r="Q852" s="80">
        <f t="shared" si="3"/>
        <v>11.762779329166667</v>
      </c>
    </row>
    <row r="853" spans="1:17" ht="15.75" customHeight="1">
      <c r="A853" s="9">
        <v>851</v>
      </c>
      <c r="B853" s="50" t="s">
        <v>978</v>
      </c>
      <c r="C853" s="9" t="s">
        <v>18</v>
      </c>
      <c r="D853" s="3" t="s">
        <v>24</v>
      </c>
      <c r="E853" s="85">
        <v>0</v>
      </c>
      <c r="F853" s="86">
        <v>2.5825076</v>
      </c>
      <c r="G853" s="86">
        <v>5.0995530999999996</v>
      </c>
      <c r="H853" s="86">
        <v>5.1463865999999996</v>
      </c>
      <c r="I853" s="86">
        <v>5.1473947000000004</v>
      </c>
      <c r="J853" s="86">
        <v>2.3923044</v>
      </c>
      <c r="K853" s="86">
        <v>0</v>
      </c>
      <c r="L853" s="86">
        <v>0</v>
      </c>
      <c r="M853" s="86">
        <v>0</v>
      </c>
      <c r="N853" s="86">
        <v>0</v>
      </c>
      <c r="O853" s="86">
        <v>0</v>
      </c>
      <c r="P853" s="87">
        <v>0</v>
      </c>
      <c r="Q853" s="80">
        <f t="shared" si="3"/>
        <v>1.6973455333333334</v>
      </c>
    </row>
    <row r="854" spans="1:17" ht="15.75" customHeight="1">
      <c r="A854" s="9">
        <v>852</v>
      </c>
      <c r="B854" s="50" t="s">
        <v>979</v>
      </c>
      <c r="C854" s="9" t="s">
        <v>18</v>
      </c>
      <c r="D854" s="3" t="s">
        <v>24</v>
      </c>
      <c r="E854" s="85">
        <v>0</v>
      </c>
      <c r="F854" s="86">
        <v>22.341379</v>
      </c>
      <c r="G854" s="86">
        <v>58.581187999999997</v>
      </c>
      <c r="H854" s="86">
        <v>58.101363999999997</v>
      </c>
      <c r="I854" s="86">
        <v>58.530524999999997</v>
      </c>
      <c r="J854" s="86">
        <v>52.089905000000002</v>
      </c>
      <c r="K854" s="86">
        <v>14.768755000000001</v>
      </c>
      <c r="L854" s="86">
        <v>0</v>
      </c>
      <c r="M854" s="86">
        <v>0</v>
      </c>
      <c r="N854" s="86">
        <v>0</v>
      </c>
      <c r="O854" s="86">
        <v>0</v>
      </c>
      <c r="P854" s="87">
        <v>0</v>
      </c>
      <c r="Q854" s="80">
        <f t="shared" si="3"/>
        <v>22.034426333333332</v>
      </c>
    </row>
    <row r="855" spans="1:17" ht="15.75" customHeight="1">
      <c r="A855" s="9">
        <v>853</v>
      </c>
      <c r="B855" s="50" t="s">
        <v>980</v>
      </c>
      <c r="C855" s="9" t="s">
        <v>18</v>
      </c>
      <c r="D855" s="3" t="s">
        <v>24</v>
      </c>
      <c r="E855" s="85">
        <v>0</v>
      </c>
      <c r="F855" s="86">
        <v>306.28444999999999</v>
      </c>
      <c r="G855" s="86">
        <v>775.37982</v>
      </c>
      <c r="H855" s="86">
        <v>766.84393</v>
      </c>
      <c r="I855" s="86">
        <v>769.25329999999997</v>
      </c>
      <c r="J855" s="86">
        <v>241.47343000000001</v>
      </c>
      <c r="K855" s="86">
        <v>0</v>
      </c>
      <c r="L855" s="86">
        <v>0</v>
      </c>
      <c r="M855" s="86">
        <v>0</v>
      </c>
      <c r="N855" s="86">
        <v>0</v>
      </c>
      <c r="O855" s="86">
        <v>0</v>
      </c>
      <c r="P855" s="87">
        <v>0</v>
      </c>
      <c r="Q855" s="80">
        <f t="shared" si="3"/>
        <v>238.2695775</v>
      </c>
    </row>
    <row r="856" spans="1:17" ht="15.75" customHeight="1">
      <c r="A856" s="9">
        <v>854</v>
      </c>
      <c r="B856" s="50" t="s">
        <v>981</v>
      </c>
      <c r="C856" s="9" t="s">
        <v>18</v>
      </c>
      <c r="D856" s="3" t="s">
        <v>24</v>
      </c>
      <c r="E856" s="85">
        <v>0</v>
      </c>
      <c r="F856" s="86">
        <v>4.5086551000000002E-2</v>
      </c>
      <c r="G856" s="86">
        <v>11.934361000000001</v>
      </c>
      <c r="H856" s="86">
        <v>11.725835</v>
      </c>
      <c r="I856" s="86">
        <v>11.737005999999999</v>
      </c>
      <c r="J856" s="86">
        <v>11.608167</v>
      </c>
      <c r="K856" s="86">
        <v>10.074913</v>
      </c>
      <c r="L856" s="86">
        <v>4.1189418</v>
      </c>
      <c r="M856" s="86">
        <v>0</v>
      </c>
      <c r="N856" s="86">
        <v>0</v>
      </c>
      <c r="O856" s="86">
        <v>0</v>
      </c>
      <c r="P856" s="87">
        <v>0</v>
      </c>
      <c r="Q856" s="80">
        <f t="shared" si="3"/>
        <v>5.1036925292500008</v>
      </c>
    </row>
    <row r="857" spans="1:17" ht="15.75" customHeight="1">
      <c r="A857" s="9">
        <v>855</v>
      </c>
      <c r="B857" s="50" t="s">
        <v>982</v>
      </c>
      <c r="C857" s="9" t="s">
        <v>18</v>
      </c>
      <c r="D857" s="3" t="s">
        <v>24</v>
      </c>
      <c r="E857" s="85">
        <v>0.81228924000000002</v>
      </c>
      <c r="F857" s="86">
        <v>0.81279193999999999</v>
      </c>
      <c r="G857" s="86">
        <v>0.81715636999999997</v>
      </c>
      <c r="H857" s="86">
        <v>0.80965631999999998</v>
      </c>
      <c r="I857" s="86">
        <v>0.81858485999999997</v>
      </c>
      <c r="J857" s="86">
        <v>0.79838759000000004</v>
      </c>
      <c r="K857" s="86">
        <v>0.79645860000000002</v>
      </c>
      <c r="L857" s="86">
        <v>0.79843754</v>
      </c>
      <c r="M857" s="86">
        <v>0.81240599999999996</v>
      </c>
      <c r="N857" s="86">
        <v>0.81587969999999999</v>
      </c>
      <c r="O857" s="86">
        <v>0.81834744999999998</v>
      </c>
      <c r="P857" s="87">
        <v>0.81756013999999999</v>
      </c>
      <c r="Q857" s="80">
        <f t="shared" si="3"/>
        <v>0.81066297916666663</v>
      </c>
    </row>
    <row r="858" spans="1:17" ht="15.75" customHeight="1">
      <c r="A858" s="9">
        <v>856</v>
      </c>
      <c r="B858" s="50" t="s">
        <v>983</v>
      </c>
      <c r="C858" s="9" t="s">
        <v>18</v>
      </c>
      <c r="D858" s="3" t="s">
        <v>24</v>
      </c>
      <c r="E858" s="85">
        <v>0</v>
      </c>
      <c r="F858" s="86">
        <v>14.134081</v>
      </c>
      <c r="G858" s="86">
        <v>155.88507000000001</v>
      </c>
      <c r="H858" s="86">
        <v>184.34404000000001</v>
      </c>
      <c r="I858" s="86">
        <v>183.07320999999999</v>
      </c>
      <c r="J858" s="86">
        <v>182.56413000000001</v>
      </c>
      <c r="K858" s="86">
        <v>164.20090999999999</v>
      </c>
      <c r="L858" s="86">
        <v>124.34748999999999</v>
      </c>
      <c r="M858" s="86">
        <v>30.457262</v>
      </c>
      <c r="N858" s="86">
        <v>0</v>
      </c>
      <c r="O858" s="86">
        <v>0</v>
      </c>
      <c r="P858" s="87">
        <v>0</v>
      </c>
      <c r="Q858" s="80">
        <f t="shared" si="3"/>
        <v>86.583849416666666</v>
      </c>
    </row>
    <row r="859" spans="1:17" ht="15.75" customHeight="1">
      <c r="A859" s="9">
        <v>857</v>
      </c>
      <c r="B859" s="50" t="s">
        <v>984</v>
      </c>
      <c r="C859" s="9" t="s">
        <v>18</v>
      </c>
      <c r="D859" s="3" t="s">
        <v>24</v>
      </c>
      <c r="E859" s="85">
        <v>0</v>
      </c>
      <c r="F859" s="86">
        <v>0.58296311000000001</v>
      </c>
      <c r="G859" s="86">
        <v>0.59031825999999998</v>
      </c>
      <c r="H859" s="86">
        <v>0.58987420999999995</v>
      </c>
      <c r="I859" s="86">
        <v>0.59520589999999995</v>
      </c>
      <c r="J859" s="86">
        <v>0.57291013000000002</v>
      </c>
      <c r="K859" s="86">
        <v>0.58280485999999998</v>
      </c>
      <c r="L859" s="86">
        <v>0.57790828000000005</v>
      </c>
      <c r="M859" s="86">
        <v>0.58724880000000002</v>
      </c>
      <c r="N859" s="86">
        <v>0.58668732999999995</v>
      </c>
      <c r="O859" s="86">
        <v>0.59111559000000002</v>
      </c>
      <c r="P859" s="87">
        <v>2.2350459E-3</v>
      </c>
      <c r="Q859" s="80">
        <f t="shared" si="3"/>
        <v>0.48827262632500007</v>
      </c>
    </row>
    <row r="860" spans="1:17" ht="15.75" customHeight="1">
      <c r="A860" s="9">
        <v>858</v>
      </c>
      <c r="B860" s="50" t="s">
        <v>985</v>
      </c>
      <c r="C860" s="9" t="s">
        <v>18</v>
      </c>
      <c r="D860" s="3" t="s">
        <v>24</v>
      </c>
      <c r="E860" s="85">
        <v>0</v>
      </c>
      <c r="F860" s="86">
        <v>1.6490100000000001E-2</v>
      </c>
      <c r="G860" s="86">
        <v>0.74274706999999995</v>
      </c>
      <c r="H860" s="86">
        <v>0.74550055999999998</v>
      </c>
      <c r="I860" s="86">
        <v>0.74015427</v>
      </c>
      <c r="J860" s="86">
        <v>0.75603259</v>
      </c>
      <c r="K860" s="86">
        <v>0.75841248000000006</v>
      </c>
      <c r="L860" s="86">
        <v>0.75740874000000002</v>
      </c>
      <c r="M860" s="86">
        <v>0.75906556999999997</v>
      </c>
      <c r="N860" s="86">
        <v>0.75321400000000005</v>
      </c>
      <c r="O860" s="86">
        <v>0.74429279999999998</v>
      </c>
      <c r="P860" s="87">
        <v>0.74194026000000002</v>
      </c>
      <c r="Q860" s="80">
        <f t="shared" si="3"/>
        <v>0.62627153666666668</v>
      </c>
    </row>
    <row r="861" spans="1:17" ht="15.75" customHeight="1">
      <c r="A861" s="9">
        <v>859</v>
      </c>
      <c r="B861" s="50" t="s">
        <v>986</v>
      </c>
      <c r="C861" s="9" t="s">
        <v>18</v>
      </c>
      <c r="D861" s="3" t="s">
        <v>24</v>
      </c>
      <c r="E861" s="85">
        <v>1.5021689</v>
      </c>
      <c r="F861" s="86">
        <v>1.5293941</v>
      </c>
      <c r="G861" s="86">
        <v>1.5085818</v>
      </c>
      <c r="H861" s="86">
        <v>1.5172104</v>
      </c>
      <c r="I861" s="86">
        <v>1.4978062000000001</v>
      </c>
      <c r="J861" s="86">
        <v>1.489282</v>
      </c>
      <c r="K861" s="86">
        <v>1.5312927000000001</v>
      </c>
      <c r="L861" s="86">
        <v>1.4699508999999999</v>
      </c>
      <c r="M861" s="86">
        <v>1.4758663000000001</v>
      </c>
      <c r="N861" s="86">
        <v>1.4712231</v>
      </c>
      <c r="O861" s="86">
        <v>1.5492766</v>
      </c>
      <c r="P861" s="87">
        <v>1.5860943000000001</v>
      </c>
      <c r="Q861" s="80">
        <f t="shared" si="3"/>
        <v>1.5106789416666666</v>
      </c>
    </row>
    <row r="862" spans="1:17" ht="15.75" customHeight="1">
      <c r="A862" s="9">
        <v>860</v>
      </c>
      <c r="B862" s="50" t="s">
        <v>987</v>
      </c>
      <c r="C862" s="9" t="s">
        <v>18</v>
      </c>
      <c r="D862" s="3" t="s">
        <v>24</v>
      </c>
      <c r="E862" s="85">
        <v>3.2849917</v>
      </c>
      <c r="F862" s="86">
        <v>3.1888683000000002</v>
      </c>
      <c r="G862" s="86">
        <v>3.2106680999999999</v>
      </c>
      <c r="H862" s="86">
        <v>3.2705133000000002</v>
      </c>
      <c r="I862" s="86">
        <v>3.2265850999999999</v>
      </c>
      <c r="J862" s="86">
        <v>3.2728608000000001</v>
      </c>
      <c r="K862" s="86">
        <v>3.2434455999999998</v>
      </c>
      <c r="L862" s="86">
        <v>3.2304751999999999</v>
      </c>
      <c r="M862" s="86">
        <v>3.3286288000000002</v>
      </c>
      <c r="N862" s="86">
        <v>3.2357198999999999</v>
      </c>
      <c r="O862" s="86">
        <v>3.2387163999999999</v>
      </c>
      <c r="P862" s="87">
        <v>3.2641312999999998</v>
      </c>
      <c r="Q862" s="80">
        <f t="shared" si="3"/>
        <v>3.249633708333334</v>
      </c>
    </row>
    <row r="863" spans="1:17" ht="15.75" customHeight="1">
      <c r="A863" s="9">
        <v>861</v>
      </c>
      <c r="B863" s="50" t="s">
        <v>988</v>
      </c>
      <c r="C863" s="9" t="s">
        <v>18</v>
      </c>
      <c r="D863" s="3" t="s">
        <v>24</v>
      </c>
      <c r="E863" s="85">
        <v>408.59885000000003</v>
      </c>
      <c r="F863" s="86">
        <v>414.15005000000002</v>
      </c>
      <c r="G863" s="86">
        <v>415.68234000000001</v>
      </c>
      <c r="H863" s="86">
        <v>417.21384</v>
      </c>
      <c r="I863" s="86">
        <v>407.69650000000001</v>
      </c>
      <c r="J863" s="86">
        <v>393.26916999999997</v>
      </c>
      <c r="K863" s="86">
        <v>383.08404999999999</v>
      </c>
      <c r="L863" s="86">
        <v>386.94024999999999</v>
      </c>
      <c r="M863" s="86">
        <v>388.98590000000002</v>
      </c>
      <c r="N863" s="86">
        <v>392.30554000000001</v>
      </c>
      <c r="O863" s="86">
        <v>392.92081000000002</v>
      </c>
      <c r="P863" s="87">
        <v>402.80286000000001</v>
      </c>
      <c r="Q863" s="80">
        <f t="shared" si="3"/>
        <v>400.30418000000003</v>
      </c>
    </row>
    <row r="864" spans="1:17" ht="15.75" customHeight="1">
      <c r="A864" s="9">
        <v>862</v>
      </c>
      <c r="B864" s="50" t="s">
        <v>989</v>
      </c>
      <c r="C864" s="9" t="s">
        <v>18</v>
      </c>
      <c r="D864" s="3" t="s">
        <v>24</v>
      </c>
      <c r="E864" s="85">
        <v>43.354275000000001</v>
      </c>
      <c r="F864" s="86">
        <v>42.424232000000003</v>
      </c>
      <c r="G864" s="86">
        <v>43.322085999999999</v>
      </c>
      <c r="H864" s="86">
        <v>42.699466999999999</v>
      </c>
      <c r="I864" s="86">
        <v>43.247559000000003</v>
      </c>
      <c r="J864" s="86">
        <v>41.955311000000002</v>
      </c>
      <c r="K864" s="86">
        <v>41.096195000000002</v>
      </c>
      <c r="L864" s="86">
        <v>41.589485000000003</v>
      </c>
      <c r="M864" s="86">
        <v>42.239922</v>
      </c>
      <c r="N864" s="86">
        <v>41.695213000000003</v>
      </c>
      <c r="O864" s="86">
        <v>42.399734000000002</v>
      </c>
      <c r="P864" s="87">
        <v>42.049419</v>
      </c>
      <c r="Q864" s="80">
        <f t="shared" si="3"/>
        <v>42.339408166666672</v>
      </c>
    </row>
    <row r="865" spans="1:17" ht="15.75" customHeight="1">
      <c r="A865" s="9">
        <v>863</v>
      </c>
      <c r="B865" s="50" t="s">
        <v>990</v>
      </c>
      <c r="C865" s="9" t="s">
        <v>18</v>
      </c>
      <c r="D865" s="3" t="s">
        <v>24</v>
      </c>
      <c r="E865" s="85">
        <v>0.65153903000000002</v>
      </c>
      <c r="F865" s="86">
        <v>0.63016289000000003</v>
      </c>
      <c r="G865" s="86">
        <v>0.62477355999999995</v>
      </c>
      <c r="H865" s="86">
        <v>0.63932741000000004</v>
      </c>
      <c r="I865" s="86">
        <v>0.55539674000000006</v>
      </c>
      <c r="J865" s="86">
        <v>0.59212178000000004</v>
      </c>
      <c r="K865" s="86">
        <v>0.61977517999999998</v>
      </c>
      <c r="L865" s="86">
        <v>0.64351641999999998</v>
      </c>
      <c r="M865" s="86">
        <v>0.61631983999999995</v>
      </c>
      <c r="N865" s="86">
        <v>0.57789636</v>
      </c>
      <c r="O865" s="86">
        <v>0.56530941000000001</v>
      </c>
      <c r="P865" s="87">
        <v>0.64861071000000003</v>
      </c>
      <c r="Q865" s="80">
        <f t="shared" si="3"/>
        <v>0.61372911083333348</v>
      </c>
    </row>
    <row r="866" spans="1:17" ht="15.75" customHeight="1">
      <c r="A866" s="9">
        <v>864</v>
      </c>
      <c r="B866" s="50" t="s">
        <v>991</v>
      </c>
      <c r="C866" s="9" t="s">
        <v>18</v>
      </c>
      <c r="D866" s="3" t="s">
        <v>24</v>
      </c>
      <c r="E866" s="85">
        <v>41.37632</v>
      </c>
      <c r="F866" s="86">
        <v>43.546959000000001</v>
      </c>
      <c r="G866" s="86">
        <v>43.744835000000002</v>
      </c>
      <c r="H866" s="86">
        <v>43.972847000000002</v>
      </c>
      <c r="I866" s="86">
        <v>43.036346000000002</v>
      </c>
      <c r="J866" s="86">
        <v>41.331924000000001</v>
      </c>
      <c r="K866" s="86">
        <v>40.933951999999998</v>
      </c>
      <c r="L866" s="86">
        <v>41.372428999999997</v>
      </c>
      <c r="M866" s="86">
        <v>41.065322999999999</v>
      </c>
      <c r="N866" s="86">
        <v>41.692520000000002</v>
      </c>
      <c r="O866" s="86">
        <v>42.012748999999999</v>
      </c>
      <c r="P866" s="87">
        <v>42.290751999999998</v>
      </c>
      <c r="Q866" s="80">
        <f t="shared" si="3"/>
        <v>42.198079666666665</v>
      </c>
    </row>
    <row r="867" spans="1:17" ht="15.75" customHeight="1">
      <c r="A867" s="9">
        <v>865</v>
      </c>
      <c r="B867" s="50" t="s">
        <v>992</v>
      </c>
      <c r="C867" s="9" t="s">
        <v>18</v>
      </c>
      <c r="D867" s="3" t="s">
        <v>24</v>
      </c>
      <c r="E867" s="85">
        <v>13.957231999999999</v>
      </c>
      <c r="F867" s="86">
        <v>13.847787</v>
      </c>
      <c r="G867" s="86">
        <v>13.904294999999999</v>
      </c>
      <c r="H867" s="86">
        <v>13.908744</v>
      </c>
      <c r="I867" s="86">
        <v>13.464632999999999</v>
      </c>
      <c r="J867" s="86">
        <v>12.925722</v>
      </c>
      <c r="K867" s="86">
        <v>13.199771</v>
      </c>
      <c r="L867" s="86">
        <v>13.268523</v>
      </c>
      <c r="M867" s="86">
        <v>12.912053</v>
      </c>
      <c r="N867" s="86">
        <v>13.270329</v>
      </c>
      <c r="O867" s="86">
        <v>13.579453000000001</v>
      </c>
      <c r="P867" s="87">
        <v>13.523161</v>
      </c>
      <c r="Q867" s="80">
        <f t="shared" si="3"/>
        <v>13.480141916666666</v>
      </c>
    </row>
    <row r="868" spans="1:17" ht="15.75" customHeight="1">
      <c r="A868" s="9">
        <v>866</v>
      </c>
      <c r="B868" s="50" t="s">
        <v>993</v>
      </c>
      <c r="C868" s="9" t="s">
        <v>18</v>
      </c>
      <c r="D868" s="3" t="s">
        <v>24</v>
      </c>
      <c r="E868" s="85">
        <v>8.0936707999999999</v>
      </c>
      <c r="F868" s="86">
        <v>8.1452036000000003</v>
      </c>
      <c r="G868" s="86">
        <v>7.9836616999999999</v>
      </c>
      <c r="H868" s="86">
        <v>8.0584745000000009</v>
      </c>
      <c r="I868" s="86">
        <v>7.7769412999999998</v>
      </c>
      <c r="J868" s="86">
        <v>7.5193272000000002</v>
      </c>
      <c r="K868" s="86">
        <v>7.3433409000000003</v>
      </c>
      <c r="L868" s="86">
        <v>7.4597920999999996</v>
      </c>
      <c r="M868" s="86">
        <v>7.5267792</v>
      </c>
      <c r="N868" s="86">
        <v>7.7234869000000002</v>
      </c>
      <c r="O868" s="86">
        <v>7.8556027000000004</v>
      </c>
      <c r="P868" s="87">
        <v>7.8576354999999998</v>
      </c>
      <c r="Q868" s="80">
        <f t="shared" si="3"/>
        <v>7.7786596999999995</v>
      </c>
    </row>
    <row r="869" spans="1:17" ht="15.75" customHeight="1">
      <c r="A869" s="9">
        <v>867</v>
      </c>
      <c r="B869" s="50" t="s">
        <v>994</v>
      </c>
      <c r="C869" s="9" t="s">
        <v>18</v>
      </c>
      <c r="D869" s="3" t="s">
        <v>24</v>
      </c>
      <c r="E869" s="85">
        <v>10.146668999999999</v>
      </c>
      <c r="F869" s="86">
        <v>10.208012999999999</v>
      </c>
      <c r="G869" s="86">
        <v>10.122312000000001</v>
      </c>
      <c r="H869" s="86">
        <v>10.061178999999999</v>
      </c>
      <c r="I869" s="86">
        <v>9.6798982999999996</v>
      </c>
      <c r="J869" s="86">
        <v>9.3572597999999996</v>
      </c>
      <c r="K869" s="86">
        <v>9.0060587000000005</v>
      </c>
      <c r="L869" s="86">
        <v>9.1707096000000003</v>
      </c>
      <c r="M869" s="86">
        <v>9.1457061999999993</v>
      </c>
      <c r="N869" s="86">
        <v>9.5520554000000004</v>
      </c>
      <c r="O869" s="86">
        <v>9.7790116999999999</v>
      </c>
      <c r="P869" s="87">
        <v>9.8098525999999993</v>
      </c>
      <c r="Q869" s="80">
        <f t="shared" si="3"/>
        <v>9.6698937750000002</v>
      </c>
    </row>
    <row r="870" spans="1:17" ht="15.75" customHeight="1">
      <c r="A870" s="9">
        <v>868</v>
      </c>
      <c r="B870" s="50" t="s">
        <v>995</v>
      </c>
      <c r="C870" s="9" t="s">
        <v>996</v>
      </c>
      <c r="D870" s="3" t="s">
        <v>24</v>
      </c>
      <c r="E870" s="85">
        <v>0.71311389999999997</v>
      </c>
      <c r="F870" s="86">
        <v>0.72887497999999995</v>
      </c>
      <c r="G870" s="86">
        <v>0.61495816999999997</v>
      </c>
      <c r="H870" s="86">
        <v>0</v>
      </c>
      <c r="I870" s="86">
        <v>0</v>
      </c>
      <c r="J870" s="86">
        <v>0.62687378999999999</v>
      </c>
      <c r="K870" s="86">
        <v>0.62796956000000004</v>
      </c>
      <c r="L870" s="86">
        <v>0.65963179000000005</v>
      </c>
      <c r="M870" s="86">
        <v>0.65891330999999997</v>
      </c>
      <c r="N870" s="86">
        <v>0.64806211000000002</v>
      </c>
      <c r="O870" s="86">
        <v>0.65725535000000002</v>
      </c>
      <c r="P870" s="87">
        <v>0.27365768000000001</v>
      </c>
      <c r="Q870" s="80">
        <f t="shared" si="3"/>
        <v>0.51744255333333322</v>
      </c>
    </row>
    <row r="871" spans="1:17" ht="15.75" customHeight="1">
      <c r="A871" s="9">
        <v>869</v>
      </c>
      <c r="B871" s="49" t="s">
        <v>1059</v>
      </c>
      <c r="C871" s="9" t="s">
        <v>528</v>
      </c>
      <c r="D871" s="3" t="s">
        <v>20</v>
      </c>
      <c r="E871" s="85">
        <v>30.133859999999999</v>
      </c>
      <c r="F871" s="86">
        <v>31.158301999999999</v>
      </c>
      <c r="G871" s="86">
        <v>31.228373999999999</v>
      </c>
      <c r="H871" s="86">
        <v>30.387187999999998</v>
      </c>
      <c r="I871" s="86">
        <v>19.417862</v>
      </c>
      <c r="J871" s="86">
        <v>0</v>
      </c>
      <c r="K871" s="86">
        <v>0</v>
      </c>
      <c r="L871" s="86">
        <v>0</v>
      </c>
      <c r="M871" s="86">
        <v>0</v>
      </c>
      <c r="N871" s="86">
        <v>0</v>
      </c>
      <c r="O871" s="86">
        <v>7.4933953000000004</v>
      </c>
      <c r="P871" s="87">
        <v>31.445456</v>
      </c>
      <c r="Q871" s="80">
        <f t="shared" si="3"/>
        <v>15.105369775</v>
      </c>
    </row>
    <row r="872" spans="1:17" ht="15.75" customHeight="1">
      <c r="A872" s="9">
        <v>870</v>
      </c>
      <c r="B872" s="49" t="s">
        <v>1060</v>
      </c>
      <c r="C872" s="9" t="s">
        <v>528</v>
      </c>
      <c r="D872" s="3" t="s">
        <v>20</v>
      </c>
      <c r="E872" s="85">
        <v>183.57315</v>
      </c>
      <c r="F872" s="86">
        <v>184.33684</v>
      </c>
      <c r="G872" s="86">
        <v>174.93472</v>
      </c>
      <c r="H872" s="86">
        <v>180.91095000000001</v>
      </c>
      <c r="I872" s="86">
        <v>82.816063</v>
      </c>
      <c r="J872" s="86">
        <v>0</v>
      </c>
      <c r="K872" s="86">
        <v>0</v>
      </c>
      <c r="L872" s="86">
        <v>0</v>
      </c>
      <c r="M872" s="86">
        <v>0</v>
      </c>
      <c r="N872" s="86">
        <v>0</v>
      </c>
      <c r="O872" s="86">
        <v>74.862945999999994</v>
      </c>
      <c r="P872" s="87">
        <v>182.88924</v>
      </c>
      <c r="Q872" s="80">
        <f t="shared" si="3"/>
        <v>88.69365908333333</v>
      </c>
    </row>
    <row r="873" spans="1:17" ht="15.75" customHeight="1">
      <c r="A873" s="9">
        <v>871</v>
      </c>
      <c r="B873" s="49" t="s">
        <v>1061</v>
      </c>
      <c r="C873" s="9" t="s">
        <v>117</v>
      </c>
      <c r="D873" s="3" t="s">
        <v>20</v>
      </c>
      <c r="E873" s="85">
        <v>44.325367</v>
      </c>
      <c r="F873" s="86">
        <v>44.034968999999997</v>
      </c>
      <c r="G873" s="86">
        <v>42.711745999999998</v>
      </c>
      <c r="H873" s="86">
        <v>42.584839000000002</v>
      </c>
      <c r="I873" s="86">
        <v>42.070534000000002</v>
      </c>
      <c r="J873" s="86">
        <v>43.126418999999999</v>
      </c>
      <c r="K873" s="86">
        <v>43.580750000000002</v>
      </c>
      <c r="L873" s="86">
        <v>44.206909000000003</v>
      </c>
      <c r="M873" s="86">
        <v>44.438583000000001</v>
      </c>
      <c r="N873" s="86">
        <v>44.236815999999997</v>
      </c>
      <c r="O873" s="86">
        <v>44.757621999999998</v>
      </c>
      <c r="P873" s="87">
        <v>44.811348000000002</v>
      </c>
      <c r="Q873" s="80">
        <f t="shared" si="3"/>
        <v>43.74049183333333</v>
      </c>
    </row>
    <row r="874" spans="1:17" ht="15.75" customHeight="1">
      <c r="A874" s="9">
        <v>872</v>
      </c>
      <c r="B874" s="49" t="s">
        <v>1062</v>
      </c>
      <c r="C874" s="9" t="s">
        <v>117</v>
      </c>
      <c r="D874" s="3" t="s">
        <v>20</v>
      </c>
      <c r="E874" s="85">
        <v>2.8938229</v>
      </c>
      <c r="F874" s="86">
        <v>2.9020600000000001</v>
      </c>
      <c r="G874" s="86">
        <v>3.0280241999999999</v>
      </c>
      <c r="H874" s="86">
        <v>3.0093000000000001</v>
      </c>
      <c r="I874" s="86">
        <v>3.0115685000000001</v>
      </c>
      <c r="J874" s="86">
        <v>3.0278849999999999</v>
      </c>
      <c r="K874" s="86">
        <v>3.0659101</v>
      </c>
      <c r="L874" s="86">
        <v>3.0492783000000001</v>
      </c>
      <c r="M874" s="86">
        <v>3.0636074999999998</v>
      </c>
      <c r="N874" s="86">
        <v>3.0345073</v>
      </c>
      <c r="O874" s="86">
        <v>2.9981154999999999</v>
      </c>
      <c r="P874" s="87">
        <v>2.9324368999999999</v>
      </c>
      <c r="Q874" s="80">
        <f t="shared" si="3"/>
        <v>3.0013763499999997</v>
      </c>
    </row>
    <row r="875" spans="1:17" ht="15.75" customHeight="1">
      <c r="A875" s="9">
        <v>873</v>
      </c>
      <c r="B875" s="49" t="s">
        <v>1063</v>
      </c>
      <c r="C875" s="9" t="s">
        <v>113</v>
      </c>
      <c r="D875" s="3" t="s">
        <v>65</v>
      </c>
      <c r="E875" s="85">
        <v>7.7717571000000003</v>
      </c>
      <c r="F875" s="86">
        <v>7.8395599999999996</v>
      </c>
      <c r="G875" s="86">
        <v>7.8350163000000004</v>
      </c>
      <c r="H875" s="86">
        <v>7.9028467999999998</v>
      </c>
      <c r="I875" s="86">
        <v>7.9416165000000003</v>
      </c>
      <c r="J875" s="86">
        <v>8.0114508000000004</v>
      </c>
      <c r="K875" s="86">
        <v>8.2082023999999993</v>
      </c>
      <c r="L875" s="86">
        <v>8.1605147999999996</v>
      </c>
      <c r="M875" s="86">
        <v>8.1559609999999996</v>
      </c>
      <c r="N875" s="86">
        <v>8.1352539000000004</v>
      </c>
      <c r="O875" s="86">
        <v>8.0375785999999998</v>
      </c>
      <c r="P875" s="87">
        <v>7.9413141999999999</v>
      </c>
      <c r="Q875" s="80">
        <f t="shared" si="3"/>
        <v>7.995089366666666</v>
      </c>
    </row>
    <row r="876" spans="1:17" ht="15.75" customHeight="1">
      <c r="A876" s="9">
        <v>874</v>
      </c>
      <c r="B876" s="49" t="s">
        <v>1064</v>
      </c>
      <c r="C876" s="9" t="s">
        <v>226</v>
      </c>
      <c r="D876" s="3" t="s">
        <v>20</v>
      </c>
      <c r="E876" s="85">
        <v>34.831798999999997</v>
      </c>
      <c r="F876" s="86">
        <v>37.015877000000003</v>
      </c>
      <c r="G876" s="86">
        <v>39.875900000000001</v>
      </c>
      <c r="H876" s="86">
        <v>39.508076000000003</v>
      </c>
      <c r="I876" s="86">
        <v>31.253350999999999</v>
      </c>
      <c r="J876" s="86">
        <v>1.7720923</v>
      </c>
      <c r="K876" s="86">
        <v>0</v>
      </c>
      <c r="L876" s="86">
        <v>0</v>
      </c>
      <c r="M876" s="86">
        <v>0</v>
      </c>
      <c r="N876" s="86">
        <v>11.484114</v>
      </c>
      <c r="O876" s="86">
        <v>40.376143999999996</v>
      </c>
      <c r="P876" s="87">
        <v>40.527782000000002</v>
      </c>
      <c r="Q876" s="80">
        <f t="shared" si="3"/>
        <v>23.053761274999999</v>
      </c>
    </row>
    <row r="877" spans="1:17" ht="15.75" customHeight="1">
      <c r="A877" s="9">
        <v>875</v>
      </c>
      <c r="B877" s="49" t="s">
        <v>1065</v>
      </c>
      <c r="C877" s="9" t="s">
        <v>226</v>
      </c>
      <c r="D877" s="3" t="s">
        <v>20</v>
      </c>
      <c r="E877" s="85">
        <v>48.737884999999999</v>
      </c>
      <c r="F877" s="86">
        <v>49.074627</v>
      </c>
      <c r="G877" s="86">
        <v>47.626114000000001</v>
      </c>
      <c r="H877" s="86">
        <v>49.557377000000002</v>
      </c>
      <c r="I877" s="86">
        <v>40.783810000000003</v>
      </c>
      <c r="J877" s="86">
        <v>15.331146</v>
      </c>
      <c r="K877" s="86">
        <v>0</v>
      </c>
      <c r="L877" s="86">
        <v>0</v>
      </c>
      <c r="M877" s="86">
        <v>0</v>
      </c>
      <c r="N877" s="86">
        <v>6.8507480999999997</v>
      </c>
      <c r="O877" s="86">
        <v>49.719749</v>
      </c>
      <c r="P877" s="87">
        <v>50.699092999999998</v>
      </c>
      <c r="Q877" s="80">
        <f t="shared" si="3"/>
        <v>29.865045758333327</v>
      </c>
    </row>
    <row r="878" spans="1:17" ht="15.75" customHeight="1">
      <c r="A878" s="9">
        <v>876</v>
      </c>
      <c r="B878" s="49" t="s">
        <v>1066</v>
      </c>
      <c r="C878" s="9" t="s">
        <v>226</v>
      </c>
      <c r="D878" s="3" t="s">
        <v>20</v>
      </c>
      <c r="E878" s="85">
        <v>9.0335979000000002</v>
      </c>
      <c r="F878" s="86">
        <v>8.6678637999999992</v>
      </c>
      <c r="G878" s="86">
        <v>8.8249072999999996</v>
      </c>
      <c r="H878" s="86">
        <v>8.6584406000000005</v>
      </c>
      <c r="I878" s="86">
        <v>8.5892552999999996</v>
      </c>
      <c r="J878" s="86">
        <v>8.9136105000000008</v>
      </c>
      <c r="K878" s="86">
        <v>2.4285367</v>
      </c>
      <c r="L878" s="86">
        <v>0</v>
      </c>
      <c r="M878" s="86">
        <v>0</v>
      </c>
      <c r="N878" s="86">
        <v>4.4970121000000001</v>
      </c>
      <c r="O878" s="86">
        <v>8.7281189000000001</v>
      </c>
      <c r="P878" s="87">
        <v>8.7436141999999997</v>
      </c>
      <c r="Q878" s="80">
        <f t="shared" si="3"/>
        <v>6.4237464416666663</v>
      </c>
    </row>
    <row r="879" spans="1:17" ht="15.75" customHeight="1">
      <c r="A879" s="9">
        <v>877</v>
      </c>
      <c r="B879" s="49" t="s">
        <v>1067</v>
      </c>
      <c r="C879" s="9" t="s">
        <v>226</v>
      </c>
      <c r="D879" s="3" t="s">
        <v>20</v>
      </c>
      <c r="E879" s="85">
        <v>14.037545</v>
      </c>
      <c r="F879" s="86">
        <v>14.715964</v>
      </c>
      <c r="G879" s="86">
        <v>15.001566</v>
      </c>
      <c r="H879" s="86">
        <v>15.141189000000001</v>
      </c>
      <c r="I879" s="86">
        <v>15.019416</v>
      </c>
      <c r="J879" s="86">
        <v>13.643084999999999</v>
      </c>
      <c r="K879" s="86">
        <v>2.3500614</v>
      </c>
      <c r="L879" s="86">
        <v>0</v>
      </c>
      <c r="M879" s="86">
        <v>0</v>
      </c>
      <c r="N879" s="86">
        <v>15.394867</v>
      </c>
      <c r="O879" s="86">
        <v>15.530946</v>
      </c>
      <c r="P879" s="87">
        <v>15.545949999999999</v>
      </c>
      <c r="Q879" s="80">
        <f t="shared" si="3"/>
        <v>11.365049116666668</v>
      </c>
    </row>
    <row r="880" spans="1:17" ht="15.75" customHeight="1">
      <c r="A880" s="9">
        <v>878</v>
      </c>
      <c r="B880" s="49" t="s">
        <v>1068</v>
      </c>
      <c r="C880" s="9" t="s">
        <v>97</v>
      </c>
      <c r="D880" s="3" t="s">
        <v>20</v>
      </c>
      <c r="E880" s="85">
        <v>28.338646000000001</v>
      </c>
      <c r="F880" s="86">
        <v>28.174886999999998</v>
      </c>
      <c r="G880" s="86">
        <v>27.99192</v>
      </c>
      <c r="H880" s="86">
        <v>28.475159000000001</v>
      </c>
      <c r="I880" s="86">
        <v>27.845797999999998</v>
      </c>
      <c r="J880" s="86">
        <v>28.912510000000001</v>
      </c>
      <c r="K880" s="86">
        <v>29.120777</v>
      </c>
      <c r="L880" s="86">
        <v>29.123417</v>
      </c>
      <c r="M880" s="86">
        <v>29.013462000000001</v>
      </c>
      <c r="N880" s="86">
        <v>28.536301000000002</v>
      </c>
      <c r="O880" s="86">
        <v>28.118466999999999</v>
      </c>
      <c r="P880" s="87">
        <v>28.310686</v>
      </c>
      <c r="Q880" s="80">
        <f t="shared" si="3"/>
        <v>28.496835833333325</v>
      </c>
    </row>
    <row r="881" spans="1:17" ht="15.75" customHeight="1">
      <c r="A881" s="9">
        <v>879</v>
      </c>
      <c r="B881" s="49" t="s">
        <v>1069</v>
      </c>
      <c r="C881" s="9" t="s">
        <v>997</v>
      </c>
      <c r="D881" s="3" t="s">
        <v>20</v>
      </c>
      <c r="E881" s="85">
        <v>9.4910812</v>
      </c>
      <c r="F881" s="86">
        <v>8.6665688000000003</v>
      </c>
      <c r="G881" s="86">
        <v>8.6174812000000003</v>
      </c>
      <c r="H881" s="86">
        <v>8.9767455999999992</v>
      </c>
      <c r="I881" s="86">
        <v>8.5138960000000008</v>
      </c>
      <c r="J881" s="86">
        <v>9.3394174999999997</v>
      </c>
      <c r="K881" s="86">
        <v>9.3998059999999999</v>
      </c>
      <c r="L881" s="86">
        <v>9.5354185000000005</v>
      </c>
      <c r="M881" s="86">
        <v>9.3447838000000001</v>
      </c>
      <c r="N881" s="86">
        <v>9.178051</v>
      </c>
      <c r="O881" s="86">
        <v>9.0955572</v>
      </c>
      <c r="P881" s="87">
        <v>9.1316766999999999</v>
      </c>
      <c r="Q881" s="80">
        <f t="shared" si="3"/>
        <v>9.1075402916666679</v>
      </c>
    </row>
    <row r="882" spans="1:17" ht="15.75" customHeight="1">
      <c r="A882" s="9">
        <v>880</v>
      </c>
      <c r="B882" s="49" t="s">
        <v>1070</v>
      </c>
      <c r="C882" s="9" t="s">
        <v>226</v>
      </c>
      <c r="D882" s="3" t="s">
        <v>65</v>
      </c>
      <c r="E882" s="85">
        <v>14.379047</v>
      </c>
      <c r="F882" s="86">
        <v>14.234771</v>
      </c>
      <c r="G882" s="86">
        <v>14.412604</v>
      </c>
      <c r="H882" s="86">
        <v>14.299751000000001</v>
      </c>
      <c r="I882" s="86">
        <v>14.595332000000001</v>
      </c>
      <c r="J882" s="86">
        <v>14.586668</v>
      </c>
      <c r="K882" s="86">
        <v>14.989757000000001</v>
      </c>
      <c r="L882" s="86">
        <v>14.811946000000001</v>
      </c>
      <c r="M882" s="86">
        <v>14.766482999999999</v>
      </c>
      <c r="N882" s="86">
        <v>14.652519</v>
      </c>
      <c r="O882" s="86">
        <v>14.667562999999999</v>
      </c>
      <c r="P882" s="87">
        <v>14.481870000000001</v>
      </c>
      <c r="Q882" s="80">
        <f t="shared" si="3"/>
        <v>14.573192583333338</v>
      </c>
    </row>
    <row r="883" spans="1:17" ht="15.75" customHeight="1">
      <c r="A883" s="9">
        <v>881</v>
      </c>
      <c r="B883" s="49" t="s">
        <v>1071</v>
      </c>
      <c r="C883" s="9" t="s">
        <v>213</v>
      </c>
      <c r="D883" s="3" t="s">
        <v>20</v>
      </c>
      <c r="E883" s="85">
        <v>1.8009682</v>
      </c>
      <c r="F883" s="86">
        <v>1.7700005999999999</v>
      </c>
      <c r="G883" s="86">
        <v>1.8550922000000001</v>
      </c>
      <c r="H883" s="86">
        <v>1.8054395000000001</v>
      </c>
      <c r="I883" s="86">
        <v>1.8476129999999999</v>
      </c>
      <c r="J883" s="86">
        <v>1.8759507</v>
      </c>
      <c r="K883" s="86">
        <v>1.9273646</v>
      </c>
      <c r="L883" s="86">
        <v>1.9545277000000001</v>
      </c>
      <c r="M883" s="86">
        <v>1.9674358000000001</v>
      </c>
      <c r="N883" s="86">
        <v>1.9762679000000001</v>
      </c>
      <c r="O883" s="86">
        <v>1.9724356000000001</v>
      </c>
      <c r="P883" s="87">
        <v>1.9684550000000001</v>
      </c>
      <c r="Q883" s="80">
        <f t="shared" si="3"/>
        <v>1.8934625666666669</v>
      </c>
    </row>
    <row r="884" spans="1:17" ht="15.75" customHeight="1">
      <c r="A884" s="9">
        <v>882</v>
      </c>
      <c r="B884" s="49" t="s">
        <v>1072</v>
      </c>
      <c r="C884" s="9" t="s">
        <v>213</v>
      </c>
      <c r="D884" s="3" t="s">
        <v>150</v>
      </c>
      <c r="E884" s="85">
        <v>14.689705</v>
      </c>
      <c r="F884" s="86">
        <v>15.044082</v>
      </c>
      <c r="G884" s="86">
        <v>14.954160999999999</v>
      </c>
      <c r="H884" s="86">
        <v>15.023524</v>
      </c>
      <c r="I884" s="86">
        <v>15.880713999999999</v>
      </c>
      <c r="J884" s="86">
        <v>17.2288</v>
      </c>
      <c r="K884" s="86">
        <v>17.611094999999999</v>
      </c>
      <c r="L884" s="86">
        <v>16.924987999999999</v>
      </c>
      <c r="M884" s="86">
        <v>16.371693</v>
      </c>
      <c r="N884" s="86">
        <v>15.890338</v>
      </c>
      <c r="O884" s="86">
        <v>15.658397000000001</v>
      </c>
      <c r="P884" s="87">
        <v>15.775819</v>
      </c>
      <c r="Q884" s="80">
        <f t="shared" si="3"/>
        <v>15.921109666666668</v>
      </c>
    </row>
    <row r="885" spans="1:17" ht="15.75" customHeight="1">
      <c r="A885" s="9">
        <v>883</v>
      </c>
      <c r="B885" s="49" t="s">
        <v>1073</v>
      </c>
      <c r="C885" s="9" t="s">
        <v>213</v>
      </c>
      <c r="D885" s="3" t="s">
        <v>150</v>
      </c>
      <c r="E885" s="85">
        <v>8.4770717999999992</v>
      </c>
      <c r="F885" s="86">
        <v>8.6914625000000001</v>
      </c>
      <c r="G885" s="86">
        <v>8.9506291999999998</v>
      </c>
      <c r="H885" s="86">
        <v>9.6889848999999995</v>
      </c>
      <c r="I885" s="86">
        <v>9.9102402000000005</v>
      </c>
      <c r="J885" s="86">
        <v>10.222007</v>
      </c>
      <c r="K885" s="86">
        <v>10.543711</v>
      </c>
      <c r="L885" s="86">
        <v>10.249813</v>
      </c>
      <c r="M885" s="86">
        <v>9.67624</v>
      </c>
      <c r="N885" s="86">
        <v>9.7575854999999994</v>
      </c>
      <c r="O885" s="86">
        <v>9.7175293000000007</v>
      </c>
      <c r="P885" s="87">
        <v>9.9976567999999997</v>
      </c>
      <c r="Q885" s="80">
        <f t="shared" si="3"/>
        <v>9.6569109333333323</v>
      </c>
    </row>
    <row r="886" spans="1:17" ht="15.75" customHeight="1">
      <c r="A886" s="9">
        <v>884</v>
      </c>
      <c r="B886" s="49" t="s">
        <v>1074</v>
      </c>
      <c r="C886" s="9" t="s">
        <v>213</v>
      </c>
      <c r="D886" s="3" t="s">
        <v>150</v>
      </c>
      <c r="E886" s="85">
        <v>0.78273057999999995</v>
      </c>
      <c r="F886" s="86">
        <v>0</v>
      </c>
      <c r="G886" s="86">
        <v>0</v>
      </c>
      <c r="H886" s="86">
        <v>9.1346159</v>
      </c>
      <c r="I886" s="86">
        <v>9.5411824999999997</v>
      </c>
      <c r="J886" s="86">
        <v>10.466234</v>
      </c>
      <c r="K886" s="86">
        <v>9.9375304999999994</v>
      </c>
      <c r="L886" s="86">
        <v>9.5831584999999997</v>
      </c>
      <c r="M886" s="86">
        <v>9.3363742999999992</v>
      </c>
      <c r="N886" s="86">
        <v>8.8751507000000007</v>
      </c>
      <c r="O886" s="86">
        <v>8.7211789999999993</v>
      </c>
      <c r="P886" s="87">
        <v>4.1857861999999999</v>
      </c>
      <c r="Q886" s="80">
        <f t="shared" si="3"/>
        <v>6.7136618483333335</v>
      </c>
    </row>
    <row r="887" spans="1:17" ht="15.75" customHeight="1">
      <c r="A887" s="9">
        <v>885</v>
      </c>
      <c r="B887" s="49" t="s">
        <v>1075</v>
      </c>
      <c r="C887" s="9" t="s">
        <v>213</v>
      </c>
      <c r="D887" s="3" t="s">
        <v>150</v>
      </c>
      <c r="E887" s="85">
        <v>0.75924015</v>
      </c>
      <c r="F887" s="86">
        <v>0.76318026000000005</v>
      </c>
      <c r="G887" s="86">
        <v>0.75517725999999996</v>
      </c>
      <c r="H887" s="86">
        <v>0.75974721000000001</v>
      </c>
      <c r="I887" s="86">
        <v>0.79198902999999998</v>
      </c>
      <c r="J887" s="86">
        <v>0.84103030000000001</v>
      </c>
      <c r="K887" s="86">
        <v>0.83940714999999999</v>
      </c>
      <c r="L887" s="86">
        <v>0.81988006999999996</v>
      </c>
      <c r="M887" s="86">
        <v>0.80605649999999995</v>
      </c>
      <c r="N887" s="86">
        <v>0.75697607</v>
      </c>
      <c r="O887" s="86">
        <v>0.72204292000000003</v>
      </c>
      <c r="P887" s="87">
        <v>0.73470080000000004</v>
      </c>
      <c r="Q887" s="80">
        <f t="shared" si="3"/>
        <v>0.77911897666666674</v>
      </c>
    </row>
    <row r="888" spans="1:17" ht="15.75" customHeight="1">
      <c r="A888" s="9">
        <v>886</v>
      </c>
      <c r="B888" s="49" t="s">
        <v>1076</v>
      </c>
      <c r="C888" s="9" t="s">
        <v>213</v>
      </c>
      <c r="D888" s="3" t="s">
        <v>150</v>
      </c>
      <c r="E888" s="85">
        <v>10.932649</v>
      </c>
      <c r="F888" s="86">
        <v>10.335827999999999</v>
      </c>
      <c r="G888" s="86">
        <v>10.956434</v>
      </c>
      <c r="H888" s="86">
        <v>10.255737</v>
      </c>
      <c r="I888" s="86">
        <v>10.516613</v>
      </c>
      <c r="J888" s="86">
        <v>10.84491</v>
      </c>
      <c r="K888" s="86">
        <v>11.224731999999999</v>
      </c>
      <c r="L888" s="86">
        <v>11.438684</v>
      </c>
      <c r="M888" s="86">
        <v>11.373521999999999</v>
      </c>
      <c r="N888" s="86">
        <v>11.264547</v>
      </c>
      <c r="O888" s="86">
        <v>11.307824999999999</v>
      </c>
      <c r="P888" s="87">
        <v>11.415476999999999</v>
      </c>
      <c r="Q888" s="80">
        <f t="shared" si="3"/>
        <v>10.988913166666665</v>
      </c>
    </row>
    <row r="889" spans="1:17" ht="15.75" customHeight="1">
      <c r="A889" s="9">
        <v>887</v>
      </c>
      <c r="B889" s="49" t="s">
        <v>1077</v>
      </c>
      <c r="C889" s="9" t="s">
        <v>213</v>
      </c>
      <c r="D889" s="3" t="s">
        <v>150</v>
      </c>
      <c r="E889" s="85">
        <v>8.3174437999999995</v>
      </c>
      <c r="F889" s="86">
        <v>7.7032522999999999</v>
      </c>
      <c r="G889" s="86">
        <v>7.9800477000000001</v>
      </c>
      <c r="H889" s="86">
        <v>7.5399776000000003</v>
      </c>
      <c r="I889" s="86">
        <v>8.1510277000000002</v>
      </c>
      <c r="J889" s="86">
        <v>8.7098293000000009</v>
      </c>
      <c r="K889" s="86">
        <v>8.5254946</v>
      </c>
      <c r="L889" s="86">
        <v>9.0488300000000006</v>
      </c>
      <c r="M889" s="86">
        <v>8.6539383000000001</v>
      </c>
      <c r="N889" s="86">
        <v>8.3010415999999996</v>
      </c>
      <c r="O889" s="86">
        <v>8.3873587000000001</v>
      </c>
      <c r="P889" s="87">
        <v>8.4851521999999999</v>
      </c>
      <c r="Q889" s="80">
        <f t="shared" si="3"/>
        <v>8.3169494833333353</v>
      </c>
    </row>
    <row r="890" spans="1:17" ht="15.75" customHeight="1">
      <c r="A890" s="9">
        <v>888</v>
      </c>
      <c r="B890" s="49" t="s">
        <v>1078</v>
      </c>
      <c r="C890" s="9" t="s">
        <v>213</v>
      </c>
      <c r="D890" s="3" t="s">
        <v>150</v>
      </c>
      <c r="E890" s="85">
        <v>7.4836568999999997</v>
      </c>
      <c r="F890" s="86">
        <v>7.2914976999999999</v>
      </c>
      <c r="G890" s="86">
        <v>7.5909585999999996</v>
      </c>
      <c r="H890" s="86">
        <v>7.50596</v>
      </c>
      <c r="I890" s="86">
        <v>7.7378391999999998</v>
      </c>
      <c r="J890" s="86">
        <v>7.8647470000000004</v>
      </c>
      <c r="K890" s="86">
        <v>8.3094435000000004</v>
      </c>
      <c r="L890" s="86">
        <v>8.3777275000000007</v>
      </c>
      <c r="M890" s="86">
        <v>7.9166236000000003</v>
      </c>
      <c r="N890" s="86">
        <v>7.5389584999999997</v>
      </c>
      <c r="O890" s="86">
        <v>7.4711432000000002</v>
      </c>
      <c r="P890" s="87">
        <v>7.4729232999999997</v>
      </c>
      <c r="Q890" s="80">
        <f t="shared" si="3"/>
        <v>7.7134565833333335</v>
      </c>
    </row>
    <row r="891" spans="1:17" ht="15.75" customHeight="1">
      <c r="A891" s="9">
        <v>889</v>
      </c>
      <c r="B891" s="49" t="s">
        <v>1079</v>
      </c>
      <c r="C891" s="9" t="s">
        <v>213</v>
      </c>
      <c r="D891" s="3" t="s">
        <v>150</v>
      </c>
      <c r="E891" s="85">
        <v>0.95620596000000002</v>
      </c>
      <c r="F891" s="86">
        <v>0.90905546999999998</v>
      </c>
      <c r="G891" s="86">
        <v>0.96523148000000003</v>
      </c>
      <c r="H891" s="86">
        <v>0.94748867000000003</v>
      </c>
      <c r="I891" s="86">
        <v>0.92673665000000005</v>
      </c>
      <c r="J891" s="86">
        <v>0.98916095000000004</v>
      </c>
      <c r="K891" s="86">
        <v>1.0100943</v>
      </c>
      <c r="L891" s="86">
        <v>1.0142277</v>
      </c>
      <c r="M891" s="86">
        <v>0.99474454000000001</v>
      </c>
      <c r="N891" s="86">
        <v>0.97612726999999999</v>
      </c>
      <c r="O891" s="86">
        <v>0.98615240999999998</v>
      </c>
      <c r="P891" s="87">
        <v>0.97318225999999997</v>
      </c>
      <c r="Q891" s="80">
        <f t="shared" si="3"/>
        <v>0.97070063833333331</v>
      </c>
    </row>
    <row r="892" spans="1:17" ht="15.75" customHeight="1">
      <c r="A892" s="9">
        <v>890</v>
      </c>
      <c r="B892" s="49" t="s">
        <v>1080</v>
      </c>
      <c r="C892" s="9" t="s">
        <v>213</v>
      </c>
      <c r="D892" s="3" t="s">
        <v>150</v>
      </c>
      <c r="E892" s="85">
        <v>270.44225999999998</v>
      </c>
      <c r="F892" s="86">
        <v>271.72994999999997</v>
      </c>
      <c r="G892" s="86">
        <v>281.13715000000002</v>
      </c>
      <c r="H892" s="86">
        <v>302.60030999999998</v>
      </c>
      <c r="I892" s="86">
        <v>311.86059999999998</v>
      </c>
      <c r="J892" s="86">
        <v>330.34868999999998</v>
      </c>
      <c r="K892" s="86">
        <v>336.85385000000002</v>
      </c>
      <c r="L892" s="86">
        <v>319.16753999999997</v>
      </c>
      <c r="M892" s="86">
        <v>313.73998999999998</v>
      </c>
      <c r="N892" s="86">
        <v>308.25015000000002</v>
      </c>
      <c r="O892" s="86">
        <v>307.96176000000003</v>
      </c>
      <c r="P892" s="87">
        <v>316.23181</v>
      </c>
      <c r="Q892" s="80">
        <f t="shared" si="3"/>
        <v>305.86033833333335</v>
      </c>
    </row>
    <row r="893" spans="1:17" ht="15.75" customHeight="1">
      <c r="A893" s="9">
        <v>891</v>
      </c>
      <c r="B893" s="49" t="s">
        <v>1081</v>
      </c>
      <c r="C893" s="9" t="s">
        <v>213</v>
      </c>
      <c r="D893" s="3" t="s">
        <v>150</v>
      </c>
      <c r="E893" s="85">
        <v>154.53584000000001</v>
      </c>
      <c r="F893" s="86">
        <v>156.01955000000001</v>
      </c>
      <c r="G893" s="86">
        <v>176.19327000000001</v>
      </c>
      <c r="H893" s="86">
        <v>173.40897000000001</v>
      </c>
      <c r="I893" s="86">
        <v>178.84251</v>
      </c>
      <c r="J893" s="86">
        <v>187.67523</v>
      </c>
      <c r="K893" s="86">
        <v>192.74216000000001</v>
      </c>
      <c r="L893" s="86">
        <v>186.18329</v>
      </c>
      <c r="M893" s="86">
        <v>176.28928999999999</v>
      </c>
      <c r="N893" s="86">
        <v>174.99876</v>
      </c>
      <c r="O893" s="86">
        <v>174.77106000000001</v>
      </c>
      <c r="P893" s="87">
        <v>179.89873</v>
      </c>
      <c r="Q893" s="80">
        <f t="shared" si="3"/>
        <v>175.96322166666664</v>
      </c>
    </row>
    <row r="894" spans="1:17" ht="15.75" customHeight="1">
      <c r="A894" s="9">
        <v>892</v>
      </c>
      <c r="B894" s="49" t="s">
        <v>1082</v>
      </c>
      <c r="C894" s="9" t="s">
        <v>213</v>
      </c>
      <c r="D894" s="3" t="s">
        <v>150</v>
      </c>
      <c r="E894" s="85">
        <v>10.662177</v>
      </c>
      <c r="F894" s="86">
        <v>10.017450999999999</v>
      </c>
      <c r="G894" s="86">
        <v>10.765333</v>
      </c>
      <c r="H894" s="86">
        <v>10.19768</v>
      </c>
      <c r="I894" s="86">
        <v>10.490149000000001</v>
      </c>
      <c r="J894" s="86">
        <v>10.75803</v>
      </c>
      <c r="K894" s="86">
        <v>11.099318</v>
      </c>
      <c r="L894" s="86">
        <v>11.329359999999999</v>
      </c>
      <c r="M894" s="86">
        <v>11.419491000000001</v>
      </c>
      <c r="N894" s="86">
        <v>11.223706999999999</v>
      </c>
      <c r="O894" s="86">
        <v>11.041641</v>
      </c>
      <c r="P894" s="87">
        <v>11.100193000000001</v>
      </c>
      <c r="Q894" s="80">
        <f t="shared" si="3"/>
        <v>10.842044166666668</v>
      </c>
    </row>
    <row r="895" spans="1:17" ht="15.75" customHeight="1">
      <c r="A895" s="9">
        <v>893</v>
      </c>
      <c r="B895" s="49" t="s">
        <v>1083</v>
      </c>
      <c r="C895" s="9" t="s">
        <v>213</v>
      </c>
      <c r="D895" s="3" t="s">
        <v>150</v>
      </c>
      <c r="E895" s="85">
        <v>8.4345178999999995</v>
      </c>
      <c r="F895" s="86">
        <v>7.8666138999999999</v>
      </c>
      <c r="G895" s="86">
        <v>8.2814692999999995</v>
      </c>
      <c r="H895" s="86">
        <v>7.7586756000000001</v>
      </c>
      <c r="I895" s="86">
        <v>7.9535917999999999</v>
      </c>
      <c r="J895" s="86">
        <v>8.0471114999999998</v>
      </c>
      <c r="K895" s="86">
        <v>8.1769780999999995</v>
      </c>
      <c r="L895" s="86">
        <v>8.4194899000000003</v>
      </c>
      <c r="M895" s="86">
        <v>8.2086582000000003</v>
      </c>
      <c r="N895" s="86">
        <v>8.1105108000000001</v>
      </c>
      <c r="O895" s="86">
        <v>8.4222622000000005</v>
      </c>
      <c r="P895" s="87">
        <v>8.5243672999999998</v>
      </c>
      <c r="Q895" s="80">
        <f t="shared" si="3"/>
        <v>8.1836872083333336</v>
      </c>
    </row>
    <row r="896" spans="1:17" ht="15.75" customHeight="1">
      <c r="A896" s="9">
        <v>894</v>
      </c>
      <c r="B896" s="49" t="s">
        <v>1084</v>
      </c>
      <c r="C896" s="9" t="s">
        <v>213</v>
      </c>
      <c r="D896" s="3" t="s">
        <v>150</v>
      </c>
      <c r="E896" s="85">
        <v>60.451430999999999</v>
      </c>
      <c r="F896" s="86">
        <v>55.347248</v>
      </c>
      <c r="G896" s="86">
        <v>58.302086000000003</v>
      </c>
      <c r="H896" s="86">
        <v>55.413806999999998</v>
      </c>
      <c r="I896" s="86">
        <v>53.175311999999998</v>
      </c>
      <c r="J896" s="86">
        <v>56.199016999999998</v>
      </c>
      <c r="K896" s="86">
        <v>60.436390000000003</v>
      </c>
      <c r="L896" s="86">
        <v>62.108016999999997</v>
      </c>
      <c r="M896" s="86">
        <v>59.771129999999999</v>
      </c>
      <c r="N896" s="86">
        <v>60.204146999999999</v>
      </c>
      <c r="O896" s="86">
        <v>61.431652</v>
      </c>
      <c r="P896" s="87">
        <v>61.407238</v>
      </c>
      <c r="Q896" s="80">
        <f t="shared" si="3"/>
        <v>58.687289583333346</v>
      </c>
    </row>
    <row r="897" spans="1:17" ht="15.75" customHeight="1">
      <c r="A897" s="9">
        <v>895</v>
      </c>
      <c r="B897" s="49" t="s">
        <v>1085</v>
      </c>
      <c r="C897" s="9" t="s">
        <v>213</v>
      </c>
      <c r="D897" s="3" t="s">
        <v>150</v>
      </c>
      <c r="E897" s="85">
        <v>8.2571601999999995</v>
      </c>
      <c r="F897" s="86">
        <v>7.7848420000000003</v>
      </c>
      <c r="G897" s="86">
        <v>8.3951920999999992</v>
      </c>
      <c r="H897" s="86">
        <v>7.9661121000000001</v>
      </c>
      <c r="I897" s="86">
        <v>8.1778201999999993</v>
      </c>
      <c r="J897" s="86">
        <v>8.4334439999999997</v>
      </c>
      <c r="K897" s="86">
        <v>8.6890640000000001</v>
      </c>
      <c r="L897" s="86">
        <v>8.8566903999999997</v>
      </c>
      <c r="M897" s="86">
        <v>8.9190321000000008</v>
      </c>
      <c r="N897" s="86">
        <v>8.7032194</v>
      </c>
      <c r="O897" s="86">
        <v>8.5929030999999991</v>
      </c>
      <c r="P897" s="87">
        <v>8.6349134000000003</v>
      </c>
      <c r="Q897" s="80">
        <f t="shared" si="3"/>
        <v>8.4508660833333327</v>
      </c>
    </row>
    <row r="898" spans="1:17" ht="15.75" customHeight="1">
      <c r="A898" s="9">
        <v>896</v>
      </c>
      <c r="B898" s="49" t="s">
        <v>1086</v>
      </c>
      <c r="C898" s="9" t="s">
        <v>213</v>
      </c>
      <c r="D898" s="3" t="s">
        <v>150</v>
      </c>
      <c r="E898" s="85">
        <v>478.03411999999997</v>
      </c>
      <c r="F898" s="86">
        <v>483.20001000000002</v>
      </c>
      <c r="G898" s="86">
        <v>484.02823000000001</v>
      </c>
      <c r="H898" s="86">
        <v>493.79459000000003</v>
      </c>
      <c r="I898" s="86">
        <v>522.62114999999994</v>
      </c>
      <c r="J898" s="86">
        <v>545.02904999999998</v>
      </c>
      <c r="K898" s="86">
        <v>573.87927000000002</v>
      </c>
      <c r="L898" s="86">
        <v>549.57703000000004</v>
      </c>
      <c r="M898" s="86">
        <v>521.18933000000004</v>
      </c>
      <c r="N898" s="86">
        <v>505.37225000000001</v>
      </c>
      <c r="O898" s="86">
        <v>488.80822999999998</v>
      </c>
      <c r="P898" s="87">
        <v>498.95587</v>
      </c>
      <c r="Q898" s="80">
        <f t="shared" si="3"/>
        <v>512.04076083333337</v>
      </c>
    </row>
    <row r="899" spans="1:17" ht="15.75" customHeight="1">
      <c r="A899" s="9">
        <v>897</v>
      </c>
      <c r="B899" s="49" t="s">
        <v>1087</v>
      </c>
      <c r="C899" s="9" t="s">
        <v>213</v>
      </c>
      <c r="D899" s="3" t="s">
        <v>150</v>
      </c>
      <c r="E899" s="85">
        <v>66.407066</v>
      </c>
      <c r="F899" s="86">
        <v>61.361885000000001</v>
      </c>
      <c r="G899" s="86">
        <v>63.670979000000003</v>
      </c>
      <c r="H899" s="86">
        <v>60.963031999999998</v>
      </c>
      <c r="I899" s="86">
        <v>61.131050000000002</v>
      </c>
      <c r="J899" s="86">
        <v>62.168236</v>
      </c>
      <c r="K899" s="86">
        <v>65.658524</v>
      </c>
      <c r="L899" s="86">
        <v>67.739067000000006</v>
      </c>
      <c r="M899" s="86">
        <v>69.244292999999999</v>
      </c>
      <c r="N899" s="86">
        <v>67.957283000000004</v>
      </c>
      <c r="O899" s="86">
        <v>67.658775000000006</v>
      </c>
      <c r="P899" s="87">
        <v>68.393889999999999</v>
      </c>
      <c r="Q899" s="80">
        <f t="shared" si="3"/>
        <v>65.19617333333332</v>
      </c>
    </row>
    <row r="900" spans="1:17" ht="15.75" customHeight="1">
      <c r="A900" s="9">
        <v>898</v>
      </c>
      <c r="B900" s="49" t="s">
        <v>1088</v>
      </c>
      <c r="C900" s="9" t="s">
        <v>213</v>
      </c>
      <c r="D900" s="3" t="s">
        <v>150</v>
      </c>
      <c r="E900" s="85">
        <v>146.77056999999999</v>
      </c>
      <c r="F900" s="86">
        <v>144.90170000000001</v>
      </c>
      <c r="G900" s="86">
        <v>147.75117</v>
      </c>
      <c r="H900" s="86">
        <v>148.54555999999999</v>
      </c>
      <c r="I900" s="86">
        <v>151.64107999999999</v>
      </c>
      <c r="J900" s="86">
        <v>159.45627999999999</v>
      </c>
      <c r="K900" s="86">
        <v>172.43896000000001</v>
      </c>
      <c r="L900" s="86">
        <v>167.69521</v>
      </c>
      <c r="M900" s="86">
        <v>158.00357</v>
      </c>
      <c r="N900" s="86">
        <v>143.37625</v>
      </c>
      <c r="O900" s="86">
        <v>144.72783000000001</v>
      </c>
      <c r="P900" s="87">
        <v>145.23981000000001</v>
      </c>
      <c r="Q900" s="80">
        <f t="shared" si="3"/>
        <v>152.54566583333335</v>
      </c>
    </row>
    <row r="901" spans="1:17" ht="15.75" customHeight="1">
      <c r="A901" s="9">
        <v>899</v>
      </c>
      <c r="B901" s="49" t="s">
        <v>1089</v>
      </c>
      <c r="C901" s="9" t="s">
        <v>213</v>
      </c>
      <c r="D901" s="3" t="s">
        <v>150</v>
      </c>
      <c r="E901" s="85">
        <v>3.4392138000000001</v>
      </c>
      <c r="F901" s="86">
        <v>3.2460453999999999</v>
      </c>
      <c r="G901" s="86">
        <v>3.4807792000000002</v>
      </c>
      <c r="H901" s="86">
        <v>3.4547612999999999</v>
      </c>
      <c r="I901" s="86">
        <v>3.4071734</v>
      </c>
      <c r="J901" s="86">
        <v>3.5052595000000002</v>
      </c>
      <c r="K901" s="86">
        <v>3.6068088999999999</v>
      </c>
      <c r="L901" s="86">
        <v>3.6535129999999998</v>
      </c>
      <c r="M901" s="86">
        <v>3.6837273000000001</v>
      </c>
      <c r="N901" s="86">
        <v>3.6194966000000002</v>
      </c>
      <c r="O901" s="86">
        <v>3.5880269999999999</v>
      </c>
      <c r="P901" s="87">
        <v>3.5954347000000002</v>
      </c>
      <c r="Q901" s="80">
        <f t="shared" si="3"/>
        <v>3.5233533416666667</v>
      </c>
    </row>
    <row r="902" spans="1:17" ht="15.75" customHeight="1">
      <c r="A902" s="9">
        <v>900</v>
      </c>
      <c r="B902" s="49" t="s">
        <v>1090</v>
      </c>
      <c r="C902" s="9" t="s">
        <v>213</v>
      </c>
      <c r="D902" s="3" t="s">
        <v>150</v>
      </c>
      <c r="E902" s="85">
        <v>144.75279</v>
      </c>
      <c r="F902" s="86">
        <v>146.87100000000001</v>
      </c>
      <c r="G902" s="86">
        <v>145.07741999999999</v>
      </c>
      <c r="H902" s="86">
        <v>145.50153</v>
      </c>
      <c r="I902" s="86">
        <v>152.22162</v>
      </c>
      <c r="J902" s="86">
        <v>160.10699</v>
      </c>
      <c r="K902" s="86">
        <v>162.46768</v>
      </c>
      <c r="L902" s="86">
        <v>156.0891</v>
      </c>
      <c r="M902" s="86">
        <v>151.76479</v>
      </c>
      <c r="N902" s="86">
        <v>143.48751999999999</v>
      </c>
      <c r="O902" s="86">
        <v>138.05396999999999</v>
      </c>
      <c r="P902" s="87">
        <v>140.33685</v>
      </c>
      <c r="Q902" s="80">
        <f t="shared" si="3"/>
        <v>148.89427166666664</v>
      </c>
    </row>
    <row r="903" spans="1:17" ht="15.75" customHeight="1">
      <c r="A903" s="9">
        <v>901</v>
      </c>
      <c r="B903" s="49" t="s">
        <v>1091</v>
      </c>
      <c r="C903" s="9" t="s">
        <v>213</v>
      </c>
      <c r="D903" s="3" t="s">
        <v>150</v>
      </c>
      <c r="E903" s="85">
        <v>2.77915</v>
      </c>
      <c r="F903" s="86">
        <v>2.8275329999999999</v>
      </c>
      <c r="G903" s="86">
        <v>2.7856771999999999</v>
      </c>
      <c r="H903" s="86">
        <v>2.7986197000000002</v>
      </c>
      <c r="I903" s="86">
        <v>2.8820671999999998</v>
      </c>
      <c r="J903" s="86">
        <v>3.1850955000000001</v>
      </c>
      <c r="K903" s="86">
        <v>3.1693462999999999</v>
      </c>
      <c r="L903" s="86">
        <v>3.0742302000000001</v>
      </c>
      <c r="M903" s="86">
        <v>2.9700828000000001</v>
      </c>
      <c r="N903" s="86">
        <v>2.8053501000000001</v>
      </c>
      <c r="O903" s="86">
        <v>2.6453940999999999</v>
      </c>
      <c r="P903" s="87">
        <v>2.7002435</v>
      </c>
      <c r="Q903" s="80">
        <f t="shared" si="3"/>
        <v>2.8852324666666669</v>
      </c>
    </row>
    <row r="904" spans="1:17" ht="15.75" customHeight="1">
      <c r="A904" s="9">
        <v>902</v>
      </c>
      <c r="B904" s="49" t="s">
        <v>1092</v>
      </c>
      <c r="C904" s="9" t="s">
        <v>213</v>
      </c>
      <c r="D904" s="3" t="s">
        <v>150</v>
      </c>
      <c r="E904" s="85">
        <v>2.9727074999999998</v>
      </c>
      <c r="F904" s="86">
        <v>0</v>
      </c>
      <c r="G904" s="86">
        <v>1.6992613000000001</v>
      </c>
      <c r="H904" s="86">
        <v>3.0785043000000001</v>
      </c>
      <c r="I904" s="86">
        <v>3.2131243</v>
      </c>
      <c r="J904" s="86">
        <v>3.2609854</v>
      </c>
      <c r="K904" s="86">
        <v>3.4714887000000001</v>
      </c>
      <c r="L904" s="86">
        <v>3.3467484000000001</v>
      </c>
      <c r="M904" s="86">
        <v>3.2142596000000001</v>
      </c>
      <c r="N904" s="86">
        <v>3.0135991999999998</v>
      </c>
      <c r="O904" s="86">
        <v>3.0181789000000001</v>
      </c>
      <c r="P904" s="87">
        <v>3.0363964999999999</v>
      </c>
      <c r="Q904" s="80">
        <f t="shared" si="3"/>
        <v>2.7771045083333337</v>
      </c>
    </row>
    <row r="905" spans="1:17" ht="15.75" customHeight="1">
      <c r="A905" s="9">
        <v>903</v>
      </c>
      <c r="B905" s="49" t="s">
        <v>1093</v>
      </c>
      <c r="C905" s="9" t="s">
        <v>213</v>
      </c>
      <c r="D905" s="3" t="s">
        <v>150</v>
      </c>
      <c r="E905" s="85">
        <v>1.6605505</v>
      </c>
      <c r="F905" s="86">
        <v>0</v>
      </c>
      <c r="G905" s="86">
        <v>0</v>
      </c>
      <c r="H905" s="86">
        <v>4.5342460000000004</v>
      </c>
      <c r="I905" s="86">
        <v>9.6392479000000009</v>
      </c>
      <c r="J905" s="86">
        <v>10.207857000000001</v>
      </c>
      <c r="K905" s="86">
        <v>10.784198</v>
      </c>
      <c r="L905" s="86">
        <v>10.323441000000001</v>
      </c>
      <c r="M905" s="86">
        <v>9.9107990000000008</v>
      </c>
      <c r="N905" s="86">
        <v>9.1516657000000006</v>
      </c>
      <c r="O905" s="86">
        <v>8.5888758000000003</v>
      </c>
      <c r="P905" s="87">
        <v>8.8430079999999993</v>
      </c>
      <c r="Q905" s="80">
        <f t="shared" si="3"/>
        <v>6.9703240749999997</v>
      </c>
    </row>
    <row r="906" spans="1:17" ht="15.75" customHeight="1">
      <c r="A906" s="9">
        <v>904</v>
      </c>
      <c r="B906" s="49" t="s">
        <v>1094</v>
      </c>
      <c r="C906" s="9" t="s">
        <v>213</v>
      </c>
      <c r="D906" s="3" t="s">
        <v>150</v>
      </c>
      <c r="E906" s="85">
        <v>0</v>
      </c>
      <c r="F906" s="86">
        <v>0</v>
      </c>
      <c r="G906" s="86">
        <v>0</v>
      </c>
      <c r="H906" s="86">
        <v>0</v>
      </c>
      <c r="I906" s="86">
        <v>529.62267999999995</v>
      </c>
      <c r="J906" s="86">
        <v>583.39562999999998</v>
      </c>
      <c r="K906" s="86">
        <v>590.21234000000004</v>
      </c>
      <c r="L906" s="86">
        <v>561.83411000000001</v>
      </c>
      <c r="M906" s="86">
        <v>462.80466000000001</v>
      </c>
      <c r="N906" s="86">
        <v>320.85336000000001</v>
      </c>
      <c r="O906" s="86">
        <v>119.67932</v>
      </c>
      <c r="P906" s="87">
        <v>37.108051000000003</v>
      </c>
      <c r="Q906" s="80">
        <f t="shared" si="3"/>
        <v>267.12584591666672</v>
      </c>
    </row>
    <row r="907" spans="1:17" ht="15.75" customHeight="1">
      <c r="A907" s="9">
        <v>905</v>
      </c>
      <c r="B907" s="49" t="s">
        <v>1095</v>
      </c>
      <c r="C907" s="9" t="s">
        <v>539</v>
      </c>
      <c r="D907" s="3" t="s">
        <v>65</v>
      </c>
      <c r="E907" s="85">
        <v>2.1297882000000001</v>
      </c>
      <c r="F907" s="86">
        <v>2.1592834000000001</v>
      </c>
      <c r="G907" s="86">
        <v>2.1747383999999998</v>
      </c>
      <c r="H907" s="86">
        <v>2.2052630999999998</v>
      </c>
      <c r="I907" s="86">
        <v>2.2311491999999999</v>
      </c>
      <c r="J907" s="86">
        <v>2.2485979</v>
      </c>
      <c r="K907" s="86">
        <v>2.3098855</v>
      </c>
      <c r="L907" s="86">
        <v>2.3031258999999999</v>
      </c>
      <c r="M907" s="86">
        <v>2.2495997000000001</v>
      </c>
      <c r="N907" s="86">
        <v>2.1835456</v>
      </c>
      <c r="O907" s="86">
        <v>2.2291129000000001</v>
      </c>
      <c r="P907" s="87">
        <v>2.1829459999999998</v>
      </c>
      <c r="Q907" s="80">
        <f t="shared" si="3"/>
        <v>2.2172529833333336</v>
      </c>
    </row>
    <row r="908" spans="1:17" ht="15.75" customHeight="1">
      <c r="A908" s="9">
        <v>906</v>
      </c>
      <c r="B908" s="49" t="s">
        <v>347</v>
      </c>
      <c r="C908" s="9" t="s">
        <v>198</v>
      </c>
      <c r="D908" s="3" t="s">
        <v>150</v>
      </c>
      <c r="E908" s="85">
        <v>2.2276606999999999</v>
      </c>
      <c r="F908" s="86">
        <v>2.1791892000000002</v>
      </c>
      <c r="G908" s="86">
        <v>2.1123916999999999</v>
      </c>
      <c r="H908" s="86">
        <v>2.0575616000000001</v>
      </c>
      <c r="I908" s="86">
        <v>2.0906644000000001</v>
      </c>
      <c r="J908" s="86">
        <v>2.1895690000000001</v>
      </c>
      <c r="K908" s="86">
        <v>2.2803569000000001</v>
      </c>
      <c r="L908" s="86">
        <v>0</v>
      </c>
      <c r="M908" s="86">
        <v>0.14226563</v>
      </c>
      <c r="N908" s="86">
        <v>2.3490674</v>
      </c>
      <c r="O908" s="86">
        <v>2.3133979</v>
      </c>
      <c r="P908" s="87">
        <v>2.3175341999999999</v>
      </c>
      <c r="Q908" s="80">
        <f t="shared" si="3"/>
        <v>1.8549715525000001</v>
      </c>
    </row>
    <row r="909" spans="1:17" ht="15.75" customHeight="1">
      <c r="A909" s="9">
        <v>907</v>
      </c>
      <c r="B909" s="49" t="s">
        <v>1096</v>
      </c>
      <c r="C909" s="9" t="s">
        <v>291</v>
      </c>
      <c r="D909" s="3" t="s">
        <v>20</v>
      </c>
      <c r="E909" s="85">
        <v>10.774692999999999</v>
      </c>
      <c r="F909" s="86">
        <v>11.422091999999999</v>
      </c>
      <c r="G909" s="86">
        <v>12.195786</v>
      </c>
      <c r="H909" s="86">
        <v>12.557679</v>
      </c>
      <c r="I909" s="86">
        <v>13.101794999999999</v>
      </c>
      <c r="J909" s="86">
        <v>12.755739999999999</v>
      </c>
      <c r="K909" s="86">
        <v>12.632339999999999</v>
      </c>
      <c r="L909" s="86">
        <v>12.596366</v>
      </c>
      <c r="M909" s="86">
        <v>12.707943</v>
      </c>
      <c r="N909" s="86">
        <v>12.424149999999999</v>
      </c>
      <c r="O909" s="86">
        <v>12.236889</v>
      </c>
      <c r="P909" s="87">
        <v>12.394423</v>
      </c>
      <c r="Q909" s="80">
        <f t="shared" si="3"/>
        <v>12.316657999999999</v>
      </c>
    </row>
    <row r="910" spans="1:17" ht="15.75" customHeight="1">
      <c r="A910" s="9">
        <v>908</v>
      </c>
      <c r="B910" s="49" t="s">
        <v>1097</v>
      </c>
      <c r="C910" s="9" t="s">
        <v>291</v>
      </c>
      <c r="D910" s="3" t="s">
        <v>20</v>
      </c>
      <c r="E910" s="85">
        <v>92.279471999999998</v>
      </c>
      <c r="F910" s="86">
        <v>93.242676000000003</v>
      </c>
      <c r="G910" s="86">
        <v>99.351508999999993</v>
      </c>
      <c r="H910" s="86">
        <v>102.79789</v>
      </c>
      <c r="I910" s="86">
        <v>107.55871999999999</v>
      </c>
      <c r="J910" s="86">
        <v>104.85974</v>
      </c>
      <c r="K910" s="86">
        <v>104.77776</v>
      </c>
      <c r="L910" s="86">
        <v>104.85941</v>
      </c>
      <c r="M910" s="86">
        <v>104.63609</v>
      </c>
      <c r="N910" s="86">
        <v>102.34921</v>
      </c>
      <c r="O910" s="86">
        <v>101.35098000000001</v>
      </c>
      <c r="P910" s="87">
        <v>101.83288</v>
      </c>
      <c r="Q910" s="80">
        <f t="shared" si="3"/>
        <v>101.65802808333332</v>
      </c>
    </row>
    <row r="911" spans="1:17" ht="15.75" customHeight="1">
      <c r="A911" s="9">
        <v>909</v>
      </c>
      <c r="B911" s="49" t="s">
        <v>1098</v>
      </c>
      <c r="C911" s="9" t="s">
        <v>291</v>
      </c>
      <c r="D911" s="3" t="s">
        <v>20</v>
      </c>
      <c r="E911" s="85">
        <v>23.446964000000001</v>
      </c>
      <c r="F911" s="86">
        <v>24.609273999999999</v>
      </c>
      <c r="G911" s="86">
        <v>25.044969999999999</v>
      </c>
      <c r="H911" s="86">
        <v>26.931861999999999</v>
      </c>
      <c r="I911" s="86">
        <v>25.890598000000001</v>
      </c>
      <c r="J911" s="86">
        <v>26.042681000000002</v>
      </c>
      <c r="K911" s="86">
        <v>25.700520999999998</v>
      </c>
      <c r="L911" s="86">
        <v>25.397787000000001</v>
      </c>
      <c r="M911" s="86">
        <v>25.550587</v>
      </c>
      <c r="N911" s="86">
        <v>27.455984000000001</v>
      </c>
      <c r="O911" s="86">
        <v>26.881374000000001</v>
      </c>
      <c r="P911" s="87">
        <v>23.197012000000001</v>
      </c>
      <c r="Q911" s="80">
        <f t="shared" si="3"/>
        <v>25.512467833333336</v>
      </c>
    </row>
    <row r="912" spans="1:17" ht="15.75" customHeight="1">
      <c r="A912" s="9">
        <v>910</v>
      </c>
      <c r="B912" s="49" t="s">
        <v>1099</v>
      </c>
      <c r="C912" s="9" t="s">
        <v>291</v>
      </c>
      <c r="D912" s="3" t="s">
        <v>20</v>
      </c>
      <c r="E912" s="85">
        <v>54.262507999999997</v>
      </c>
      <c r="F912" s="86">
        <v>56.952399999999997</v>
      </c>
      <c r="G912" s="86">
        <v>54.165332999999997</v>
      </c>
      <c r="H912" s="86">
        <v>59.029578999999998</v>
      </c>
      <c r="I912" s="86">
        <v>59.856903000000003</v>
      </c>
      <c r="J912" s="86">
        <v>61.240589</v>
      </c>
      <c r="K912" s="86">
        <v>59.905659</v>
      </c>
      <c r="L912" s="86">
        <v>59.073368000000002</v>
      </c>
      <c r="M912" s="86">
        <v>59.283382000000003</v>
      </c>
      <c r="N912" s="86">
        <v>63.658256999999999</v>
      </c>
      <c r="O912" s="86">
        <v>62.100349000000001</v>
      </c>
      <c r="P912" s="87">
        <v>53.785640999999998</v>
      </c>
      <c r="Q912" s="80">
        <f t="shared" si="3"/>
        <v>58.609497333333344</v>
      </c>
    </row>
    <row r="913" spans="1:17" ht="15.75" customHeight="1">
      <c r="A913" s="9">
        <v>911</v>
      </c>
      <c r="B913" s="49" t="s">
        <v>1100</v>
      </c>
      <c r="C913" s="9" t="s">
        <v>291</v>
      </c>
      <c r="D913" s="3" t="s">
        <v>39</v>
      </c>
      <c r="E913" s="85">
        <v>9.8068094000000006</v>
      </c>
      <c r="F913" s="86">
        <v>10.271767000000001</v>
      </c>
      <c r="G913" s="86">
        <v>10.437956</v>
      </c>
      <c r="H913" s="86">
        <v>9.5438395000000007</v>
      </c>
      <c r="I913" s="86">
        <v>11.447388999999999</v>
      </c>
      <c r="J913" s="86">
        <v>11.073461</v>
      </c>
      <c r="K913" s="86">
        <v>11.214703999999999</v>
      </c>
      <c r="L913" s="86">
        <v>11.763147999999999</v>
      </c>
      <c r="M913" s="86">
        <v>10.774907000000001</v>
      </c>
      <c r="N913" s="86">
        <v>10.960646000000001</v>
      </c>
      <c r="O913" s="86">
        <v>10.660411</v>
      </c>
      <c r="P913" s="87">
        <v>9.9678868999999999</v>
      </c>
      <c r="Q913" s="80">
        <f t="shared" si="3"/>
        <v>10.660243733333333</v>
      </c>
    </row>
    <row r="914" spans="1:17" ht="15.75" customHeight="1">
      <c r="A914" s="9">
        <v>912</v>
      </c>
      <c r="B914" s="49" t="s">
        <v>1101</v>
      </c>
      <c r="C914" s="9" t="s">
        <v>291</v>
      </c>
      <c r="D914" s="3" t="s">
        <v>39</v>
      </c>
      <c r="E914" s="85">
        <v>41.450187999999997</v>
      </c>
      <c r="F914" s="86">
        <v>42.176169999999999</v>
      </c>
      <c r="G914" s="86">
        <v>43.322830000000003</v>
      </c>
      <c r="H914" s="86">
        <v>42.940178000000003</v>
      </c>
      <c r="I914" s="86">
        <v>43.122588999999998</v>
      </c>
      <c r="J914" s="86">
        <v>44.10331</v>
      </c>
      <c r="K914" s="86">
        <v>43.927669999999999</v>
      </c>
      <c r="L914" s="86">
        <v>43.571415000000002</v>
      </c>
      <c r="M914" s="86">
        <v>42.938625000000002</v>
      </c>
      <c r="N914" s="86">
        <v>43.634151000000003</v>
      </c>
      <c r="O914" s="86">
        <v>41.474742999999997</v>
      </c>
      <c r="P914" s="87">
        <v>43.562733000000001</v>
      </c>
      <c r="Q914" s="80">
        <f t="shared" si="3"/>
        <v>43.018716833333336</v>
      </c>
    </row>
    <row r="915" spans="1:17" ht="15.75" customHeight="1">
      <c r="A915" s="9">
        <v>913</v>
      </c>
      <c r="B915" s="49" t="s">
        <v>1102</v>
      </c>
      <c r="C915" s="9" t="s">
        <v>291</v>
      </c>
      <c r="D915" s="3" t="s">
        <v>39</v>
      </c>
      <c r="E915" s="85">
        <v>0</v>
      </c>
      <c r="F915" s="86">
        <v>0</v>
      </c>
      <c r="G915" s="86">
        <v>0</v>
      </c>
      <c r="H915" s="86">
        <v>0</v>
      </c>
      <c r="I915" s="86">
        <v>19.983065</v>
      </c>
      <c r="J915" s="86">
        <v>20.694527000000001</v>
      </c>
      <c r="K915" s="86">
        <v>20.172540999999999</v>
      </c>
      <c r="L915" s="86">
        <v>20.570456</v>
      </c>
      <c r="M915" s="86">
        <v>19.927197</v>
      </c>
      <c r="N915" s="86">
        <v>16.195675000000001</v>
      </c>
      <c r="O915" s="86">
        <v>4.8146262000000002</v>
      </c>
      <c r="P915" s="87">
        <v>1.2801431000000001</v>
      </c>
      <c r="Q915" s="80">
        <f t="shared" si="3"/>
        <v>10.303185858333334</v>
      </c>
    </row>
    <row r="916" spans="1:17" ht="15.75" customHeight="1">
      <c r="A916" s="9">
        <v>914</v>
      </c>
      <c r="B916" s="49" t="s">
        <v>1103</v>
      </c>
      <c r="C916" s="9" t="s">
        <v>291</v>
      </c>
      <c r="D916" s="3" t="s">
        <v>39</v>
      </c>
      <c r="E916" s="85">
        <v>18.964693</v>
      </c>
      <c r="F916" s="86">
        <v>18.824203000000001</v>
      </c>
      <c r="G916" s="86">
        <v>18.473133000000001</v>
      </c>
      <c r="H916" s="86">
        <v>18.514534000000001</v>
      </c>
      <c r="I916" s="86">
        <v>19.338711</v>
      </c>
      <c r="J916" s="86">
        <v>19.758597999999999</v>
      </c>
      <c r="K916" s="86">
        <v>20.441486000000001</v>
      </c>
      <c r="L916" s="86">
        <v>19.440757999999999</v>
      </c>
      <c r="M916" s="86">
        <v>18.481252999999999</v>
      </c>
      <c r="N916" s="86">
        <v>20.208811000000001</v>
      </c>
      <c r="O916" s="86">
        <v>20.855530000000002</v>
      </c>
      <c r="P916" s="87">
        <v>19.627549999999999</v>
      </c>
      <c r="Q916" s="80">
        <f t="shared" si="3"/>
        <v>19.410771666666665</v>
      </c>
    </row>
    <row r="917" spans="1:17" ht="15.75" customHeight="1">
      <c r="A917" s="9">
        <v>915</v>
      </c>
      <c r="B917" s="49" t="s">
        <v>1104</v>
      </c>
      <c r="C917" s="9" t="s">
        <v>291</v>
      </c>
      <c r="D917" s="3" t="s">
        <v>20</v>
      </c>
      <c r="E917" s="85">
        <v>25.280891</v>
      </c>
      <c r="F917" s="86">
        <v>24.527262</v>
      </c>
      <c r="G917" s="86">
        <v>23.601194</v>
      </c>
      <c r="H917" s="86">
        <v>24.230426999999999</v>
      </c>
      <c r="I917" s="86">
        <v>24.324691999999999</v>
      </c>
      <c r="J917" s="86">
        <v>24.657084999999999</v>
      </c>
      <c r="K917" s="86">
        <v>24.447535999999999</v>
      </c>
      <c r="L917" s="86">
        <v>24.818377000000002</v>
      </c>
      <c r="M917" s="86">
        <v>24.229109000000001</v>
      </c>
      <c r="N917" s="86">
        <v>23.883130999999999</v>
      </c>
      <c r="O917" s="86">
        <v>24.482035</v>
      </c>
      <c r="P917" s="87">
        <v>24.359546999999999</v>
      </c>
      <c r="Q917" s="80">
        <f t="shared" si="3"/>
        <v>24.403440499999999</v>
      </c>
    </row>
    <row r="918" spans="1:17" ht="15.75" customHeight="1">
      <c r="A918" s="9">
        <v>916</v>
      </c>
      <c r="B918" s="49" t="s">
        <v>1105</v>
      </c>
      <c r="C918" s="9" t="s">
        <v>291</v>
      </c>
      <c r="D918" s="3" t="s">
        <v>39</v>
      </c>
      <c r="E918" s="85">
        <v>8.5477714999999996</v>
      </c>
      <c r="F918" s="86">
        <v>8.6262751000000009</v>
      </c>
      <c r="G918" s="86">
        <v>8.5250682999999992</v>
      </c>
      <c r="H918" s="86">
        <v>8.6201705999999998</v>
      </c>
      <c r="I918" s="86">
        <v>8.5915450999999994</v>
      </c>
      <c r="J918" s="86">
        <v>8.9906158000000005</v>
      </c>
      <c r="K918" s="86">
        <v>8.7928610000000003</v>
      </c>
      <c r="L918" s="86">
        <v>8.7708063000000003</v>
      </c>
      <c r="M918" s="86">
        <v>8.7920674999999999</v>
      </c>
      <c r="N918" s="86">
        <v>8.7507753000000008</v>
      </c>
      <c r="O918" s="86">
        <v>8.5586757999999996</v>
      </c>
      <c r="P918" s="87">
        <v>8.4841156000000009</v>
      </c>
      <c r="Q918" s="80">
        <f t="shared" si="3"/>
        <v>8.6708956583333343</v>
      </c>
    </row>
    <row r="919" spans="1:17" ht="15.75" customHeight="1">
      <c r="A919" s="9">
        <v>917</v>
      </c>
      <c r="B919" s="49" t="s">
        <v>1106</v>
      </c>
      <c r="C919" s="9" t="s">
        <v>291</v>
      </c>
      <c r="D919" s="3" t="s">
        <v>20</v>
      </c>
      <c r="E919" s="85">
        <v>6.4061073999999998</v>
      </c>
      <c r="F919" s="86">
        <v>7.2232633000000002</v>
      </c>
      <c r="G919" s="86">
        <v>6.9666642999999997</v>
      </c>
      <c r="H919" s="86">
        <v>7.1981912000000001</v>
      </c>
      <c r="I919" s="86">
        <v>6.7256831999999998</v>
      </c>
      <c r="J919" s="86">
        <v>7.0070566999999997</v>
      </c>
      <c r="K919" s="86">
        <v>6.9740495999999998</v>
      </c>
      <c r="L919" s="86">
        <v>7.1288447000000001</v>
      </c>
      <c r="M919" s="86">
        <v>7.0863842999999997</v>
      </c>
      <c r="N919" s="86">
        <v>7.1699685999999998</v>
      </c>
      <c r="O919" s="86">
        <v>6.7556061999999999</v>
      </c>
      <c r="P919" s="87">
        <v>6.8555998999999996</v>
      </c>
      <c r="Q919" s="80">
        <f t="shared" si="3"/>
        <v>6.9581182833333344</v>
      </c>
    </row>
    <row r="920" spans="1:17" ht="15.75" customHeight="1">
      <c r="A920" s="9">
        <v>918</v>
      </c>
      <c r="B920" s="49" t="s">
        <v>1107</v>
      </c>
      <c r="C920" s="9" t="s">
        <v>291</v>
      </c>
      <c r="D920" s="3" t="s">
        <v>39</v>
      </c>
      <c r="E920" s="85">
        <v>45.793514000000002</v>
      </c>
      <c r="F920" s="86">
        <v>47.738154999999999</v>
      </c>
      <c r="G920" s="86">
        <v>49.107211999999997</v>
      </c>
      <c r="H920" s="86">
        <v>46.891810999999997</v>
      </c>
      <c r="I920" s="86">
        <v>47.509318999999998</v>
      </c>
      <c r="J920" s="86">
        <v>48.977032000000001</v>
      </c>
      <c r="K920" s="86">
        <v>50.315567000000001</v>
      </c>
      <c r="L920" s="86">
        <v>47.515419000000001</v>
      </c>
      <c r="M920" s="86">
        <v>44.905845999999997</v>
      </c>
      <c r="N920" s="86">
        <v>49.038741999999999</v>
      </c>
      <c r="O920" s="86">
        <v>50.428660999999998</v>
      </c>
      <c r="P920" s="87">
        <v>47.463070000000002</v>
      </c>
      <c r="Q920" s="80">
        <f t="shared" si="3"/>
        <v>47.973695666666664</v>
      </c>
    </row>
    <row r="921" spans="1:17" ht="15.75" customHeight="1">
      <c r="A921" s="9">
        <v>919</v>
      </c>
      <c r="B921" s="49" t="s">
        <v>1108</v>
      </c>
      <c r="C921" s="9" t="s">
        <v>149</v>
      </c>
      <c r="D921" s="3" t="s">
        <v>150</v>
      </c>
      <c r="E921" s="85">
        <v>12.548023000000001</v>
      </c>
      <c r="F921" s="86">
        <v>13.372268</v>
      </c>
      <c r="G921" s="86">
        <v>13.217205999999999</v>
      </c>
      <c r="H921" s="86">
        <v>13.044461</v>
      </c>
      <c r="I921" s="86">
        <v>12.874351000000001</v>
      </c>
      <c r="J921" s="86">
        <v>13.431172999999999</v>
      </c>
      <c r="K921" s="86">
        <v>13.544007000000001</v>
      </c>
      <c r="L921" s="86">
        <v>13.73785</v>
      </c>
      <c r="M921" s="86">
        <v>13.846226</v>
      </c>
      <c r="N921" s="86">
        <v>13.493188</v>
      </c>
      <c r="O921" s="86">
        <v>13.72944</v>
      </c>
      <c r="P921" s="87">
        <v>14.099361999999999</v>
      </c>
      <c r="Q921" s="80">
        <f t="shared" si="3"/>
        <v>13.411462916666665</v>
      </c>
    </row>
    <row r="922" spans="1:17" ht="15.75" customHeight="1">
      <c r="A922" s="9">
        <v>920</v>
      </c>
      <c r="B922" s="49" t="s">
        <v>1109</v>
      </c>
      <c r="C922" s="9" t="s">
        <v>149</v>
      </c>
      <c r="D922" s="3" t="s">
        <v>150</v>
      </c>
      <c r="E922" s="85">
        <v>13.802901</v>
      </c>
      <c r="F922" s="86">
        <v>13.014569</v>
      </c>
      <c r="G922" s="86">
        <v>13.906618</v>
      </c>
      <c r="H922" s="86">
        <v>13.673978999999999</v>
      </c>
      <c r="I922" s="86">
        <v>13.225503</v>
      </c>
      <c r="J922" s="86">
        <v>14.339613999999999</v>
      </c>
      <c r="K922" s="86">
        <v>14.731009</v>
      </c>
      <c r="L922" s="86">
        <v>14.745089999999999</v>
      </c>
      <c r="M922" s="86">
        <v>14.808342</v>
      </c>
      <c r="N922" s="86">
        <v>14.438475</v>
      </c>
      <c r="O922" s="86">
        <v>14.454973000000001</v>
      </c>
      <c r="P922" s="87">
        <v>14.224402</v>
      </c>
      <c r="Q922" s="80">
        <f t="shared" si="3"/>
        <v>14.113789583333334</v>
      </c>
    </row>
    <row r="923" spans="1:17" ht="15.75" customHeight="1">
      <c r="A923" s="9">
        <v>921</v>
      </c>
      <c r="B923" s="49" t="s">
        <v>1110</v>
      </c>
      <c r="C923" s="9" t="s">
        <v>149</v>
      </c>
      <c r="D923" s="3" t="s">
        <v>150</v>
      </c>
      <c r="E923" s="85">
        <v>15.335545</v>
      </c>
      <c r="F923" s="86">
        <v>13.846614000000001</v>
      </c>
      <c r="G923" s="86">
        <v>14.922506</v>
      </c>
      <c r="H923" s="86">
        <v>14.90442</v>
      </c>
      <c r="I923" s="86">
        <v>15.476488</v>
      </c>
      <c r="J923" s="86">
        <v>16.314768000000001</v>
      </c>
      <c r="K923" s="86">
        <v>16.540711999999999</v>
      </c>
      <c r="L923" s="86">
        <v>16.364698000000001</v>
      </c>
      <c r="M923" s="86">
        <v>15.938184</v>
      </c>
      <c r="N923" s="86">
        <v>15.264690999999999</v>
      </c>
      <c r="O923" s="86">
        <v>14.987824</v>
      </c>
      <c r="P923" s="87">
        <v>14.715194</v>
      </c>
      <c r="Q923" s="80">
        <f t="shared" si="3"/>
        <v>15.384303666666666</v>
      </c>
    </row>
    <row r="924" spans="1:17" ht="15.75" customHeight="1">
      <c r="A924" s="9">
        <v>922</v>
      </c>
      <c r="B924" s="49" t="s">
        <v>1111</v>
      </c>
      <c r="C924" s="9" t="s">
        <v>158</v>
      </c>
      <c r="D924" s="3" t="s">
        <v>20</v>
      </c>
      <c r="E924" s="85">
        <v>2.9045559999999999</v>
      </c>
      <c r="F924" s="86">
        <v>2.7747196999999999</v>
      </c>
      <c r="G924" s="86">
        <v>2.7728392999999998</v>
      </c>
      <c r="H924" s="86">
        <v>2.7621698000000001</v>
      </c>
      <c r="I924" s="86">
        <v>2.8772321000000001</v>
      </c>
      <c r="J924" s="86">
        <v>2.8716807000000002</v>
      </c>
      <c r="K924" s="86">
        <v>3.0732167000000001</v>
      </c>
      <c r="L924" s="86">
        <v>3.0567958000000002</v>
      </c>
      <c r="M924" s="86">
        <v>3.0430171000000001</v>
      </c>
      <c r="N924" s="86">
        <v>2.9986176000000002</v>
      </c>
      <c r="O924" s="86">
        <v>2.9349897</v>
      </c>
      <c r="P924" s="87">
        <v>2.9663016999999998</v>
      </c>
      <c r="Q924" s="80">
        <f t="shared" si="3"/>
        <v>2.9196780166666669</v>
      </c>
    </row>
    <row r="925" spans="1:17" ht="15.75" customHeight="1">
      <c r="A925" s="9">
        <v>923</v>
      </c>
      <c r="B925" s="49" t="s">
        <v>1112</v>
      </c>
      <c r="C925" s="9" t="s">
        <v>158</v>
      </c>
      <c r="D925" s="3" t="s">
        <v>20</v>
      </c>
      <c r="E925" s="85">
        <v>1.5747947</v>
      </c>
      <c r="F925" s="86">
        <v>1.5448629</v>
      </c>
      <c r="G925" s="86">
        <v>1.5952767000000001</v>
      </c>
      <c r="H925" s="86">
        <v>1.6064608</v>
      </c>
      <c r="I925" s="86">
        <v>1.5929191</v>
      </c>
      <c r="J925" s="86">
        <v>1.6383658999999999</v>
      </c>
      <c r="K925" s="86">
        <v>1.6204607</v>
      </c>
      <c r="L925" s="86">
        <v>1.5776752999999999</v>
      </c>
      <c r="M925" s="86">
        <v>1.6251256000000001</v>
      </c>
      <c r="N925" s="86">
        <v>1.6133131999999999</v>
      </c>
      <c r="O925" s="86">
        <v>1.5779624000000001</v>
      </c>
      <c r="P925" s="87">
        <v>1.6372091</v>
      </c>
      <c r="Q925" s="80">
        <f t="shared" si="3"/>
        <v>1.6003688666666667</v>
      </c>
    </row>
    <row r="926" spans="1:17" ht="15.75" customHeight="1">
      <c r="A926" s="9">
        <v>924</v>
      </c>
      <c r="B926" s="49" t="s">
        <v>1113</v>
      </c>
      <c r="C926" s="9" t="s">
        <v>158</v>
      </c>
      <c r="D926" s="3" t="s">
        <v>20</v>
      </c>
      <c r="E926" s="85">
        <v>4.0099901999999998</v>
      </c>
      <c r="F926" s="86">
        <v>4.1222262000000001</v>
      </c>
      <c r="G926" s="86">
        <v>4.1694708</v>
      </c>
      <c r="H926" s="86">
        <v>4.0169644</v>
      </c>
      <c r="I926" s="86">
        <v>3.9513718999999998</v>
      </c>
      <c r="J926" s="86">
        <v>2.8206739000000001</v>
      </c>
      <c r="K926" s="86">
        <v>0</v>
      </c>
      <c r="L926" s="86">
        <v>4.0238909999999999</v>
      </c>
      <c r="M926" s="86">
        <v>4.1951108000000001</v>
      </c>
      <c r="N926" s="86">
        <v>4.0358223999999998</v>
      </c>
      <c r="O926" s="86">
        <v>3.9374440000000002</v>
      </c>
      <c r="P926" s="87">
        <v>4.1681813999999999</v>
      </c>
      <c r="Q926" s="80">
        <f t="shared" si="3"/>
        <v>3.6209289166666667</v>
      </c>
    </row>
    <row r="927" spans="1:17" ht="15.75" customHeight="1">
      <c r="A927" s="9">
        <v>925</v>
      </c>
      <c r="B927" s="49" t="s">
        <v>1114</v>
      </c>
      <c r="C927" s="9" t="s">
        <v>158</v>
      </c>
      <c r="D927" s="3" t="s">
        <v>20</v>
      </c>
      <c r="E927" s="85">
        <v>13.67296</v>
      </c>
      <c r="F927" s="86">
        <v>14.065372999999999</v>
      </c>
      <c r="G927" s="86">
        <v>13.403955</v>
      </c>
      <c r="H927" s="86">
        <v>13.509928</v>
      </c>
      <c r="I927" s="86">
        <v>13.267884</v>
      </c>
      <c r="J927" s="86">
        <v>13.610146</v>
      </c>
      <c r="K927" s="86">
        <v>13.611345999999999</v>
      </c>
      <c r="L927" s="86">
        <v>13.767996</v>
      </c>
      <c r="M927" s="86">
        <v>13.825265</v>
      </c>
      <c r="N927" s="86">
        <v>13.395161</v>
      </c>
      <c r="O927" s="86">
        <v>13.385467999999999</v>
      </c>
      <c r="P927" s="87">
        <v>13.547809000000001</v>
      </c>
      <c r="Q927" s="80">
        <f t="shared" si="3"/>
        <v>13.588607583333333</v>
      </c>
    </row>
    <row r="928" spans="1:17" ht="15.75" customHeight="1">
      <c r="A928" s="9">
        <v>926</v>
      </c>
      <c r="B928" s="49" t="s">
        <v>1115</v>
      </c>
      <c r="C928" s="9" t="s">
        <v>158</v>
      </c>
      <c r="D928" s="3" t="s">
        <v>20</v>
      </c>
      <c r="E928" s="85">
        <v>2.1085531999999998</v>
      </c>
      <c r="F928" s="86">
        <v>2.1354948999999999</v>
      </c>
      <c r="G928" s="86">
        <v>2.1947106999999999</v>
      </c>
      <c r="H928" s="86">
        <v>2.0924491999999999</v>
      </c>
      <c r="I928" s="86">
        <v>2.1833233999999999</v>
      </c>
      <c r="J928" s="86">
        <v>2.2486269000000001</v>
      </c>
      <c r="K928" s="86">
        <v>2.2060688000000002</v>
      </c>
      <c r="L928" s="86">
        <v>2.1915724000000001</v>
      </c>
      <c r="M928" s="86">
        <v>2.2304431999999998</v>
      </c>
      <c r="N928" s="86">
        <v>2.1855853000000001</v>
      </c>
      <c r="O928" s="86">
        <v>2.1016835999999999</v>
      </c>
      <c r="P928" s="87">
        <v>2.1375997</v>
      </c>
      <c r="Q928" s="80">
        <f t="shared" si="3"/>
        <v>2.1680092749999997</v>
      </c>
    </row>
    <row r="929" spans="1:17" ht="15.75" customHeight="1">
      <c r="A929" s="9">
        <v>927</v>
      </c>
      <c r="B929" s="49" t="s">
        <v>1116</v>
      </c>
      <c r="C929" s="9" t="s">
        <v>158</v>
      </c>
      <c r="D929" s="3" t="s">
        <v>20</v>
      </c>
      <c r="E929" s="85">
        <v>12.486596</v>
      </c>
      <c r="F929" s="86">
        <v>12.844961</v>
      </c>
      <c r="G929" s="86">
        <v>12.240932000000001</v>
      </c>
      <c r="H929" s="86">
        <v>12.337709</v>
      </c>
      <c r="I929" s="86">
        <v>12.116667</v>
      </c>
      <c r="J929" s="86">
        <v>12.429232000000001</v>
      </c>
      <c r="K929" s="86">
        <v>12.430327999999999</v>
      </c>
      <c r="L929" s="86">
        <v>12.573385</v>
      </c>
      <c r="M929" s="86">
        <v>12.625686</v>
      </c>
      <c r="N929" s="86">
        <v>12.232901</v>
      </c>
      <c r="O929" s="86">
        <v>12.224049000000001</v>
      </c>
      <c r="P929" s="87">
        <v>12.372304</v>
      </c>
      <c r="Q929" s="80">
        <f t="shared" si="3"/>
        <v>12.409562500000002</v>
      </c>
    </row>
    <row r="930" spans="1:17" ht="15.75" customHeight="1">
      <c r="A930" s="9">
        <v>928</v>
      </c>
      <c r="B930" s="49" t="s">
        <v>1117</v>
      </c>
      <c r="C930" s="9" t="s">
        <v>998</v>
      </c>
      <c r="D930" s="3" t="s">
        <v>150</v>
      </c>
      <c r="E930" s="85">
        <v>5.9211825999999999</v>
      </c>
      <c r="F930" s="86">
        <v>5.8183011999999996</v>
      </c>
      <c r="G930" s="86">
        <v>5.7471690000000004</v>
      </c>
      <c r="H930" s="86">
        <v>5.8002662999999997</v>
      </c>
      <c r="I930" s="86">
        <v>5.7041162999999999</v>
      </c>
      <c r="J930" s="86">
        <v>6.2403455000000001</v>
      </c>
      <c r="K930" s="86">
        <v>6.3527079000000004</v>
      </c>
      <c r="L930" s="86">
        <v>6.3409943999999996</v>
      </c>
      <c r="M930" s="86">
        <v>6.3459554000000002</v>
      </c>
      <c r="N930" s="86">
        <v>0</v>
      </c>
      <c r="O930" s="86">
        <v>6.0180978999999999</v>
      </c>
      <c r="P930" s="87">
        <v>6.0281171999999996</v>
      </c>
      <c r="Q930" s="80">
        <f t="shared" si="3"/>
        <v>5.5264378083333332</v>
      </c>
    </row>
    <row r="931" spans="1:17" ht="15.75" customHeight="1">
      <c r="A931" s="9">
        <v>929</v>
      </c>
      <c r="B931" s="49" t="s">
        <v>1118</v>
      </c>
      <c r="C931" s="9" t="s">
        <v>38</v>
      </c>
      <c r="D931" s="3" t="s">
        <v>150</v>
      </c>
      <c r="E931" s="85">
        <v>342.68065999999999</v>
      </c>
      <c r="F931" s="86">
        <v>338.47797000000003</v>
      </c>
      <c r="G931" s="86">
        <v>337.55243000000002</v>
      </c>
      <c r="H931" s="86">
        <v>338.03372000000002</v>
      </c>
      <c r="I931" s="86">
        <v>355.68691999999999</v>
      </c>
      <c r="J931" s="86">
        <v>360.73306000000002</v>
      </c>
      <c r="K931" s="86">
        <v>368.67667</v>
      </c>
      <c r="L931" s="86">
        <v>371.03350999999998</v>
      </c>
      <c r="M931" s="86">
        <v>367.40557999999999</v>
      </c>
      <c r="N931" s="86">
        <v>357.82501000000002</v>
      </c>
      <c r="O931" s="86">
        <v>344.96280000000002</v>
      </c>
      <c r="P931" s="87">
        <v>347.29092000000003</v>
      </c>
      <c r="Q931" s="80">
        <f t="shared" si="3"/>
        <v>352.52993750000002</v>
      </c>
    </row>
    <row r="932" spans="1:17" ht="15.75" customHeight="1">
      <c r="A932" s="9">
        <v>930</v>
      </c>
      <c r="B932" s="49" t="s">
        <v>1119</v>
      </c>
      <c r="C932" s="9" t="s">
        <v>386</v>
      </c>
      <c r="D932" s="3" t="s">
        <v>20</v>
      </c>
      <c r="E932" s="85">
        <v>9.5785818000000003</v>
      </c>
      <c r="F932" s="86">
        <v>9.6956252999999997</v>
      </c>
      <c r="G932" s="86">
        <v>10.027295000000001</v>
      </c>
      <c r="H932" s="86">
        <v>10.002371999999999</v>
      </c>
      <c r="I932" s="86">
        <v>10.335314</v>
      </c>
      <c r="J932" s="86">
        <v>10.678375000000001</v>
      </c>
      <c r="K932" s="86">
        <v>10.712956</v>
      </c>
      <c r="L932" s="86">
        <v>10.702946000000001</v>
      </c>
      <c r="M932" s="86">
        <v>10.283617</v>
      </c>
      <c r="N932" s="86">
        <v>9.8411702999999999</v>
      </c>
      <c r="O932" s="86">
        <v>9.7223290999999996</v>
      </c>
      <c r="P932" s="87">
        <v>9.7644377000000002</v>
      </c>
      <c r="Q932" s="80">
        <f t="shared" si="3"/>
        <v>10.112084933333334</v>
      </c>
    </row>
    <row r="933" spans="1:17" ht="15.75" customHeight="1">
      <c r="A933" s="9">
        <v>931</v>
      </c>
      <c r="B933" s="49" t="s">
        <v>1120</v>
      </c>
      <c r="C933" s="9" t="s">
        <v>386</v>
      </c>
      <c r="D933" s="3" t="s">
        <v>20</v>
      </c>
      <c r="E933" s="85">
        <v>1.7302819</v>
      </c>
      <c r="F933" s="86">
        <v>1.7482857999999999</v>
      </c>
      <c r="G933" s="86">
        <v>1.7511847</v>
      </c>
      <c r="H933" s="86">
        <v>1.7505212000000001</v>
      </c>
      <c r="I933" s="86">
        <v>1.7635816</v>
      </c>
      <c r="J933" s="86">
        <v>1.7764960999999999</v>
      </c>
      <c r="K933" s="86">
        <v>1.797882</v>
      </c>
      <c r="L933" s="86">
        <v>1.7866169000000001</v>
      </c>
      <c r="M933" s="86">
        <v>1.7858384</v>
      </c>
      <c r="N933" s="86">
        <v>1.7650948</v>
      </c>
      <c r="O933" s="86">
        <v>1.7661613</v>
      </c>
      <c r="P933" s="87">
        <v>1.7613430000000001</v>
      </c>
      <c r="Q933" s="80">
        <f t="shared" si="3"/>
        <v>1.7652739749999997</v>
      </c>
    </row>
    <row r="934" spans="1:17" ht="15.75" customHeight="1">
      <c r="A934" s="9">
        <v>932</v>
      </c>
      <c r="B934" s="49" t="s">
        <v>1121</v>
      </c>
      <c r="C934" s="9" t="s">
        <v>386</v>
      </c>
      <c r="D934" s="3" t="s">
        <v>20</v>
      </c>
      <c r="E934" s="85">
        <v>8.1702700000000004</v>
      </c>
      <c r="F934" s="86">
        <v>8.3259381999999995</v>
      </c>
      <c r="G934" s="86">
        <v>8.1350441</v>
      </c>
      <c r="H934" s="86">
        <v>8.4775705000000006</v>
      </c>
      <c r="I934" s="86">
        <v>8.1650971999999999</v>
      </c>
      <c r="J934" s="86">
        <v>8.5014552999999999</v>
      </c>
      <c r="K934" s="86">
        <v>8.7422532999999998</v>
      </c>
      <c r="L934" s="86">
        <v>8.6648130000000005</v>
      </c>
      <c r="M934" s="86">
        <v>8.4804668000000003</v>
      </c>
      <c r="N934" s="86">
        <v>8.5288801000000003</v>
      </c>
      <c r="O934" s="86">
        <v>8.5068082999999994</v>
      </c>
      <c r="P934" s="87">
        <v>8.9604196999999992</v>
      </c>
      <c r="Q934" s="80">
        <f t="shared" si="3"/>
        <v>8.4715847083333333</v>
      </c>
    </row>
    <row r="935" spans="1:17" ht="15.75" customHeight="1">
      <c r="A935" s="9">
        <v>933</v>
      </c>
      <c r="B935" s="49" t="s">
        <v>1122</v>
      </c>
      <c r="C935" s="9" t="s">
        <v>386</v>
      </c>
      <c r="D935" s="3" t="s">
        <v>20</v>
      </c>
      <c r="E935" s="85">
        <v>2.9248759999999998</v>
      </c>
      <c r="F935" s="86">
        <v>2.6902037000000001</v>
      </c>
      <c r="G935" s="86">
        <v>2.686286</v>
      </c>
      <c r="H935" s="86">
        <v>2.8473047999999999</v>
      </c>
      <c r="I935" s="86">
        <v>2.7292670999999999</v>
      </c>
      <c r="J935" s="86">
        <v>2.8676631000000001</v>
      </c>
      <c r="K935" s="86">
        <v>2.8995023</v>
      </c>
      <c r="L935" s="86">
        <v>2.8836520000000001</v>
      </c>
      <c r="M935" s="86">
        <v>2.8948939</v>
      </c>
      <c r="N935" s="86">
        <v>2.8712428000000001</v>
      </c>
      <c r="O935" s="86">
        <v>2.8418336000000002</v>
      </c>
      <c r="P935" s="87">
        <v>2.8412739999999999</v>
      </c>
      <c r="Q935" s="80">
        <f t="shared" si="3"/>
        <v>2.8314999416666669</v>
      </c>
    </row>
    <row r="936" spans="1:17" ht="15.75" customHeight="1">
      <c r="A936" s="9">
        <v>934</v>
      </c>
      <c r="B936" s="49" t="s">
        <v>1123</v>
      </c>
      <c r="C936" s="9" t="s">
        <v>386</v>
      </c>
      <c r="D936" s="3" t="s">
        <v>20</v>
      </c>
      <c r="E936" s="85">
        <v>7.4308290000000001</v>
      </c>
      <c r="F936" s="86">
        <v>7.8763002999999996</v>
      </c>
      <c r="G936" s="86">
        <v>7.6399702999999999</v>
      </c>
      <c r="H936" s="86">
        <v>7.6085238000000004</v>
      </c>
      <c r="I936" s="86">
        <v>7.6560620999999998</v>
      </c>
      <c r="J936" s="86">
        <v>7.6322121999999997</v>
      </c>
      <c r="K936" s="86">
        <v>7.6821960999999996</v>
      </c>
      <c r="L936" s="86">
        <v>7.8337387999999999</v>
      </c>
      <c r="M936" s="86">
        <v>7.7883930000000001</v>
      </c>
      <c r="N936" s="86">
        <v>7.6618991000000003</v>
      </c>
      <c r="O936" s="86">
        <v>7.5962915000000004</v>
      </c>
      <c r="P936" s="87">
        <v>7.6211004000000004</v>
      </c>
      <c r="Q936" s="80">
        <f t="shared" si="3"/>
        <v>7.6689597166666674</v>
      </c>
    </row>
    <row r="937" spans="1:17" ht="15.75" customHeight="1">
      <c r="A937" s="9">
        <v>935</v>
      </c>
      <c r="B937" s="49" t="s">
        <v>1124</v>
      </c>
      <c r="C937" s="9" t="s">
        <v>386</v>
      </c>
      <c r="D937" s="3" t="s">
        <v>20</v>
      </c>
      <c r="E937" s="85">
        <v>3.4636781000000001</v>
      </c>
      <c r="F937" s="86">
        <v>3.4162835999999999</v>
      </c>
      <c r="G937" s="86">
        <v>3.4106863000000001</v>
      </c>
      <c r="H937" s="86">
        <v>3.4135515999999999</v>
      </c>
      <c r="I937" s="86">
        <v>3.431206</v>
      </c>
      <c r="J937" s="86">
        <v>3.4318358999999998</v>
      </c>
      <c r="K937" s="86">
        <v>3.4489407999999999</v>
      </c>
      <c r="L937" s="86">
        <v>3.4665170000000001</v>
      </c>
      <c r="M937" s="86">
        <v>3.5386764999999998</v>
      </c>
      <c r="N937" s="86">
        <v>3.4468081000000002</v>
      </c>
      <c r="O937" s="86">
        <v>3.3832610000000001</v>
      </c>
      <c r="P937" s="87">
        <v>3.3775219999999999</v>
      </c>
      <c r="Q937" s="80">
        <f t="shared" si="3"/>
        <v>3.4357472416666663</v>
      </c>
    </row>
    <row r="938" spans="1:17" ht="15.75" customHeight="1">
      <c r="A938" s="9">
        <v>936</v>
      </c>
      <c r="B938" s="49" t="s">
        <v>1125</v>
      </c>
      <c r="C938" s="9" t="s">
        <v>386</v>
      </c>
      <c r="D938" s="3" t="s">
        <v>20</v>
      </c>
      <c r="E938" s="85">
        <v>21.413329999999998</v>
      </c>
      <c r="F938" s="86">
        <v>21.645643</v>
      </c>
      <c r="G938" s="86">
        <v>21.663709999999998</v>
      </c>
      <c r="H938" s="86">
        <v>21.843990000000002</v>
      </c>
      <c r="I938" s="86">
        <v>22.290887999999999</v>
      </c>
      <c r="J938" s="86">
        <v>22.369527999999999</v>
      </c>
      <c r="K938" s="86">
        <v>22.719736000000001</v>
      </c>
      <c r="L938" s="86">
        <v>22.405166999999999</v>
      </c>
      <c r="M938" s="86">
        <v>22.170570000000001</v>
      </c>
      <c r="N938" s="86">
        <v>21.742439000000001</v>
      </c>
      <c r="O938" s="86">
        <v>21.370911</v>
      </c>
      <c r="P938" s="87">
        <v>21.621590000000001</v>
      </c>
      <c r="Q938" s="80">
        <f t="shared" si="3"/>
        <v>21.938125166666666</v>
      </c>
    </row>
    <row r="939" spans="1:17" ht="15.75" customHeight="1">
      <c r="A939" s="9">
        <v>937</v>
      </c>
      <c r="B939" s="49" t="s">
        <v>1126</v>
      </c>
      <c r="C939" s="9" t="s">
        <v>386</v>
      </c>
      <c r="D939" s="3" t="s">
        <v>20</v>
      </c>
      <c r="E939" s="85">
        <v>3.7400966000000002</v>
      </c>
      <c r="F939" s="86">
        <v>3.6241617000000002</v>
      </c>
      <c r="G939" s="86">
        <v>3.7099562000000001</v>
      </c>
      <c r="H939" s="86">
        <v>3.6985210999999998</v>
      </c>
      <c r="I939" s="86">
        <v>3.5783534000000001</v>
      </c>
      <c r="J939" s="86">
        <v>3.8314555000000001</v>
      </c>
      <c r="K939" s="86">
        <v>3.7984285</v>
      </c>
      <c r="L939" s="86">
        <v>3.7930052000000001</v>
      </c>
      <c r="M939" s="86">
        <v>3.9795527000000002</v>
      </c>
      <c r="N939" s="86">
        <v>3.6195865</v>
      </c>
      <c r="O939" s="86">
        <v>3.6281919</v>
      </c>
      <c r="P939" s="87">
        <v>3.7338243000000002</v>
      </c>
      <c r="Q939" s="80">
        <f t="shared" si="3"/>
        <v>3.7279277999999998</v>
      </c>
    </row>
    <row r="940" spans="1:17" ht="15.75" customHeight="1">
      <c r="A940" s="9">
        <v>938</v>
      </c>
      <c r="B940" s="49" t="s">
        <v>1127</v>
      </c>
      <c r="C940" s="9" t="s">
        <v>386</v>
      </c>
      <c r="D940" s="3" t="s">
        <v>20</v>
      </c>
      <c r="E940" s="85">
        <v>0.90032016999999998</v>
      </c>
      <c r="F940" s="86">
        <v>0.91611653999999998</v>
      </c>
      <c r="G940" s="86">
        <v>0.91233109999999995</v>
      </c>
      <c r="H940" s="86">
        <v>0.92218679000000003</v>
      </c>
      <c r="I940" s="86">
        <v>0.87762487</v>
      </c>
      <c r="J940" s="86">
        <v>0.96322386999999998</v>
      </c>
      <c r="K940" s="86">
        <v>0.92008615000000005</v>
      </c>
      <c r="L940" s="86">
        <v>0.91428566</v>
      </c>
      <c r="M940" s="86">
        <v>0.93431008000000004</v>
      </c>
      <c r="N940" s="86">
        <v>0.87715076999999997</v>
      </c>
      <c r="O940" s="86">
        <v>0.88679332</v>
      </c>
      <c r="P940" s="87">
        <v>0.91602503999999996</v>
      </c>
      <c r="Q940" s="80">
        <f t="shared" si="3"/>
        <v>0.91170453000000007</v>
      </c>
    </row>
    <row r="941" spans="1:17" ht="15.75" customHeight="1">
      <c r="A941" s="9">
        <v>939</v>
      </c>
      <c r="B941" s="49" t="s">
        <v>1128</v>
      </c>
      <c r="C941" s="9" t="s">
        <v>386</v>
      </c>
      <c r="D941" s="3" t="s">
        <v>20</v>
      </c>
      <c r="E941" s="85">
        <v>8.2073049999999999</v>
      </c>
      <c r="F941" s="86">
        <v>8.4628983000000009</v>
      </c>
      <c r="G941" s="86">
        <v>8.2150440000000007</v>
      </c>
      <c r="H941" s="86">
        <v>8.2794694999999994</v>
      </c>
      <c r="I941" s="86">
        <v>8.1048545999999995</v>
      </c>
      <c r="J941" s="86">
        <v>8.6639786000000001</v>
      </c>
      <c r="K941" s="86">
        <v>8.4860229</v>
      </c>
      <c r="L941" s="86">
        <v>8.4994391999999994</v>
      </c>
      <c r="M941" s="86">
        <v>8.7232217999999992</v>
      </c>
      <c r="N941" s="86">
        <v>8.1527615000000004</v>
      </c>
      <c r="O941" s="86">
        <v>8.2809524999999997</v>
      </c>
      <c r="P941" s="87">
        <v>8.4116172999999996</v>
      </c>
      <c r="Q941" s="80">
        <f t="shared" si="3"/>
        <v>8.3739637666666678</v>
      </c>
    </row>
    <row r="942" spans="1:17" ht="15.75" customHeight="1">
      <c r="A942" s="9">
        <v>940</v>
      </c>
      <c r="B942" s="49" t="s">
        <v>1129</v>
      </c>
      <c r="C942" s="9" t="s">
        <v>386</v>
      </c>
      <c r="D942" s="3" t="s">
        <v>20</v>
      </c>
      <c r="E942" s="85">
        <v>15.845224999999999</v>
      </c>
      <c r="F942" s="86">
        <v>16.273125</v>
      </c>
      <c r="G942" s="86">
        <v>15.715536</v>
      </c>
      <c r="H942" s="86">
        <v>15.958817</v>
      </c>
      <c r="I942" s="86">
        <v>15.992024000000001</v>
      </c>
      <c r="J942" s="86">
        <v>16.598998999999999</v>
      </c>
      <c r="K942" s="86">
        <v>16.799734000000001</v>
      </c>
      <c r="L942" s="86">
        <v>16.692577</v>
      </c>
      <c r="M942" s="86">
        <v>16.929161000000001</v>
      </c>
      <c r="N942" s="86">
        <v>15.882218</v>
      </c>
      <c r="O942" s="86">
        <v>15.816704</v>
      </c>
      <c r="P942" s="87">
        <v>16.191943999999999</v>
      </c>
      <c r="Q942" s="80">
        <f t="shared" si="3"/>
        <v>16.224671999999998</v>
      </c>
    </row>
    <row r="943" spans="1:17" ht="15.75" customHeight="1">
      <c r="A943" s="9">
        <v>941</v>
      </c>
      <c r="B943" s="49" t="s">
        <v>1130</v>
      </c>
      <c r="C943" s="9" t="s">
        <v>386</v>
      </c>
      <c r="D943" s="3" t="s">
        <v>20</v>
      </c>
      <c r="E943" s="85">
        <v>2.4449443999999998</v>
      </c>
      <c r="F943" s="86">
        <v>2.4696058999999999</v>
      </c>
      <c r="G943" s="86">
        <v>2.3786839999999998</v>
      </c>
      <c r="H943" s="86">
        <v>2.4067142000000001</v>
      </c>
      <c r="I943" s="86">
        <v>2.5488110000000002</v>
      </c>
      <c r="J943" s="86">
        <v>2.5481210000000001</v>
      </c>
      <c r="K943" s="86">
        <v>2.6877594</v>
      </c>
      <c r="L943" s="86">
        <v>2.6793214999999999</v>
      </c>
      <c r="M943" s="86">
        <v>2.6880095000000002</v>
      </c>
      <c r="N943" s="86">
        <v>2.6434308999999998</v>
      </c>
      <c r="O943" s="86">
        <v>2.6586938</v>
      </c>
      <c r="P943" s="87">
        <v>2.6757662</v>
      </c>
      <c r="Q943" s="80">
        <f t="shared" si="3"/>
        <v>2.5691551499999998</v>
      </c>
    </row>
    <row r="944" spans="1:17" ht="15.75" customHeight="1">
      <c r="A944" s="9">
        <v>942</v>
      </c>
      <c r="B944" s="49" t="s">
        <v>1131</v>
      </c>
      <c r="C944" s="9" t="s">
        <v>386</v>
      </c>
      <c r="D944" s="3" t="s">
        <v>20</v>
      </c>
      <c r="E944" s="85">
        <v>12.388782000000001</v>
      </c>
      <c r="F944" s="86">
        <v>12.532272000000001</v>
      </c>
      <c r="G944" s="86">
        <v>12.203927999999999</v>
      </c>
      <c r="H944" s="86">
        <v>12.18441</v>
      </c>
      <c r="I944" s="86">
        <v>12.121262</v>
      </c>
      <c r="J944" s="86">
        <v>12.751231000000001</v>
      </c>
      <c r="K944" s="86">
        <v>12.992747</v>
      </c>
      <c r="L944" s="86">
        <v>12.518560000000001</v>
      </c>
      <c r="M944" s="86">
        <v>12.520867000000001</v>
      </c>
      <c r="N944" s="86">
        <v>11.672551</v>
      </c>
      <c r="O944" s="86">
        <v>11.785029</v>
      </c>
      <c r="P944" s="87">
        <v>12.288055999999999</v>
      </c>
      <c r="Q944" s="80">
        <f t="shared" si="3"/>
        <v>12.329974583333334</v>
      </c>
    </row>
    <row r="945" spans="1:17" ht="15.75" customHeight="1">
      <c r="A945" s="9">
        <v>943</v>
      </c>
      <c r="B945" s="49" t="s">
        <v>1132</v>
      </c>
      <c r="C945" s="9" t="s">
        <v>386</v>
      </c>
      <c r="D945" s="3" t="s">
        <v>20</v>
      </c>
      <c r="E945" s="85">
        <v>4.3288998999999997</v>
      </c>
      <c r="F945" s="86">
        <v>4.3691988000000004</v>
      </c>
      <c r="G945" s="86">
        <v>4.2638888000000001</v>
      </c>
      <c r="H945" s="86">
        <v>4.2068906000000004</v>
      </c>
      <c r="I945" s="86">
        <v>4.0962981999999997</v>
      </c>
      <c r="J945" s="86">
        <v>4.2874917999999997</v>
      </c>
      <c r="K945" s="86">
        <v>4.2832179000000004</v>
      </c>
      <c r="L945" s="86">
        <v>4.3057609000000001</v>
      </c>
      <c r="M945" s="86">
        <v>4.4382381000000004</v>
      </c>
      <c r="N945" s="86">
        <v>4.2216529999999999</v>
      </c>
      <c r="O945" s="86">
        <v>4.2404308000000004</v>
      </c>
      <c r="P945" s="87">
        <v>4.3174348</v>
      </c>
      <c r="Q945" s="80">
        <f t="shared" si="3"/>
        <v>4.2799502999999994</v>
      </c>
    </row>
    <row r="946" spans="1:17" ht="15.75" customHeight="1">
      <c r="A946" s="9">
        <v>944</v>
      </c>
      <c r="B946" s="49" t="s">
        <v>1133</v>
      </c>
      <c r="C946" s="9" t="s">
        <v>386</v>
      </c>
      <c r="D946" s="3" t="s">
        <v>20</v>
      </c>
      <c r="E946" s="85">
        <v>6.0312862000000003</v>
      </c>
      <c r="F946" s="86">
        <v>6.1306896000000002</v>
      </c>
      <c r="G946" s="86">
        <v>6.0882434999999999</v>
      </c>
      <c r="H946" s="86">
        <v>6.0161343</v>
      </c>
      <c r="I946" s="86">
        <v>5.8722228999999997</v>
      </c>
      <c r="J946" s="86">
        <v>6.3349589999999996</v>
      </c>
      <c r="K946" s="86">
        <v>6.2242221999999998</v>
      </c>
      <c r="L946" s="86">
        <v>6.1504221000000001</v>
      </c>
      <c r="M946" s="86">
        <v>6.2383885000000001</v>
      </c>
      <c r="N946" s="86">
        <v>5.8466082000000004</v>
      </c>
      <c r="O946" s="86">
        <v>5.8614525999999998</v>
      </c>
      <c r="P946" s="87">
        <v>6.0062617999999999</v>
      </c>
      <c r="Q946" s="80">
        <f t="shared" si="3"/>
        <v>6.0667409083333341</v>
      </c>
    </row>
    <row r="947" spans="1:17" ht="15.75" customHeight="1">
      <c r="A947" s="9">
        <v>945</v>
      </c>
      <c r="B947" s="49" t="s">
        <v>1134</v>
      </c>
      <c r="C947" s="9" t="s">
        <v>386</v>
      </c>
      <c r="D947" s="3" t="s">
        <v>20</v>
      </c>
      <c r="E947" s="85">
        <v>3.9721636999999999</v>
      </c>
      <c r="F947" s="86">
        <v>4.0246453000000004</v>
      </c>
      <c r="G947" s="86">
        <v>3.9852207000000002</v>
      </c>
      <c r="H947" s="86">
        <v>4.1092390999999999</v>
      </c>
      <c r="I947" s="86">
        <v>4.0363312000000002</v>
      </c>
      <c r="J947" s="86">
        <v>4.0161572000000003</v>
      </c>
      <c r="K947" s="86">
        <v>3.9184863999999999</v>
      </c>
      <c r="L947" s="86">
        <v>3.9347838999999998</v>
      </c>
      <c r="M947" s="86">
        <v>3.9693413</v>
      </c>
      <c r="N947" s="86">
        <v>3.8306211999999999</v>
      </c>
      <c r="O947" s="86">
        <v>4.0806335999999996</v>
      </c>
      <c r="P947" s="87">
        <v>4.0307436000000001</v>
      </c>
      <c r="Q947" s="80">
        <f t="shared" si="3"/>
        <v>3.9923639333333334</v>
      </c>
    </row>
    <row r="948" spans="1:17" ht="15.75" customHeight="1">
      <c r="A948" s="9">
        <v>946</v>
      </c>
      <c r="B948" s="49" t="s">
        <v>1135</v>
      </c>
      <c r="C948" s="9" t="s">
        <v>386</v>
      </c>
      <c r="D948" s="3" t="s">
        <v>20</v>
      </c>
      <c r="E948" s="85">
        <v>1.8967886</v>
      </c>
      <c r="F948" s="86">
        <v>1.9087548000000001</v>
      </c>
      <c r="G948" s="86">
        <v>1.9220382</v>
      </c>
      <c r="H948" s="86">
        <v>1.9261307999999999</v>
      </c>
      <c r="I948" s="86">
        <v>1.8740174999999999</v>
      </c>
      <c r="J948" s="86">
        <v>1.9144847</v>
      </c>
      <c r="K948" s="86">
        <v>1.9477237000000001</v>
      </c>
      <c r="L948" s="86">
        <v>1.9028456</v>
      </c>
      <c r="M948" s="86">
        <v>1.92987</v>
      </c>
      <c r="N948" s="86">
        <v>1.9356267</v>
      </c>
      <c r="O948" s="86">
        <v>1.9717393000000001</v>
      </c>
      <c r="P948" s="87">
        <v>1.9703054</v>
      </c>
      <c r="Q948" s="80">
        <f t="shared" si="3"/>
        <v>1.9250271083333335</v>
      </c>
    </row>
    <row r="949" spans="1:17" ht="15.75" customHeight="1">
      <c r="A949" s="9">
        <v>947</v>
      </c>
      <c r="B949" s="49" t="s">
        <v>1136</v>
      </c>
      <c r="C949" s="9" t="s">
        <v>386</v>
      </c>
      <c r="D949" s="3" t="s">
        <v>20</v>
      </c>
      <c r="E949" s="85">
        <v>5.2421030999999996</v>
      </c>
      <c r="F949" s="86">
        <v>5.2170820000000004</v>
      </c>
      <c r="G949" s="86">
        <v>5.3134088999999998</v>
      </c>
      <c r="H949" s="86">
        <v>5.3280449000000001</v>
      </c>
      <c r="I949" s="86">
        <v>5.2822722999999998</v>
      </c>
      <c r="J949" s="86">
        <v>5.4697513999999998</v>
      </c>
      <c r="K949" s="86">
        <v>5.5040316999999996</v>
      </c>
      <c r="L949" s="86">
        <v>5.4263778</v>
      </c>
      <c r="M949" s="86">
        <v>5.4375057</v>
      </c>
      <c r="N949" s="86">
        <v>5.4939852</v>
      </c>
      <c r="O949" s="86">
        <v>5.469811</v>
      </c>
      <c r="P949" s="87">
        <v>5.5050353999999997</v>
      </c>
      <c r="Q949" s="80">
        <f t="shared" si="3"/>
        <v>5.3907841166666666</v>
      </c>
    </row>
    <row r="950" spans="1:17" ht="15.75" customHeight="1">
      <c r="A950" s="9">
        <v>948</v>
      </c>
      <c r="B950" s="49" t="s">
        <v>1137</v>
      </c>
      <c r="C950" s="9" t="s">
        <v>386</v>
      </c>
      <c r="D950" s="3" t="s">
        <v>20</v>
      </c>
      <c r="E950" s="85">
        <v>5.4083147</v>
      </c>
      <c r="F950" s="86">
        <v>5.4819073999999999</v>
      </c>
      <c r="G950" s="86">
        <v>5.5663356999999998</v>
      </c>
      <c r="H950" s="86">
        <v>5.3963593999999997</v>
      </c>
      <c r="I950" s="86">
        <v>5.3617281999999999</v>
      </c>
      <c r="J950" s="86">
        <v>5.5275698000000002</v>
      </c>
      <c r="K950" s="86">
        <v>5.5164923999999997</v>
      </c>
      <c r="L950" s="86">
        <v>5.5527644</v>
      </c>
      <c r="M950" s="86">
        <v>5.6167521000000002</v>
      </c>
      <c r="N950" s="86">
        <v>5.4971842999999998</v>
      </c>
      <c r="O950" s="86">
        <v>5.6342005999999998</v>
      </c>
      <c r="P950" s="87">
        <v>5.6823610999999996</v>
      </c>
      <c r="Q950" s="80">
        <f t="shared" si="3"/>
        <v>5.5201641750000006</v>
      </c>
    </row>
    <row r="951" spans="1:17" ht="15.75" customHeight="1">
      <c r="A951" s="9">
        <v>949</v>
      </c>
      <c r="B951" s="49" t="s">
        <v>1138</v>
      </c>
      <c r="C951" s="9" t="s">
        <v>386</v>
      </c>
      <c r="D951" s="3" t="s">
        <v>20</v>
      </c>
      <c r="E951" s="85">
        <v>10.232977999999999</v>
      </c>
      <c r="F951" s="86">
        <v>10.56467</v>
      </c>
      <c r="G951" s="86">
        <v>10.516529</v>
      </c>
      <c r="H951" s="86">
        <v>10.522588000000001</v>
      </c>
      <c r="I951" s="86">
        <v>10.77618</v>
      </c>
      <c r="J951" s="86">
        <v>10.609056000000001</v>
      </c>
      <c r="K951" s="86">
        <v>10.61415</v>
      </c>
      <c r="L951" s="86">
        <v>10.701086999999999</v>
      </c>
      <c r="M951" s="86">
        <v>10.975049</v>
      </c>
      <c r="N951" s="86">
        <v>10.799089</v>
      </c>
      <c r="O951" s="86">
        <v>10.875591999999999</v>
      </c>
      <c r="P951" s="87">
        <v>10.780405999999999</v>
      </c>
      <c r="Q951" s="80">
        <f t="shared" si="3"/>
        <v>10.663947833333333</v>
      </c>
    </row>
    <row r="952" spans="1:17" ht="15.75" customHeight="1">
      <c r="A952" s="9">
        <v>950</v>
      </c>
      <c r="B952" s="49" t="s">
        <v>1139</v>
      </c>
      <c r="C952" s="9" t="s">
        <v>386</v>
      </c>
      <c r="D952" s="3" t="s">
        <v>20</v>
      </c>
      <c r="E952" s="85">
        <v>7.0821718999999996</v>
      </c>
      <c r="F952" s="86">
        <v>6.9274912000000004</v>
      </c>
      <c r="G952" s="86">
        <v>6.9921179000000002</v>
      </c>
      <c r="H952" s="86">
        <v>7.0554967</v>
      </c>
      <c r="I952" s="86">
        <v>7.1987456999999999</v>
      </c>
      <c r="J952" s="86">
        <v>7.1336979999999999</v>
      </c>
      <c r="K952" s="86">
        <v>7.2291559999999997</v>
      </c>
      <c r="L952" s="86">
        <v>7.2566227999999997</v>
      </c>
      <c r="M952" s="86">
        <v>7.1616178000000001</v>
      </c>
      <c r="N952" s="86">
        <v>7.1818508999999997</v>
      </c>
      <c r="O952" s="86">
        <v>7.0917177000000002</v>
      </c>
      <c r="P952" s="87">
        <v>7.2123169999999996</v>
      </c>
      <c r="Q952" s="80">
        <f t="shared" si="3"/>
        <v>7.1269169666666672</v>
      </c>
    </row>
    <row r="953" spans="1:17" ht="15.75" customHeight="1">
      <c r="A953" s="9">
        <v>951</v>
      </c>
      <c r="B953" s="49" t="s">
        <v>1140</v>
      </c>
      <c r="C953" s="9" t="s">
        <v>386</v>
      </c>
      <c r="D953" s="3" t="s">
        <v>20</v>
      </c>
      <c r="E953" s="85">
        <v>8.1564540999999995</v>
      </c>
      <c r="F953" s="86">
        <v>8.0581168999999999</v>
      </c>
      <c r="G953" s="86">
        <v>8.0525807999999994</v>
      </c>
      <c r="H953" s="86">
        <v>8.1217355999999992</v>
      </c>
      <c r="I953" s="86">
        <v>8.2948103</v>
      </c>
      <c r="J953" s="86">
        <v>8.1592932000000005</v>
      </c>
      <c r="K953" s="86">
        <v>8.1318225999999996</v>
      </c>
      <c r="L953" s="86">
        <v>8.3537598000000006</v>
      </c>
      <c r="M953" s="86">
        <v>8.0886402000000004</v>
      </c>
      <c r="N953" s="86">
        <v>8.0907201999999998</v>
      </c>
      <c r="O953" s="86">
        <v>7.7836980999999996</v>
      </c>
      <c r="P953" s="87">
        <v>8.0493336000000006</v>
      </c>
      <c r="Q953" s="80">
        <f t="shared" si="3"/>
        <v>8.111747116666665</v>
      </c>
    </row>
    <row r="954" spans="1:17" ht="15.75" customHeight="1">
      <c r="A954" s="9">
        <v>952</v>
      </c>
      <c r="B954" s="49" t="s">
        <v>1141</v>
      </c>
      <c r="C954" s="9" t="s">
        <v>386</v>
      </c>
      <c r="D954" s="3" t="s">
        <v>20</v>
      </c>
      <c r="E954" s="85">
        <v>12.538076</v>
      </c>
      <c r="F954" s="86">
        <v>12.228641</v>
      </c>
      <c r="G954" s="86">
        <v>12.318327999999999</v>
      </c>
      <c r="H954" s="86">
        <v>12.448788</v>
      </c>
      <c r="I954" s="86">
        <v>12.896934</v>
      </c>
      <c r="J954" s="86">
        <v>12.642156999999999</v>
      </c>
      <c r="K954" s="86">
        <v>12.477553</v>
      </c>
      <c r="L954" s="86">
        <v>12.525594999999999</v>
      </c>
      <c r="M954" s="86">
        <v>12.778543000000001</v>
      </c>
      <c r="N954" s="86">
        <v>12.523966</v>
      </c>
      <c r="O954" s="86">
        <v>12.121003</v>
      </c>
      <c r="P954" s="87">
        <v>12.577469000000001</v>
      </c>
      <c r="Q954" s="80">
        <f t="shared" si="3"/>
        <v>12.506421083333334</v>
      </c>
    </row>
    <row r="955" spans="1:17" ht="15.75" customHeight="1">
      <c r="A955" s="9">
        <v>953</v>
      </c>
      <c r="B955" s="49" t="s">
        <v>1142</v>
      </c>
      <c r="C955" s="9" t="s">
        <v>386</v>
      </c>
      <c r="D955" s="3" t="s">
        <v>20</v>
      </c>
      <c r="E955" s="85">
        <v>2.6125932000000001</v>
      </c>
      <c r="F955" s="86">
        <v>2.583364</v>
      </c>
      <c r="G955" s="86">
        <v>2.6354196000000001</v>
      </c>
      <c r="H955" s="86">
        <v>2.6534580999999999</v>
      </c>
      <c r="I955" s="86">
        <v>2.8262672000000002</v>
      </c>
      <c r="J955" s="86">
        <v>2.7554715000000001</v>
      </c>
      <c r="K955" s="86">
        <v>2.736907</v>
      </c>
      <c r="L955" s="86">
        <v>2.7369325</v>
      </c>
      <c r="M955" s="86">
        <v>2.6785047</v>
      </c>
      <c r="N955" s="86">
        <v>2.6567248999999999</v>
      </c>
      <c r="O955" s="86">
        <v>2.6299589000000001</v>
      </c>
      <c r="P955" s="87">
        <v>2.6355746</v>
      </c>
      <c r="Q955" s="80">
        <f t="shared" si="3"/>
        <v>2.6784313500000003</v>
      </c>
    </row>
    <row r="956" spans="1:17" ht="15.75" customHeight="1">
      <c r="A956" s="9">
        <v>954</v>
      </c>
      <c r="B956" s="49" t="s">
        <v>1143</v>
      </c>
      <c r="C956" s="9" t="s">
        <v>386</v>
      </c>
      <c r="D956" s="3" t="s">
        <v>20</v>
      </c>
      <c r="E956" s="85">
        <v>1.8677568</v>
      </c>
      <c r="F956" s="86">
        <v>1.8061858</v>
      </c>
      <c r="G956" s="86">
        <v>1.7944888000000001</v>
      </c>
      <c r="H956" s="86">
        <v>1.827715</v>
      </c>
      <c r="I956" s="86">
        <v>1.8017936999999999</v>
      </c>
      <c r="J956" s="86">
        <v>1.7767508000000001</v>
      </c>
      <c r="K956" s="86">
        <v>1.8254976999999999</v>
      </c>
      <c r="L956" s="86">
        <v>1.8373252</v>
      </c>
      <c r="M956" s="86">
        <v>1.8547378999999999</v>
      </c>
      <c r="N956" s="86">
        <v>1.8370441</v>
      </c>
      <c r="O956" s="86">
        <v>1.8131364999999999</v>
      </c>
      <c r="P956" s="87">
        <v>1.8073338999999999</v>
      </c>
      <c r="Q956" s="80">
        <f t="shared" si="3"/>
        <v>1.8208138499999997</v>
      </c>
    </row>
    <row r="957" spans="1:17" ht="15.75" customHeight="1">
      <c r="A957" s="9">
        <v>955</v>
      </c>
      <c r="B957" s="49" t="s">
        <v>1144</v>
      </c>
      <c r="C957" s="9" t="s">
        <v>386</v>
      </c>
      <c r="D957" s="3" t="s">
        <v>20</v>
      </c>
      <c r="E957" s="85">
        <v>0.29608237999999998</v>
      </c>
      <c r="F957" s="86">
        <v>0.2992515</v>
      </c>
      <c r="G957" s="86">
        <v>0.30291953999999999</v>
      </c>
      <c r="H957" s="86">
        <v>0.29982387999999999</v>
      </c>
      <c r="I957" s="86">
        <v>0.30553582000000001</v>
      </c>
      <c r="J957" s="86">
        <v>0.30646831000000002</v>
      </c>
      <c r="K957" s="86">
        <v>0.31364765999999999</v>
      </c>
      <c r="L957" s="86">
        <v>0.30817320999999998</v>
      </c>
      <c r="M957" s="86">
        <v>0.30981365</v>
      </c>
      <c r="N957" s="86">
        <v>0.30232610999999998</v>
      </c>
      <c r="O957" s="86">
        <v>0.29911294999999999</v>
      </c>
      <c r="P957" s="87">
        <v>0.29686203999999999</v>
      </c>
      <c r="Q957" s="80">
        <f t="shared" si="3"/>
        <v>0.30333475416666672</v>
      </c>
    </row>
    <row r="958" spans="1:17" ht="15.75" customHeight="1">
      <c r="A958" s="9">
        <v>956</v>
      </c>
      <c r="B958" s="49" t="s">
        <v>1145</v>
      </c>
      <c r="C958" s="9" t="s">
        <v>386</v>
      </c>
      <c r="D958" s="3" t="s">
        <v>20</v>
      </c>
      <c r="E958" s="85">
        <v>1.0361556999999999</v>
      </c>
      <c r="F958" s="86">
        <v>1.0602879999999999</v>
      </c>
      <c r="G958" s="86">
        <v>1.0106686</v>
      </c>
      <c r="H958" s="86">
        <v>1.0240179</v>
      </c>
      <c r="I958" s="86">
        <v>1.0424491</v>
      </c>
      <c r="J958" s="86">
        <v>1.0083488</v>
      </c>
      <c r="K958" s="86">
        <v>1.0567633999999999</v>
      </c>
      <c r="L958" s="86">
        <v>0</v>
      </c>
      <c r="M958" s="86">
        <v>0.14397699999999999</v>
      </c>
      <c r="N958" s="86">
        <v>1.1198281999999999</v>
      </c>
      <c r="O958" s="86">
        <v>1.0410904000000001</v>
      </c>
      <c r="P958" s="87">
        <v>1.0858947999999999</v>
      </c>
      <c r="Q958" s="80">
        <f t="shared" si="3"/>
        <v>0.8857901583333333</v>
      </c>
    </row>
    <row r="959" spans="1:17" ht="15.75" customHeight="1">
      <c r="A959" s="9">
        <v>957</v>
      </c>
      <c r="B959" s="49" t="s">
        <v>1146</v>
      </c>
      <c r="C959" s="9" t="s">
        <v>386</v>
      </c>
      <c r="D959" s="3" t="s">
        <v>20</v>
      </c>
      <c r="E959" s="85">
        <v>7.2280091999999998</v>
      </c>
      <c r="F959" s="86">
        <v>7.0434146000000002</v>
      </c>
      <c r="G959" s="86">
        <v>7.0191077999999996</v>
      </c>
      <c r="H959" s="86">
        <v>7.0161876999999997</v>
      </c>
      <c r="I959" s="86">
        <v>7.5131148999999997</v>
      </c>
      <c r="J959" s="86">
        <v>7.3388027999999998</v>
      </c>
      <c r="K959" s="86">
        <v>7.5118732000000001</v>
      </c>
      <c r="L959" s="86">
        <v>7.7600974999999996</v>
      </c>
      <c r="M959" s="86">
        <v>7.3193998000000002</v>
      </c>
      <c r="N959" s="86">
        <v>7.4123539999999997</v>
      </c>
      <c r="O959" s="86">
        <v>6.9151825999999996</v>
      </c>
      <c r="P959" s="87">
        <v>7.0365504999999997</v>
      </c>
      <c r="Q959" s="80">
        <f t="shared" si="3"/>
        <v>7.259507883333332</v>
      </c>
    </row>
    <row r="960" spans="1:17" ht="15.75" customHeight="1">
      <c r="A960" s="9">
        <v>958</v>
      </c>
      <c r="B960" s="49" t="s">
        <v>1147</v>
      </c>
      <c r="C960" s="9" t="s">
        <v>386</v>
      </c>
      <c r="D960" s="3" t="s">
        <v>20</v>
      </c>
      <c r="E960" s="85">
        <v>4.8089937999999997</v>
      </c>
      <c r="F960" s="86">
        <v>4.9688153000000002</v>
      </c>
      <c r="G960" s="86">
        <v>5.0842156000000003</v>
      </c>
      <c r="H960" s="86">
        <v>5.2750573000000003</v>
      </c>
      <c r="I960" s="86">
        <v>5.4118804999999996</v>
      </c>
      <c r="J960" s="86">
        <v>5.5250015000000001</v>
      </c>
      <c r="K960" s="86">
        <v>5.4100207999999999</v>
      </c>
      <c r="L960" s="86">
        <v>5.5900445000000003</v>
      </c>
      <c r="M960" s="86">
        <v>5.3482966000000003</v>
      </c>
      <c r="N960" s="86">
        <v>5.1368399</v>
      </c>
      <c r="O960" s="86">
        <v>5.0297108000000001</v>
      </c>
      <c r="P960" s="87">
        <v>4.9610051999999998</v>
      </c>
      <c r="Q960" s="80">
        <f t="shared" si="3"/>
        <v>5.2124901499999998</v>
      </c>
    </row>
    <row r="961" spans="1:17" ht="15.75" customHeight="1">
      <c r="A961" s="9">
        <v>959</v>
      </c>
      <c r="B961" s="49" t="s">
        <v>1148</v>
      </c>
      <c r="C961" s="9" t="s">
        <v>318</v>
      </c>
      <c r="D961" s="3" t="s">
        <v>65</v>
      </c>
      <c r="E961" s="85">
        <v>24.432113999999999</v>
      </c>
      <c r="F961" s="86">
        <v>24.883469000000002</v>
      </c>
      <c r="G961" s="86">
        <v>26.146894</v>
      </c>
      <c r="H961" s="86">
        <v>25.703710999999998</v>
      </c>
      <c r="I961" s="86">
        <v>19.76857</v>
      </c>
      <c r="J961" s="86">
        <v>6.8456488000000002</v>
      </c>
      <c r="K961" s="86">
        <v>0</v>
      </c>
      <c r="L961" s="86">
        <v>0</v>
      </c>
      <c r="M961" s="86">
        <v>0</v>
      </c>
      <c r="N961" s="86">
        <v>3.2072102999999998</v>
      </c>
      <c r="O961" s="86">
        <v>25.130749000000002</v>
      </c>
      <c r="P961" s="87">
        <v>25.235223999999999</v>
      </c>
      <c r="Q961" s="80">
        <f t="shared" si="3"/>
        <v>15.112799175000001</v>
      </c>
    </row>
    <row r="962" spans="1:17" ht="15.75" customHeight="1">
      <c r="A962" s="9">
        <v>960</v>
      </c>
      <c r="B962" s="49" t="s">
        <v>1149</v>
      </c>
      <c r="C962" s="9" t="s">
        <v>318</v>
      </c>
      <c r="D962" s="3" t="s">
        <v>65</v>
      </c>
      <c r="E962" s="85">
        <v>195.34424999999999</v>
      </c>
      <c r="F962" s="86">
        <v>194.94058000000001</v>
      </c>
      <c r="G962" s="86">
        <v>189.24704</v>
      </c>
      <c r="H962" s="86">
        <v>190.62061</v>
      </c>
      <c r="I962" s="86">
        <v>192.57156000000001</v>
      </c>
      <c r="J962" s="86">
        <v>64.836806999999993</v>
      </c>
      <c r="K962" s="86">
        <v>0</v>
      </c>
      <c r="L962" s="86">
        <v>0</v>
      </c>
      <c r="M962" s="86">
        <v>0</v>
      </c>
      <c r="N962" s="86">
        <v>48.638775000000003</v>
      </c>
      <c r="O962" s="86">
        <v>130.2345</v>
      </c>
      <c r="P962" s="87">
        <v>191.53963999999999</v>
      </c>
      <c r="Q962" s="80">
        <f t="shared" si="3"/>
        <v>116.49781349999999</v>
      </c>
    </row>
    <row r="963" spans="1:17" ht="15.75" customHeight="1">
      <c r="A963" s="9">
        <v>961</v>
      </c>
      <c r="B963" s="49" t="s">
        <v>1150</v>
      </c>
      <c r="C963" s="9" t="s">
        <v>443</v>
      </c>
      <c r="D963" s="3" t="s">
        <v>65</v>
      </c>
      <c r="E963" s="85">
        <v>262.63488999999998</v>
      </c>
      <c r="F963" s="86">
        <v>271.38242000000002</v>
      </c>
      <c r="G963" s="86">
        <v>277.72388000000001</v>
      </c>
      <c r="H963" s="86">
        <v>275.17000999999999</v>
      </c>
      <c r="I963" s="86">
        <v>244.95056</v>
      </c>
      <c r="J963" s="86">
        <v>125.51505</v>
      </c>
      <c r="K963" s="86">
        <v>39.056773999999997</v>
      </c>
      <c r="L963" s="86">
        <v>0</v>
      </c>
      <c r="M963" s="86">
        <v>0</v>
      </c>
      <c r="N963" s="86">
        <v>0</v>
      </c>
      <c r="O963" s="86">
        <v>0</v>
      </c>
      <c r="P963" s="87">
        <v>201.03728000000001</v>
      </c>
      <c r="Q963" s="80">
        <f t="shared" si="3"/>
        <v>141.45590533333333</v>
      </c>
    </row>
    <row r="964" spans="1:17" ht="15.75" customHeight="1">
      <c r="A964" s="9">
        <v>962</v>
      </c>
      <c r="B964" s="49" t="s">
        <v>1151</v>
      </c>
      <c r="C964" s="9" t="s">
        <v>443</v>
      </c>
      <c r="D964" s="3" t="s">
        <v>65</v>
      </c>
      <c r="E964" s="85">
        <v>16.673286000000001</v>
      </c>
      <c r="F964" s="86">
        <v>17.203195999999998</v>
      </c>
      <c r="G964" s="86">
        <v>18.056357999999999</v>
      </c>
      <c r="H964" s="86">
        <v>17.789686</v>
      </c>
      <c r="I964" s="86">
        <v>17.719577999999998</v>
      </c>
      <c r="J964" s="86">
        <v>18.159186999999999</v>
      </c>
      <c r="K964" s="86">
        <v>19.020636</v>
      </c>
      <c r="L964" s="86">
        <v>18.867186</v>
      </c>
      <c r="M964" s="86">
        <v>18.567679999999999</v>
      </c>
      <c r="N964" s="86">
        <v>18.178272</v>
      </c>
      <c r="O964" s="86">
        <v>18.144660999999999</v>
      </c>
      <c r="P964" s="87">
        <v>17.873633999999999</v>
      </c>
      <c r="Q964" s="80">
        <f t="shared" si="3"/>
        <v>18.021113333333336</v>
      </c>
    </row>
    <row r="965" spans="1:17" ht="15.75" customHeight="1">
      <c r="A965" s="9">
        <v>963</v>
      </c>
      <c r="B965" s="49" t="s">
        <v>1152</v>
      </c>
      <c r="C965" s="9" t="s">
        <v>63</v>
      </c>
      <c r="D965" s="3" t="s">
        <v>65</v>
      </c>
      <c r="E965" s="85">
        <v>56.740169999999999</v>
      </c>
      <c r="F965" s="86">
        <v>56.461834000000003</v>
      </c>
      <c r="G965" s="86">
        <v>59.905299999999997</v>
      </c>
      <c r="H965" s="86">
        <v>62.773513999999999</v>
      </c>
      <c r="I965" s="86">
        <v>67.766045000000005</v>
      </c>
      <c r="J965" s="86">
        <v>69.359641999999994</v>
      </c>
      <c r="K965" s="86">
        <v>75.276404999999997</v>
      </c>
      <c r="L965" s="86">
        <v>73.268044000000003</v>
      </c>
      <c r="M965" s="86">
        <v>70.005431999999999</v>
      </c>
      <c r="N965" s="86">
        <v>64.864502000000002</v>
      </c>
      <c r="O965" s="86">
        <v>62.260525000000001</v>
      </c>
      <c r="P965" s="87">
        <v>57.777816999999999</v>
      </c>
      <c r="Q965" s="80">
        <f t="shared" si="3"/>
        <v>64.704935833333352</v>
      </c>
    </row>
    <row r="966" spans="1:17" ht="15.75" customHeight="1">
      <c r="A966" s="9">
        <v>964</v>
      </c>
      <c r="B966" s="49" t="s">
        <v>1153</v>
      </c>
      <c r="C966" s="9" t="s">
        <v>999</v>
      </c>
      <c r="D966" s="3" t="s">
        <v>65</v>
      </c>
      <c r="E966" s="85">
        <v>26.748013</v>
      </c>
      <c r="F966" s="86">
        <v>25.300695000000001</v>
      </c>
      <c r="G966" s="86">
        <v>24.835208999999999</v>
      </c>
      <c r="H966" s="86">
        <v>25.001698999999999</v>
      </c>
      <c r="I966" s="86">
        <v>26.958556999999999</v>
      </c>
      <c r="J966" s="86">
        <v>28.936758000000001</v>
      </c>
      <c r="K966" s="86">
        <v>29.446217000000001</v>
      </c>
      <c r="L966" s="86">
        <v>29.70853</v>
      </c>
      <c r="M966" s="86">
        <v>29.599739</v>
      </c>
      <c r="N966" s="86">
        <v>28.383977999999999</v>
      </c>
      <c r="O966" s="86">
        <v>27.788537999999999</v>
      </c>
      <c r="P966" s="87">
        <v>26.615538000000001</v>
      </c>
      <c r="Q966" s="80">
        <f t="shared" si="3"/>
        <v>27.443622583333337</v>
      </c>
    </row>
    <row r="967" spans="1:17" ht="15.75" customHeight="1">
      <c r="A967" s="9">
        <v>965</v>
      </c>
      <c r="B967" s="49" t="s">
        <v>1154</v>
      </c>
      <c r="C967" s="9" t="s">
        <v>443</v>
      </c>
      <c r="D967" s="3" t="s">
        <v>65</v>
      </c>
      <c r="E967" s="85">
        <v>33.767238999999996</v>
      </c>
      <c r="F967" s="86">
        <v>33.918022000000001</v>
      </c>
      <c r="G967" s="86">
        <v>33.137053999999999</v>
      </c>
      <c r="H967" s="86">
        <v>32.945045</v>
      </c>
      <c r="I967" s="86">
        <v>35.280003000000001</v>
      </c>
      <c r="J967" s="86">
        <v>37.439297000000003</v>
      </c>
      <c r="K967" s="86">
        <v>39.402534000000003</v>
      </c>
      <c r="L967" s="86">
        <v>38.439320000000002</v>
      </c>
      <c r="M967" s="86">
        <v>38.664321999999999</v>
      </c>
      <c r="N967" s="86">
        <v>36.784916000000003</v>
      </c>
      <c r="O967" s="86">
        <v>36.50177</v>
      </c>
      <c r="P967" s="87">
        <v>36.303683999999997</v>
      </c>
      <c r="Q967" s="80">
        <f t="shared" si="3"/>
        <v>36.048600499999999</v>
      </c>
    </row>
    <row r="968" spans="1:17" ht="15.75" customHeight="1">
      <c r="A968" s="9">
        <v>966</v>
      </c>
      <c r="B968" s="49" t="s">
        <v>1155</v>
      </c>
      <c r="C968" s="9" t="s">
        <v>443</v>
      </c>
      <c r="D968" s="3" t="s">
        <v>65</v>
      </c>
      <c r="E968" s="85">
        <v>7.5772294999999996</v>
      </c>
      <c r="F968" s="86">
        <v>7.1560655000000004</v>
      </c>
      <c r="G968" s="86">
        <v>7.0097785000000004</v>
      </c>
      <c r="H968" s="86">
        <v>7.0144457999999998</v>
      </c>
      <c r="I968" s="86">
        <v>7.6450348000000004</v>
      </c>
      <c r="J968" s="86">
        <v>8.1257657999999999</v>
      </c>
      <c r="K968" s="86">
        <v>8.3260450000000006</v>
      </c>
      <c r="L968" s="86">
        <v>8.4099588000000001</v>
      </c>
      <c r="M968" s="86">
        <v>8.3514079999999993</v>
      </c>
      <c r="N968" s="86">
        <v>7.9903312</v>
      </c>
      <c r="O968" s="86">
        <v>7.8723488000000001</v>
      </c>
      <c r="P968" s="87">
        <v>7.5604959000000003</v>
      </c>
      <c r="Q968" s="80">
        <f t="shared" si="3"/>
        <v>7.7532423000000001</v>
      </c>
    </row>
    <row r="969" spans="1:17" ht="15.75" customHeight="1">
      <c r="A969" s="9">
        <v>967</v>
      </c>
      <c r="B969" s="49" t="s">
        <v>1156</v>
      </c>
      <c r="C969" s="9" t="s">
        <v>443</v>
      </c>
      <c r="D969" s="3" t="s">
        <v>65</v>
      </c>
      <c r="E969" s="85">
        <v>20.817720000000001</v>
      </c>
      <c r="F969" s="86">
        <v>20.854565000000001</v>
      </c>
      <c r="G969" s="86">
        <v>20.584156</v>
      </c>
      <c r="H969" s="86">
        <v>20.716574000000001</v>
      </c>
      <c r="I969" s="86">
        <v>21.274291999999999</v>
      </c>
      <c r="J969" s="86">
        <v>21.56568</v>
      </c>
      <c r="K969" s="86">
        <v>22.272725999999999</v>
      </c>
      <c r="L969" s="86">
        <v>21.875845000000002</v>
      </c>
      <c r="M969" s="86">
        <v>22.124919999999999</v>
      </c>
      <c r="N969" s="86">
        <v>21.844379</v>
      </c>
      <c r="O969" s="86">
        <v>21.664784999999998</v>
      </c>
      <c r="P969" s="87">
        <v>20.704836</v>
      </c>
      <c r="Q969" s="80">
        <f t="shared" si="3"/>
        <v>21.358373166666667</v>
      </c>
    </row>
    <row r="970" spans="1:17" ht="15.75" customHeight="1">
      <c r="A970" s="9">
        <v>968</v>
      </c>
      <c r="B970" s="49" t="s">
        <v>1157</v>
      </c>
      <c r="C970" s="9" t="s">
        <v>443</v>
      </c>
      <c r="D970" s="3" t="s">
        <v>65</v>
      </c>
      <c r="E970" s="85">
        <v>102.35242</v>
      </c>
      <c r="F970" s="86">
        <v>102.25067</v>
      </c>
      <c r="G970" s="86">
        <v>104.34744000000001</v>
      </c>
      <c r="H970" s="86">
        <v>103.79277999999999</v>
      </c>
      <c r="I970" s="86">
        <v>104.28583</v>
      </c>
      <c r="J970" s="86">
        <v>105.59544</v>
      </c>
      <c r="K970" s="86">
        <v>23.855803000000002</v>
      </c>
      <c r="L970" s="86">
        <v>0</v>
      </c>
      <c r="M970" s="86">
        <v>0</v>
      </c>
      <c r="N970" s="86">
        <v>36.061858999999998</v>
      </c>
      <c r="O970" s="86">
        <v>107.91777</v>
      </c>
      <c r="P970" s="87">
        <v>101.44386</v>
      </c>
      <c r="Q970" s="80">
        <f t="shared" si="3"/>
        <v>74.325322666666665</v>
      </c>
    </row>
    <row r="971" spans="1:17" ht="15.75" customHeight="1">
      <c r="A971" s="9">
        <v>969</v>
      </c>
      <c r="B971" s="49" t="s">
        <v>1158</v>
      </c>
      <c r="C971" s="9" t="s">
        <v>443</v>
      </c>
      <c r="D971" s="3" t="s">
        <v>65</v>
      </c>
      <c r="E971" s="85">
        <v>76.496223000000001</v>
      </c>
      <c r="F971" s="86">
        <v>74.682755</v>
      </c>
      <c r="G971" s="86">
        <v>75.099304000000004</v>
      </c>
      <c r="H971" s="86">
        <v>75.606048999999999</v>
      </c>
      <c r="I971" s="86">
        <v>78.185051000000001</v>
      </c>
      <c r="J971" s="86">
        <v>79.301483000000005</v>
      </c>
      <c r="K971" s="86">
        <v>9.2268553000000004</v>
      </c>
      <c r="L971" s="86">
        <v>0</v>
      </c>
      <c r="M971" s="86">
        <v>0</v>
      </c>
      <c r="N971" s="86">
        <v>49.499310000000001</v>
      </c>
      <c r="O971" s="86">
        <v>78.643364000000005</v>
      </c>
      <c r="P971" s="87">
        <v>76.385947999999999</v>
      </c>
      <c r="Q971" s="80">
        <f t="shared" si="3"/>
        <v>56.093861858333334</v>
      </c>
    </row>
    <row r="972" spans="1:17" ht="15.75" customHeight="1">
      <c r="A972" s="9">
        <v>970</v>
      </c>
      <c r="B972" s="49" t="s">
        <v>1159</v>
      </c>
      <c r="C972" s="9" t="s">
        <v>193</v>
      </c>
      <c r="D972" s="3" t="s">
        <v>39</v>
      </c>
      <c r="E972" s="85">
        <v>0</v>
      </c>
      <c r="F972" s="86">
        <v>0</v>
      </c>
      <c r="G972" s="86">
        <v>0</v>
      </c>
      <c r="H972" s="86">
        <v>0</v>
      </c>
      <c r="I972" s="86">
        <v>38.808895</v>
      </c>
      <c r="J972" s="86">
        <v>39.163539999999998</v>
      </c>
      <c r="K972" s="86">
        <v>40.302424999999999</v>
      </c>
      <c r="L972" s="86">
        <v>40.057246999999997</v>
      </c>
      <c r="M972" s="86">
        <v>39.015239999999999</v>
      </c>
      <c r="N972" s="86">
        <v>35.648772999999998</v>
      </c>
      <c r="O972" s="86">
        <v>18.387754000000001</v>
      </c>
      <c r="P972" s="87">
        <v>5.1550592999999996</v>
      </c>
      <c r="Q972" s="80">
        <f t="shared" si="3"/>
        <v>21.378244441666666</v>
      </c>
    </row>
    <row r="973" spans="1:17" ht="15.75" customHeight="1">
      <c r="A973" s="9">
        <v>971</v>
      </c>
      <c r="B973" s="49" t="s">
        <v>1160</v>
      </c>
      <c r="C973" s="9" t="s">
        <v>193</v>
      </c>
      <c r="D973" s="3" t="s">
        <v>39</v>
      </c>
      <c r="E973" s="85">
        <v>0</v>
      </c>
      <c r="F973" s="86">
        <v>0</v>
      </c>
      <c r="G973" s="86">
        <v>0</v>
      </c>
      <c r="H973" s="86">
        <v>2.3000609999999999</v>
      </c>
      <c r="I973" s="86">
        <v>91.596908999999997</v>
      </c>
      <c r="J973" s="86">
        <v>92.024933000000004</v>
      </c>
      <c r="K973" s="86">
        <v>96.698479000000006</v>
      </c>
      <c r="L973" s="86">
        <v>93.426308000000006</v>
      </c>
      <c r="M973" s="86">
        <v>54.757240000000003</v>
      </c>
      <c r="N973" s="86">
        <v>34.595016000000001</v>
      </c>
      <c r="O973" s="86">
        <v>3.9764084999999998</v>
      </c>
      <c r="P973" s="87">
        <v>0</v>
      </c>
      <c r="Q973" s="80">
        <f t="shared" si="3"/>
        <v>39.114612874999999</v>
      </c>
    </row>
    <row r="974" spans="1:17" ht="15.75" customHeight="1">
      <c r="A974" s="9">
        <v>972</v>
      </c>
      <c r="B974" s="49" t="s">
        <v>1161</v>
      </c>
      <c r="C974" s="9" t="s">
        <v>193</v>
      </c>
      <c r="D974" s="3" t="s">
        <v>39</v>
      </c>
      <c r="E974" s="85">
        <v>3.4814031000000001</v>
      </c>
      <c r="F974" s="86">
        <v>3.4865332000000002</v>
      </c>
      <c r="G974" s="86">
        <v>3.5092582999999999</v>
      </c>
      <c r="H974" s="86">
        <v>3.550926</v>
      </c>
      <c r="I974" s="86">
        <v>3.7046804</v>
      </c>
      <c r="J974" s="86">
        <v>3.6816697</v>
      </c>
      <c r="K974" s="86">
        <v>3.9228768000000001</v>
      </c>
      <c r="L974" s="86">
        <v>3.7012681999999999</v>
      </c>
      <c r="M974" s="86">
        <v>3.5877614000000002</v>
      </c>
      <c r="N974" s="86">
        <v>3.5851500000000001</v>
      </c>
      <c r="O974" s="86">
        <v>3.5763619000000002</v>
      </c>
      <c r="P974" s="87">
        <v>3.5346103000000002</v>
      </c>
      <c r="Q974" s="80">
        <f t="shared" si="3"/>
        <v>3.6102082750000002</v>
      </c>
    </row>
    <row r="975" spans="1:17" ht="15.75" customHeight="1">
      <c r="A975" s="9">
        <v>973</v>
      </c>
      <c r="B975" s="49" t="s">
        <v>1162</v>
      </c>
      <c r="C975" s="9" t="s">
        <v>193</v>
      </c>
      <c r="D975" s="3" t="s">
        <v>39</v>
      </c>
      <c r="E975" s="85">
        <v>3.6778238000000001</v>
      </c>
      <c r="F975" s="86">
        <v>3.8472168</v>
      </c>
      <c r="G975" s="86">
        <v>3.9183590000000001</v>
      </c>
      <c r="H975" s="86">
        <v>4.2133107000000001</v>
      </c>
      <c r="I975" s="86">
        <v>4.3393664000000003</v>
      </c>
      <c r="J975" s="86">
        <v>4.1988101000000002</v>
      </c>
      <c r="K975" s="86">
        <v>4.2826056000000001</v>
      </c>
      <c r="L975" s="86">
        <v>4.1335654000000002</v>
      </c>
      <c r="M975" s="86">
        <v>3.9778275000000001</v>
      </c>
      <c r="N975" s="86">
        <v>3.998421</v>
      </c>
      <c r="O975" s="86">
        <v>3.9062893000000001</v>
      </c>
      <c r="P975" s="87">
        <v>3.9118732999999999</v>
      </c>
      <c r="Q975" s="80">
        <f t="shared" si="3"/>
        <v>4.0337890750000005</v>
      </c>
    </row>
    <row r="976" spans="1:17" ht="15.75" customHeight="1">
      <c r="A976" s="9">
        <v>974</v>
      </c>
      <c r="B976" s="49" t="s">
        <v>1163</v>
      </c>
      <c r="C976" s="9" t="s">
        <v>193</v>
      </c>
      <c r="D976" s="3" t="s">
        <v>39</v>
      </c>
      <c r="E976" s="85">
        <v>0</v>
      </c>
      <c r="F976" s="86">
        <v>0</v>
      </c>
      <c r="G976" s="86">
        <v>0</v>
      </c>
      <c r="H976" s="86">
        <v>16.401399999999999</v>
      </c>
      <c r="I976" s="86">
        <v>57.399344999999997</v>
      </c>
      <c r="J976" s="86">
        <v>57.172024</v>
      </c>
      <c r="K976" s="86">
        <v>59.812668000000002</v>
      </c>
      <c r="L976" s="86">
        <v>58.888396999999998</v>
      </c>
      <c r="M976" s="86">
        <v>57.961478999999997</v>
      </c>
      <c r="N976" s="86">
        <v>54.736004000000001</v>
      </c>
      <c r="O976" s="86">
        <v>13.602658999999999</v>
      </c>
      <c r="P976" s="87">
        <v>4.3350891999999996</v>
      </c>
      <c r="Q976" s="80">
        <f t="shared" si="3"/>
        <v>31.692422100000002</v>
      </c>
    </row>
    <row r="977" spans="1:17" ht="15.75" customHeight="1">
      <c r="A977" s="9">
        <v>975</v>
      </c>
      <c r="B977" s="49" t="s">
        <v>1164</v>
      </c>
      <c r="C977" s="9" t="s">
        <v>193</v>
      </c>
      <c r="D977" s="3" t="s">
        <v>39</v>
      </c>
      <c r="E977" s="85">
        <v>8.9027127999999998</v>
      </c>
      <c r="F977" s="86">
        <v>9.3626193999999998</v>
      </c>
      <c r="G977" s="86">
        <v>9.0536660999999992</v>
      </c>
      <c r="H977" s="86">
        <v>9.3677157999999991</v>
      </c>
      <c r="I977" s="86">
        <v>8.5970373000000002</v>
      </c>
      <c r="J977" s="86">
        <v>9.1062726999999999</v>
      </c>
      <c r="K977" s="86">
        <v>9.1246424000000008</v>
      </c>
      <c r="L977" s="86">
        <v>9.0740213000000001</v>
      </c>
      <c r="M977" s="86">
        <v>8.9801234999999995</v>
      </c>
      <c r="N977" s="86">
        <v>8.6171684000000006</v>
      </c>
      <c r="O977" s="86">
        <v>8.9536543000000002</v>
      </c>
      <c r="P977" s="87">
        <v>8.8453397999999996</v>
      </c>
      <c r="Q977" s="80">
        <f t="shared" si="3"/>
        <v>8.9987478166666666</v>
      </c>
    </row>
    <row r="978" spans="1:17" ht="15.75" customHeight="1">
      <c r="A978" s="9">
        <v>976</v>
      </c>
      <c r="B978" s="49" t="s">
        <v>1165</v>
      </c>
      <c r="C978" s="9" t="s">
        <v>193</v>
      </c>
      <c r="D978" s="3" t="s">
        <v>39</v>
      </c>
      <c r="E978" s="85">
        <v>8.9027127999999998</v>
      </c>
      <c r="F978" s="86">
        <v>9.3626193999999998</v>
      </c>
      <c r="G978" s="86">
        <v>9.0536660999999992</v>
      </c>
      <c r="H978" s="86">
        <v>9.3677157999999991</v>
      </c>
      <c r="I978" s="86">
        <v>8.5970373000000002</v>
      </c>
      <c r="J978" s="86">
        <v>9.1062726999999999</v>
      </c>
      <c r="K978" s="86">
        <v>9.1246424000000008</v>
      </c>
      <c r="L978" s="86">
        <v>9.0740213000000001</v>
      </c>
      <c r="M978" s="86">
        <v>8.9801234999999995</v>
      </c>
      <c r="N978" s="86">
        <v>8.6171684000000006</v>
      </c>
      <c r="O978" s="86">
        <v>8.9536543000000002</v>
      </c>
      <c r="P978" s="87">
        <v>8.8453397999999996</v>
      </c>
      <c r="Q978" s="80">
        <f t="shared" si="3"/>
        <v>8.9987478166666666</v>
      </c>
    </row>
    <row r="979" spans="1:17" ht="15.75" customHeight="1">
      <c r="A979" s="9">
        <v>977</v>
      </c>
      <c r="B979" s="49" t="s">
        <v>1166</v>
      </c>
      <c r="C979" s="9" t="s">
        <v>193</v>
      </c>
      <c r="D979" s="3" t="s">
        <v>39</v>
      </c>
      <c r="E979" s="85">
        <v>0</v>
      </c>
      <c r="F979" s="86">
        <v>0</v>
      </c>
      <c r="G979" s="86">
        <v>0</v>
      </c>
      <c r="H979" s="86">
        <v>0</v>
      </c>
      <c r="I979" s="86">
        <v>12.350218999999999</v>
      </c>
      <c r="J979" s="86">
        <v>16.514939999999999</v>
      </c>
      <c r="K979" s="86">
        <v>15.817057999999999</v>
      </c>
      <c r="L979" s="86">
        <v>16.185911000000001</v>
      </c>
      <c r="M979" s="86">
        <v>16.525573999999999</v>
      </c>
      <c r="N979" s="86">
        <v>15.318037</v>
      </c>
      <c r="O979" s="86">
        <v>2.3498716000000002</v>
      </c>
      <c r="P979" s="87">
        <v>0</v>
      </c>
      <c r="Q979" s="80">
        <f t="shared" si="3"/>
        <v>7.9218008833333329</v>
      </c>
    </row>
    <row r="980" spans="1:17" ht="15.75" customHeight="1">
      <c r="A980" s="9">
        <v>978</v>
      </c>
      <c r="B980" s="49" t="s">
        <v>1167</v>
      </c>
      <c r="C980" s="9" t="s">
        <v>193</v>
      </c>
      <c r="D980" s="3" t="s">
        <v>39</v>
      </c>
      <c r="E980" s="85">
        <v>6.5291680999999997</v>
      </c>
      <c r="F980" s="86">
        <v>6.6495103999999996</v>
      </c>
      <c r="G980" s="86">
        <v>7.1896119000000001</v>
      </c>
      <c r="H980" s="86">
        <v>6.7226562999999997</v>
      </c>
      <c r="I980" s="86">
        <v>6.8369451000000003</v>
      </c>
      <c r="J980" s="86">
        <v>7.3593941000000003</v>
      </c>
      <c r="K980" s="86">
        <v>7.3069911000000003</v>
      </c>
      <c r="L980" s="86">
        <v>7.1497235000000003</v>
      </c>
      <c r="M980" s="86">
        <v>6.6194576999999999</v>
      </c>
      <c r="N980" s="86">
        <v>6.7832160000000004</v>
      </c>
      <c r="O980" s="86">
        <v>6.7579389000000001</v>
      </c>
      <c r="P980" s="87">
        <v>7.0341715999999996</v>
      </c>
      <c r="Q980" s="80">
        <f t="shared" si="3"/>
        <v>6.9115653916666657</v>
      </c>
    </row>
    <row r="981" spans="1:17" ht="15.75" customHeight="1">
      <c r="A981" s="9">
        <v>979</v>
      </c>
      <c r="B981" s="49" t="s">
        <v>1168</v>
      </c>
      <c r="C981" s="9" t="s">
        <v>193</v>
      </c>
      <c r="D981" s="3" t="s">
        <v>39</v>
      </c>
      <c r="E981" s="85">
        <v>0</v>
      </c>
      <c r="F981" s="86">
        <v>0</v>
      </c>
      <c r="G981" s="86">
        <v>0</v>
      </c>
      <c r="H981" s="86">
        <v>3.4600358</v>
      </c>
      <c r="I981" s="86">
        <v>13.732032999999999</v>
      </c>
      <c r="J981" s="86">
        <v>14.649473</v>
      </c>
      <c r="K981" s="86">
        <v>14.732341</v>
      </c>
      <c r="L981" s="86">
        <v>14.387510000000001</v>
      </c>
      <c r="M981" s="86">
        <v>13.322163</v>
      </c>
      <c r="N981" s="86">
        <v>9.5339241000000001</v>
      </c>
      <c r="O981" s="86">
        <v>1.9849048</v>
      </c>
      <c r="P981" s="87">
        <v>0</v>
      </c>
      <c r="Q981" s="80">
        <f t="shared" si="3"/>
        <v>7.1501987249999992</v>
      </c>
    </row>
    <row r="982" spans="1:17" ht="15.75" customHeight="1">
      <c r="A982" s="9">
        <v>980</v>
      </c>
      <c r="B982" s="49" t="s">
        <v>1169</v>
      </c>
      <c r="C982" s="9" t="s">
        <v>193</v>
      </c>
      <c r="D982" s="3" t="s">
        <v>39</v>
      </c>
      <c r="E982" s="85">
        <v>35.357025</v>
      </c>
      <c r="F982" s="86">
        <v>37.456009000000002</v>
      </c>
      <c r="G982" s="86">
        <v>38.095931999999998</v>
      </c>
      <c r="H982" s="86">
        <v>40.037430000000001</v>
      </c>
      <c r="I982" s="86">
        <v>40.482323000000001</v>
      </c>
      <c r="J982" s="86">
        <v>39.401901000000002</v>
      </c>
      <c r="K982" s="86">
        <v>39.960479999999997</v>
      </c>
      <c r="L982" s="86">
        <v>38.904839000000003</v>
      </c>
      <c r="M982" s="86">
        <v>37.600985999999999</v>
      </c>
      <c r="N982" s="86">
        <v>37.892792</v>
      </c>
      <c r="O982" s="86">
        <v>37.801102</v>
      </c>
      <c r="P982" s="87">
        <v>37.484313999999998</v>
      </c>
      <c r="Q982" s="80">
        <f t="shared" si="3"/>
        <v>38.372927749999995</v>
      </c>
    </row>
    <row r="983" spans="1:17" ht="15.75" customHeight="1">
      <c r="A983" s="9">
        <v>981</v>
      </c>
      <c r="B983" s="49" t="s">
        <v>1170</v>
      </c>
      <c r="C983" s="9" t="s">
        <v>193</v>
      </c>
      <c r="D983" s="3" t="s">
        <v>39</v>
      </c>
      <c r="E983" s="85">
        <v>2.5852879999999998</v>
      </c>
      <c r="F983" s="86">
        <v>2.6427763</v>
      </c>
      <c r="G983" s="86">
        <v>2.6528456</v>
      </c>
      <c r="H983" s="86">
        <v>2.7250266000000001</v>
      </c>
      <c r="I983" s="86">
        <v>2.8059029999999998</v>
      </c>
      <c r="J983" s="86">
        <v>2.9573765000000001</v>
      </c>
      <c r="K983" s="86">
        <v>3.0236068</v>
      </c>
      <c r="L983" s="86">
        <v>2.8631525</v>
      </c>
      <c r="M983" s="86">
        <v>2.7320418000000002</v>
      </c>
      <c r="N983" s="86">
        <v>2.7612982000000001</v>
      </c>
      <c r="O983" s="86">
        <v>2.6841805000000001</v>
      </c>
      <c r="P983" s="87">
        <v>2.6349151000000002</v>
      </c>
      <c r="Q983" s="80">
        <f t="shared" si="3"/>
        <v>2.755700908333333</v>
      </c>
    </row>
    <row r="984" spans="1:17" ht="15.75" customHeight="1">
      <c r="A984" s="9">
        <v>982</v>
      </c>
      <c r="B984" s="49" t="s">
        <v>1171</v>
      </c>
      <c r="C984" s="9" t="s">
        <v>193</v>
      </c>
      <c r="D984" s="3" t="s">
        <v>39</v>
      </c>
      <c r="E984" s="85">
        <v>148.43465</v>
      </c>
      <c r="F984" s="86">
        <v>152.75454999999999</v>
      </c>
      <c r="G984" s="86">
        <v>149.86896999999999</v>
      </c>
      <c r="H984" s="86">
        <v>157.29463000000001</v>
      </c>
      <c r="I984" s="86">
        <v>165.84191999999999</v>
      </c>
      <c r="J984" s="86">
        <v>161.49413000000001</v>
      </c>
      <c r="K984" s="86">
        <v>167.84323000000001</v>
      </c>
      <c r="L984" s="86">
        <v>163.88991999999999</v>
      </c>
      <c r="M984" s="86">
        <v>158.56713999999999</v>
      </c>
      <c r="N984" s="86">
        <v>154.11968999999999</v>
      </c>
      <c r="O984" s="86">
        <v>156.16934000000001</v>
      </c>
      <c r="P984" s="87">
        <v>161.0909</v>
      </c>
      <c r="Q984" s="80">
        <f t="shared" si="3"/>
        <v>158.11408916666667</v>
      </c>
    </row>
    <row r="985" spans="1:17" ht="15.75" customHeight="1">
      <c r="A985" s="9">
        <v>983</v>
      </c>
      <c r="B985" s="49" t="s">
        <v>1172</v>
      </c>
      <c r="C985" s="9" t="s">
        <v>193</v>
      </c>
      <c r="D985" s="3" t="s">
        <v>39</v>
      </c>
      <c r="E985" s="85">
        <v>0</v>
      </c>
      <c r="F985" s="86">
        <v>0</v>
      </c>
      <c r="G985" s="86">
        <v>0</v>
      </c>
      <c r="H985" s="86">
        <v>0</v>
      </c>
      <c r="I985" s="86">
        <v>15.210844</v>
      </c>
      <c r="J985" s="86">
        <v>15.386176000000001</v>
      </c>
      <c r="K985" s="86">
        <v>15.749006</v>
      </c>
      <c r="L985" s="86">
        <v>15.648789000000001</v>
      </c>
      <c r="M985" s="86">
        <v>15.211399999999999</v>
      </c>
      <c r="N985" s="86">
        <v>11.496769</v>
      </c>
      <c r="O985" s="86">
        <v>1.9035788</v>
      </c>
      <c r="P985" s="87">
        <v>0</v>
      </c>
      <c r="Q985" s="80">
        <f t="shared" si="3"/>
        <v>7.5505469000000005</v>
      </c>
    </row>
    <row r="986" spans="1:17" ht="15.75" customHeight="1">
      <c r="A986" s="9">
        <v>984</v>
      </c>
      <c r="B986" s="49" t="s">
        <v>1173</v>
      </c>
      <c r="C986" s="9" t="s">
        <v>193</v>
      </c>
      <c r="D986" s="3" t="s">
        <v>39</v>
      </c>
      <c r="E986" s="85">
        <v>0.91122179999999997</v>
      </c>
      <c r="F986" s="86">
        <v>0</v>
      </c>
      <c r="G986" s="86">
        <v>0</v>
      </c>
      <c r="H986" s="86">
        <v>5.7516641999999996</v>
      </c>
      <c r="I986" s="86">
        <v>5.2796887999999997</v>
      </c>
      <c r="J986" s="86">
        <v>5.2714458000000004</v>
      </c>
      <c r="K986" s="86">
        <v>5.4030436999999996</v>
      </c>
      <c r="L986" s="86">
        <v>5.4695568000000003</v>
      </c>
      <c r="M986" s="86">
        <v>5.4612354999999999</v>
      </c>
      <c r="N986" s="86">
        <v>5.1282247999999999</v>
      </c>
      <c r="O986" s="86">
        <v>5.4545636000000002</v>
      </c>
      <c r="P986" s="87">
        <v>5.3792777000000003</v>
      </c>
      <c r="Q986" s="80">
        <f t="shared" si="3"/>
        <v>4.1258268916666667</v>
      </c>
    </row>
    <row r="987" spans="1:17" ht="15.75" customHeight="1">
      <c r="A987" s="9">
        <v>985</v>
      </c>
      <c r="B987" s="49" t="s">
        <v>1174</v>
      </c>
      <c r="C987" s="9" t="s">
        <v>193</v>
      </c>
      <c r="D987" s="3" t="s">
        <v>39</v>
      </c>
      <c r="E987" s="85">
        <v>0</v>
      </c>
      <c r="F987" s="86">
        <v>0</v>
      </c>
      <c r="G987" s="86">
        <v>0</v>
      </c>
      <c r="H987" s="86">
        <v>0</v>
      </c>
      <c r="I987" s="86">
        <v>27.476389000000001</v>
      </c>
      <c r="J987" s="86">
        <v>28.450823</v>
      </c>
      <c r="K987" s="86">
        <v>28.264688</v>
      </c>
      <c r="L987" s="86">
        <v>28.119959000000001</v>
      </c>
      <c r="M987" s="86">
        <v>27.391500000000001</v>
      </c>
      <c r="N987" s="86">
        <v>16.80781</v>
      </c>
      <c r="O987" s="86">
        <v>2.9537667999999999</v>
      </c>
      <c r="P987" s="87">
        <v>0</v>
      </c>
      <c r="Q987" s="80">
        <f t="shared" si="3"/>
        <v>13.28874465</v>
      </c>
    </row>
    <row r="988" spans="1:17" ht="15.75" customHeight="1">
      <c r="A988" s="9">
        <v>986</v>
      </c>
      <c r="B988" s="49" t="s">
        <v>1175</v>
      </c>
      <c r="C988" s="9" t="s">
        <v>193</v>
      </c>
      <c r="D988" s="3" t="s">
        <v>39</v>
      </c>
      <c r="E988" s="85">
        <v>2.6410911000000001</v>
      </c>
      <c r="F988" s="86">
        <v>2.8081149999999999</v>
      </c>
      <c r="G988" s="86">
        <v>2.8429302999999999</v>
      </c>
      <c r="H988" s="86">
        <v>2.7087579000000002</v>
      </c>
      <c r="I988" s="86">
        <v>2.7720636999999999</v>
      </c>
      <c r="J988" s="86">
        <v>2.8637172999999998</v>
      </c>
      <c r="K988" s="86">
        <v>2.8558477999999998</v>
      </c>
      <c r="L988" s="86">
        <v>2.8791571</v>
      </c>
      <c r="M988" s="86">
        <v>2.8191326000000001</v>
      </c>
      <c r="N988" s="86">
        <v>2.7406866999999999</v>
      </c>
      <c r="O988" s="86">
        <v>2.7216203000000001</v>
      </c>
      <c r="P988" s="87">
        <v>2.7196658</v>
      </c>
      <c r="Q988" s="80">
        <f t="shared" si="3"/>
        <v>2.7810654666666665</v>
      </c>
    </row>
    <row r="989" spans="1:17" ht="15.75" customHeight="1">
      <c r="A989" s="9">
        <v>987</v>
      </c>
      <c r="B989" s="49" t="s">
        <v>1176</v>
      </c>
      <c r="C989" s="9" t="s">
        <v>193</v>
      </c>
      <c r="D989" s="3" t="s">
        <v>39</v>
      </c>
      <c r="E989" s="85">
        <v>12.530937</v>
      </c>
      <c r="F989" s="86">
        <v>13.091533999999999</v>
      </c>
      <c r="G989" s="86">
        <v>13.161906999999999</v>
      </c>
      <c r="H989" s="86">
        <v>13.347871</v>
      </c>
      <c r="I989" s="86">
        <v>13.819334</v>
      </c>
      <c r="J989" s="86">
        <v>14.207226</v>
      </c>
      <c r="K989" s="86">
        <v>14.489222</v>
      </c>
      <c r="L989" s="86">
        <v>13.725351</v>
      </c>
      <c r="M989" s="86">
        <v>13.400204</v>
      </c>
      <c r="N989" s="86">
        <v>13.363053000000001</v>
      </c>
      <c r="O989" s="86">
        <v>13.237018000000001</v>
      </c>
      <c r="P989" s="87">
        <v>13.449393000000001</v>
      </c>
      <c r="Q989" s="80">
        <f t="shared" si="3"/>
        <v>13.485254166666669</v>
      </c>
    </row>
    <row r="990" spans="1:17" ht="15.75" customHeight="1">
      <c r="A990" s="9">
        <v>988</v>
      </c>
      <c r="B990" s="49" t="s">
        <v>1177</v>
      </c>
      <c r="C990" s="9" t="s">
        <v>193</v>
      </c>
      <c r="D990" s="3" t="s">
        <v>39</v>
      </c>
      <c r="E990" s="85">
        <v>1.4454172000000001</v>
      </c>
      <c r="F990" s="86">
        <v>0.48667793999999998</v>
      </c>
      <c r="G990" s="86">
        <v>0</v>
      </c>
      <c r="H990" s="86">
        <v>1.4411011</v>
      </c>
      <c r="I990" s="86">
        <v>1.4519134</v>
      </c>
      <c r="J990" s="86">
        <v>1.3996253999999999</v>
      </c>
      <c r="K990" s="86">
        <v>1.4567597999999999</v>
      </c>
      <c r="L990" s="86">
        <v>1.4239382</v>
      </c>
      <c r="M990" s="86">
        <v>1.4494587999999999</v>
      </c>
      <c r="N990" s="86">
        <v>1.4267496</v>
      </c>
      <c r="O990" s="86">
        <v>1.3913521</v>
      </c>
      <c r="P990" s="87">
        <v>1.4120321</v>
      </c>
      <c r="Q990" s="80">
        <f t="shared" si="3"/>
        <v>1.2320854700000001</v>
      </c>
    </row>
    <row r="991" spans="1:17" ht="15.75" customHeight="1">
      <c r="A991" s="9">
        <v>989</v>
      </c>
      <c r="B991" s="49" t="s">
        <v>1178</v>
      </c>
      <c r="C991" s="9" t="s">
        <v>193</v>
      </c>
      <c r="D991" s="3" t="s">
        <v>39</v>
      </c>
      <c r="E991" s="85">
        <v>0</v>
      </c>
      <c r="F991" s="86">
        <v>0</v>
      </c>
      <c r="G991" s="86">
        <v>0</v>
      </c>
      <c r="H991" s="86">
        <v>0</v>
      </c>
      <c r="I991" s="86">
        <v>19.589514000000001</v>
      </c>
      <c r="J991" s="86">
        <v>22.390218999999998</v>
      </c>
      <c r="K991" s="86">
        <v>22.423566999999998</v>
      </c>
      <c r="L991" s="86">
        <v>14.140947000000001</v>
      </c>
      <c r="M991" s="86">
        <v>13.764514</v>
      </c>
      <c r="N991" s="86">
        <v>21.53293</v>
      </c>
      <c r="O991" s="86">
        <v>20.573051</v>
      </c>
      <c r="P991" s="87">
        <v>0</v>
      </c>
      <c r="Q991" s="80">
        <f t="shared" si="3"/>
        <v>11.201228499999999</v>
      </c>
    </row>
    <row r="992" spans="1:17" ht="15.75" customHeight="1">
      <c r="A992" s="9">
        <v>990</v>
      </c>
      <c r="B992" s="49" t="s">
        <v>1179</v>
      </c>
      <c r="C992" s="9" t="s">
        <v>193</v>
      </c>
      <c r="D992" s="3" t="s">
        <v>39</v>
      </c>
      <c r="E992" s="85">
        <v>18.161080999999999</v>
      </c>
      <c r="F992" s="86">
        <v>18.344221000000001</v>
      </c>
      <c r="G992" s="86">
        <v>17.937508000000001</v>
      </c>
      <c r="H992" s="86">
        <v>18.675362</v>
      </c>
      <c r="I992" s="86">
        <v>19.361357000000002</v>
      </c>
      <c r="J992" s="86">
        <v>19.4575</v>
      </c>
      <c r="K992" s="86">
        <v>18.903269000000002</v>
      </c>
      <c r="L992" s="86">
        <v>18.541086</v>
      </c>
      <c r="M992" s="86">
        <v>18.351665000000001</v>
      </c>
      <c r="N992" s="86">
        <v>17.997441999999999</v>
      </c>
      <c r="O992" s="86">
        <v>18.294069</v>
      </c>
      <c r="P992" s="87">
        <v>18.947237000000001</v>
      </c>
      <c r="Q992" s="80">
        <f t="shared" si="3"/>
        <v>18.580983083333333</v>
      </c>
    </row>
    <row r="993" spans="1:17" ht="15.75" customHeight="1">
      <c r="A993" s="9">
        <v>991</v>
      </c>
      <c r="B993" s="49" t="s">
        <v>1180</v>
      </c>
      <c r="C993" s="9" t="s">
        <v>193</v>
      </c>
      <c r="D993" s="3" t="s">
        <v>39</v>
      </c>
      <c r="E993" s="85">
        <v>0</v>
      </c>
      <c r="F993" s="86">
        <v>0</v>
      </c>
      <c r="G993" s="86">
        <v>0</v>
      </c>
      <c r="H993" s="86">
        <v>0</v>
      </c>
      <c r="I993" s="86">
        <v>134.9308</v>
      </c>
      <c r="J993" s="86">
        <v>159.39718999999999</v>
      </c>
      <c r="K993" s="86">
        <v>169.20782</v>
      </c>
      <c r="L993" s="86">
        <v>165.00818000000001</v>
      </c>
      <c r="M993" s="86">
        <v>110.96426</v>
      </c>
      <c r="N993" s="86">
        <v>86.737815999999995</v>
      </c>
      <c r="O993" s="86">
        <v>34.465556999999997</v>
      </c>
      <c r="P993" s="87">
        <v>8.7273873999999996</v>
      </c>
      <c r="Q993" s="80">
        <f t="shared" si="3"/>
        <v>72.453250866666664</v>
      </c>
    </row>
    <row r="994" spans="1:17" ht="15.75" customHeight="1">
      <c r="A994" s="9">
        <v>992</v>
      </c>
      <c r="B994" s="49" t="s">
        <v>1181</v>
      </c>
      <c r="C994" s="9" t="s">
        <v>193</v>
      </c>
      <c r="D994" s="3" t="s">
        <v>39</v>
      </c>
      <c r="E994" s="85">
        <v>2.4764357000000001</v>
      </c>
      <c r="F994" s="86">
        <v>0</v>
      </c>
      <c r="G994" s="86">
        <v>0</v>
      </c>
      <c r="H994" s="86">
        <v>0</v>
      </c>
      <c r="I994" s="86">
        <v>142.38213999999999</v>
      </c>
      <c r="J994" s="86">
        <v>139.26575</v>
      </c>
      <c r="K994" s="86">
        <v>141.05251000000001</v>
      </c>
      <c r="L994" s="86">
        <v>144.31001000000001</v>
      </c>
      <c r="M994" s="86">
        <v>139.37880000000001</v>
      </c>
      <c r="N994" s="86">
        <v>136.72812999999999</v>
      </c>
      <c r="O994" s="86">
        <v>52.286076000000001</v>
      </c>
      <c r="P994" s="87">
        <v>17.560434000000001</v>
      </c>
      <c r="Q994" s="80">
        <f t="shared" si="3"/>
        <v>76.286690474999986</v>
      </c>
    </row>
    <row r="995" spans="1:17" ht="15.75" customHeight="1">
      <c r="A995" s="9">
        <v>993</v>
      </c>
      <c r="B995" s="49" t="s">
        <v>1182</v>
      </c>
      <c r="C995" s="9" t="s">
        <v>193</v>
      </c>
      <c r="D995" s="3" t="s">
        <v>39</v>
      </c>
      <c r="E995" s="85">
        <v>0</v>
      </c>
      <c r="F995" s="86">
        <v>0</v>
      </c>
      <c r="G995" s="86">
        <v>0</v>
      </c>
      <c r="H995" s="86">
        <v>0</v>
      </c>
      <c r="I995" s="86">
        <v>17.369644000000001</v>
      </c>
      <c r="J995" s="86">
        <v>30.404287</v>
      </c>
      <c r="K995" s="86">
        <v>28.848693999999998</v>
      </c>
      <c r="L995" s="86">
        <v>28.126373000000001</v>
      </c>
      <c r="M995" s="86">
        <v>26.755382999999998</v>
      </c>
      <c r="N995" s="86">
        <v>11.485204</v>
      </c>
      <c r="O995" s="86">
        <v>0</v>
      </c>
      <c r="P995" s="87">
        <v>0</v>
      </c>
      <c r="Q995" s="80">
        <f t="shared" si="3"/>
        <v>11.91579875</v>
      </c>
    </row>
    <row r="996" spans="1:17" ht="15.75" customHeight="1">
      <c r="A996" s="9">
        <v>994</v>
      </c>
      <c r="B996" s="49" t="s">
        <v>1183</v>
      </c>
      <c r="C996" s="9" t="s">
        <v>211</v>
      </c>
      <c r="D996" s="3" t="s">
        <v>150</v>
      </c>
      <c r="E996" s="85">
        <v>155.80112</v>
      </c>
      <c r="F996" s="86">
        <v>160.54378</v>
      </c>
      <c r="G996" s="86">
        <v>155.45615000000001</v>
      </c>
      <c r="H996" s="86">
        <v>162.64054999999999</v>
      </c>
      <c r="I996" s="86">
        <v>178.3159</v>
      </c>
      <c r="J996" s="86">
        <v>186.59963999999999</v>
      </c>
      <c r="K996" s="86">
        <v>186.65109000000001</v>
      </c>
      <c r="L996" s="86">
        <v>181.71732</v>
      </c>
      <c r="M996" s="86">
        <v>169.27223000000001</v>
      </c>
      <c r="N996" s="86">
        <v>160.88531</v>
      </c>
      <c r="O996" s="86">
        <v>161.51596000000001</v>
      </c>
      <c r="P996" s="87">
        <v>161.85817</v>
      </c>
      <c r="Q996" s="80">
        <f t="shared" si="3"/>
        <v>168.43810166666665</v>
      </c>
    </row>
    <row r="997" spans="1:17" ht="15.75" customHeight="1">
      <c r="A997" s="9">
        <v>995</v>
      </c>
      <c r="B997" s="49" t="s">
        <v>1184</v>
      </c>
      <c r="C997" s="9" t="s">
        <v>211</v>
      </c>
      <c r="D997" s="3" t="s">
        <v>150</v>
      </c>
      <c r="E997" s="85">
        <v>2.8152803999999998</v>
      </c>
      <c r="F997" s="86">
        <v>2.5945048000000002</v>
      </c>
      <c r="G997" s="86">
        <v>2.6419830000000002</v>
      </c>
      <c r="H997" s="86">
        <v>2.8734533999999998</v>
      </c>
      <c r="I997" s="86">
        <v>2.9551067</v>
      </c>
      <c r="J997" s="86">
        <v>3.371454</v>
      </c>
      <c r="K997" s="86">
        <v>3.2238996000000002</v>
      </c>
      <c r="L997" s="86">
        <v>3.1110804000000001</v>
      </c>
      <c r="M997" s="86">
        <v>2.9686697</v>
      </c>
      <c r="N997" s="86">
        <v>2.8517046000000001</v>
      </c>
      <c r="O997" s="86">
        <v>2.9189075999999998</v>
      </c>
      <c r="P997" s="87">
        <v>2.9706397</v>
      </c>
      <c r="Q997" s="80">
        <f t="shared" si="3"/>
        <v>2.941390325</v>
      </c>
    </row>
    <row r="998" spans="1:17" ht="15.75" customHeight="1">
      <c r="A998" s="9">
        <v>996</v>
      </c>
      <c r="B998" s="49" t="s">
        <v>1185</v>
      </c>
      <c r="C998" s="9" t="s">
        <v>211</v>
      </c>
      <c r="D998" s="3" t="s">
        <v>150</v>
      </c>
      <c r="E998" s="85">
        <v>4.8499002000000004</v>
      </c>
      <c r="F998" s="86">
        <v>4.7688169</v>
      </c>
      <c r="G998" s="86">
        <v>4.8467878999999998</v>
      </c>
      <c r="H998" s="86">
        <v>4.9830461000000001</v>
      </c>
      <c r="I998" s="86">
        <v>5.0847959999999999</v>
      </c>
      <c r="J998" s="86">
        <v>5.6360697999999996</v>
      </c>
      <c r="K998" s="86">
        <v>5.6749196</v>
      </c>
      <c r="L998" s="86">
        <v>5.4959749999999996</v>
      </c>
      <c r="M998" s="86">
        <v>5.1859598</v>
      </c>
      <c r="N998" s="86">
        <v>4.9264874000000001</v>
      </c>
      <c r="O998" s="86">
        <v>4.9230862000000002</v>
      </c>
      <c r="P998" s="87">
        <v>4.9834408999999997</v>
      </c>
      <c r="Q998" s="80">
        <f t="shared" si="3"/>
        <v>5.1132738166666671</v>
      </c>
    </row>
    <row r="999" spans="1:17" ht="15.75" customHeight="1">
      <c r="A999" s="9">
        <v>997</v>
      </c>
      <c r="B999" s="49" t="s">
        <v>1186</v>
      </c>
      <c r="C999" s="9" t="s">
        <v>211</v>
      </c>
      <c r="D999" s="3" t="s">
        <v>150</v>
      </c>
      <c r="E999" s="85">
        <v>6.7004209000000001</v>
      </c>
      <c r="F999" s="86">
        <v>6.5826897999999998</v>
      </c>
      <c r="G999" s="86">
        <v>6.8829184000000003</v>
      </c>
      <c r="H999" s="86">
        <v>6.9603156999999998</v>
      </c>
      <c r="I999" s="86">
        <v>7.2792944999999998</v>
      </c>
      <c r="J999" s="86">
        <v>7.3623251999999999</v>
      </c>
      <c r="K999" s="86">
        <v>8.1296643999999993</v>
      </c>
      <c r="L999" s="86">
        <v>7.7860069000000003</v>
      </c>
      <c r="M999" s="86">
        <v>7.3905101000000002</v>
      </c>
      <c r="N999" s="86">
        <v>6.963069</v>
      </c>
      <c r="O999" s="86">
        <v>6.7828555000000001</v>
      </c>
      <c r="P999" s="87">
        <v>6.6873573999999998</v>
      </c>
      <c r="Q999" s="80">
        <f t="shared" si="3"/>
        <v>7.1256189833333332</v>
      </c>
    </row>
    <row r="1000" spans="1:17" ht="15.75" customHeight="1">
      <c r="A1000" s="9">
        <v>998</v>
      </c>
      <c r="B1000" s="49" t="s">
        <v>1187</v>
      </c>
      <c r="C1000" s="9" t="s">
        <v>211</v>
      </c>
      <c r="D1000" s="3" t="s">
        <v>150</v>
      </c>
      <c r="E1000" s="85">
        <v>270.47809000000001</v>
      </c>
      <c r="F1000" s="86">
        <v>266.38303000000002</v>
      </c>
      <c r="G1000" s="86">
        <v>273.45236</v>
      </c>
      <c r="H1000" s="86">
        <v>273.92883</v>
      </c>
      <c r="I1000" s="86">
        <v>312.95517000000001</v>
      </c>
      <c r="J1000" s="86">
        <v>333.10199</v>
      </c>
      <c r="K1000" s="86">
        <v>326.56576999999999</v>
      </c>
      <c r="L1000" s="86">
        <v>317.30063000000001</v>
      </c>
      <c r="M1000" s="86">
        <v>300.82889</v>
      </c>
      <c r="N1000" s="86">
        <v>282.24731000000003</v>
      </c>
      <c r="O1000" s="86">
        <v>282.97311000000002</v>
      </c>
      <c r="P1000" s="87">
        <v>282.09433000000001</v>
      </c>
      <c r="Q1000" s="80">
        <f t="shared" si="3"/>
        <v>293.52579250000002</v>
      </c>
    </row>
    <row r="1001" spans="1:17" ht="15.75" customHeight="1">
      <c r="A1001" s="9">
        <v>999</v>
      </c>
      <c r="B1001" s="49" t="s">
        <v>1188</v>
      </c>
      <c r="C1001" s="9" t="s">
        <v>211</v>
      </c>
      <c r="D1001" s="3" t="s">
        <v>150</v>
      </c>
      <c r="E1001" s="85">
        <v>8.6812391000000009</v>
      </c>
      <c r="F1001" s="86">
        <v>8.8695325999999994</v>
      </c>
      <c r="G1001" s="86">
        <v>8.7103328999999992</v>
      </c>
      <c r="H1001" s="86">
        <v>8.7419013999999997</v>
      </c>
      <c r="I1001" s="86">
        <v>8.7938395000000007</v>
      </c>
      <c r="J1001" s="86">
        <v>9.9908400000000004</v>
      </c>
      <c r="K1001" s="86">
        <v>10.274293999999999</v>
      </c>
      <c r="L1001" s="86">
        <v>9.4209261000000009</v>
      </c>
      <c r="M1001" s="86">
        <v>9.1727419000000001</v>
      </c>
      <c r="N1001" s="86">
        <v>8.6873950999999998</v>
      </c>
      <c r="O1001" s="86">
        <v>8.3085345999999998</v>
      </c>
      <c r="P1001" s="87">
        <v>8.3568726000000009</v>
      </c>
      <c r="Q1001" s="80">
        <f t="shared" si="3"/>
        <v>9.0007041500000025</v>
      </c>
    </row>
    <row r="1002" spans="1:17" ht="15.75" customHeight="1">
      <c r="A1002" s="9">
        <v>1000</v>
      </c>
      <c r="B1002" s="49" t="s">
        <v>1189</v>
      </c>
      <c r="C1002" s="9" t="s">
        <v>211</v>
      </c>
      <c r="D1002" s="3" t="s">
        <v>150</v>
      </c>
      <c r="E1002" s="85">
        <v>2.1203470000000002</v>
      </c>
      <c r="F1002" s="86">
        <v>2.1681278000000002</v>
      </c>
      <c r="G1002" s="86">
        <v>2.1382544000000001</v>
      </c>
      <c r="H1002" s="86">
        <v>2.1691514999999999</v>
      </c>
      <c r="I1002" s="86">
        <v>2.2794802000000001</v>
      </c>
      <c r="J1002" s="86">
        <v>2.4176310999999999</v>
      </c>
      <c r="K1002" s="86">
        <v>2.4551438999999999</v>
      </c>
      <c r="L1002" s="86">
        <v>2.3651178000000002</v>
      </c>
      <c r="M1002" s="86">
        <v>2.2832298</v>
      </c>
      <c r="N1002" s="86">
        <v>2.1650939</v>
      </c>
      <c r="O1002" s="86">
        <v>2.0752446999999998</v>
      </c>
      <c r="P1002" s="87">
        <v>2.0641824999999998</v>
      </c>
      <c r="Q1002" s="80">
        <f t="shared" si="3"/>
        <v>2.2250837166666666</v>
      </c>
    </row>
    <row r="1003" spans="1:17" ht="15.75" customHeight="1">
      <c r="A1003" s="9">
        <v>1001</v>
      </c>
      <c r="B1003" s="49" t="s">
        <v>1190</v>
      </c>
      <c r="C1003" s="9" t="s">
        <v>211</v>
      </c>
      <c r="D1003" s="3" t="s">
        <v>150</v>
      </c>
      <c r="E1003" s="85">
        <v>9.2116690000000006</v>
      </c>
      <c r="F1003" s="86">
        <v>9.3425407000000007</v>
      </c>
      <c r="G1003" s="86">
        <v>9.2914524000000007</v>
      </c>
      <c r="H1003" s="86">
        <v>9.2853746000000008</v>
      </c>
      <c r="I1003" s="86">
        <v>9.2110728999999996</v>
      </c>
      <c r="J1003" s="86">
        <v>10.610579</v>
      </c>
      <c r="K1003" s="86">
        <v>10.534197000000001</v>
      </c>
      <c r="L1003" s="86">
        <v>10.23166</v>
      </c>
      <c r="M1003" s="86">
        <v>10.081071</v>
      </c>
      <c r="N1003" s="86">
        <v>9.5483350999999992</v>
      </c>
      <c r="O1003" s="86">
        <v>9.0309457999999996</v>
      </c>
      <c r="P1003" s="87">
        <v>9.0020179999999996</v>
      </c>
      <c r="Q1003" s="80">
        <f t="shared" si="3"/>
        <v>9.6150762916666679</v>
      </c>
    </row>
    <row r="1004" spans="1:17" ht="15.75" customHeight="1">
      <c r="A1004" s="9">
        <v>1002</v>
      </c>
      <c r="B1004" s="49" t="s">
        <v>1191</v>
      </c>
      <c r="C1004" s="9" t="s">
        <v>211</v>
      </c>
      <c r="D1004" s="3" t="s">
        <v>150</v>
      </c>
      <c r="E1004" s="85">
        <v>2.166712</v>
      </c>
      <c r="F1004" s="86">
        <v>2.1340157999999998</v>
      </c>
      <c r="G1004" s="86">
        <v>2.1647088999999999</v>
      </c>
      <c r="H1004" s="86">
        <v>2.2676200999999998</v>
      </c>
      <c r="I1004" s="86">
        <v>2.3706171999999999</v>
      </c>
      <c r="J1004" s="86">
        <v>2.3933122</v>
      </c>
      <c r="K1004" s="86">
        <v>2.5265498000000002</v>
      </c>
      <c r="L1004" s="86">
        <v>2.4972493999999998</v>
      </c>
      <c r="M1004" s="86">
        <v>2.3413195999999998</v>
      </c>
      <c r="N1004" s="86">
        <v>2.2351679999999998</v>
      </c>
      <c r="O1004" s="86">
        <v>2.2889607000000001</v>
      </c>
      <c r="P1004" s="87">
        <v>2.2680978999999999</v>
      </c>
      <c r="Q1004" s="80">
        <f t="shared" si="3"/>
        <v>2.3045276333333335</v>
      </c>
    </row>
    <row r="1005" spans="1:17" ht="15.75" customHeight="1">
      <c r="A1005" s="9">
        <v>1003</v>
      </c>
      <c r="B1005" s="49" t="s">
        <v>1192</v>
      </c>
      <c r="C1005" s="9" t="s">
        <v>211</v>
      </c>
      <c r="D1005" s="3" t="s">
        <v>150</v>
      </c>
      <c r="E1005" s="85">
        <v>188.22980999999999</v>
      </c>
      <c r="F1005" s="86">
        <v>187.85669999999999</v>
      </c>
      <c r="G1005" s="86">
        <v>186.48231999999999</v>
      </c>
      <c r="H1005" s="86">
        <v>186.12137999999999</v>
      </c>
      <c r="I1005" s="86">
        <v>198.12357</v>
      </c>
      <c r="J1005" s="86">
        <v>215.26604</v>
      </c>
      <c r="K1005" s="86">
        <v>216.71838</v>
      </c>
      <c r="L1005" s="86">
        <v>208.04640000000001</v>
      </c>
      <c r="M1005" s="86">
        <v>202.10907</v>
      </c>
      <c r="N1005" s="86">
        <v>186.64195000000001</v>
      </c>
      <c r="O1005" s="86">
        <v>177.07210000000001</v>
      </c>
      <c r="P1005" s="87">
        <v>178.58194</v>
      </c>
      <c r="Q1005" s="80">
        <f t="shared" si="3"/>
        <v>194.270805</v>
      </c>
    </row>
    <row r="1006" spans="1:17" ht="15.75" customHeight="1">
      <c r="A1006" s="9">
        <v>1004</v>
      </c>
      <c r="B1006" s="49" t="s">
        <v>1193</v>
      </c>
      <c r="C1006" s="9" t="s">
        <v>211</v>
      </c>
      <c r="D1006" s="3" t="s">
        <v>150</v>
      </c>
      <c r="E1006" s="85">
        <v>12.003577999999999</v>
      </c>
      <c r="F1006" s="86">
        <v>11.115674</v>
      </c>
      <c r="G1006" s="86">
        <v>11.292503</v>
      </c>
      <c r="H1006" s="86">
        <v>12.043391</v>
      </c>
      <c r="I1006" s="86">
        <v>11.923664</v>
      </c>
      <c r="J1006" s="86">
        <v>12.901006000000001</v>
      </c>
      <c r="K1006" s="86">
        <v>13.270616</v>
      </c>
      <c r="L1006" s="86">
        <v>12.723144</v>
      </c>
      <c r="M1006" s="86">
        <v>12.422592</v>
      </c>
      <c r="N1006" s="86">
        <v>11.947255</v>
      </c>
      <c r="O1006" s="86">
        <v>11.909718</v>
      </c>
      <c r="P1006" s="87">
        <v>12.453884</v>
      </c>
      <c r="Q1006" s="80">
        <f t="shared" si="3"/>
        <v>12.167252083333333</v>
      </c>
    </row>
    <row r="1007" spans="1:17" ht="15.75" customHeight="1">
      <c r="A1007" s="9">
        <v>1005</v>
      </c>
      <c r="B1007" s="49" t="s">
        <v>1194</v>
      </c>
      <c r="C1007" s="9" t="s">
        <v>211</v>
      </c>
      <c r="D1007" s="3" t="s">
        <v>150</v>
      </c>
      <c r="E1007" s="85">
        <v>29.870263999999999</v>
      </c>
      <c r="F1007" s="86">
        <v>30.656400999999999</v>
      </c>
      <c r="G1007" s="86">
        <v>30.406842999999999</v>
      </c>
      <c r="H1007" s="86">
        <v>28.139437000000001</v>
      </c>
      <c r="I1007" s="86">
        <v>31.051371</v>
      </c>
      <c r="J1007" s="86">
        <v>36.444569000000001</v>
      </c>
      <c r="K1007" s="86">
        <v>38.405258000000003</v>
      </c>
      <c r="L1007" s="86">
        <v>38.664585000000002</v>
      </c>
      <c r="M1007" s="86">
        <v>34.957504</v>
      </c>
      <c r="N1007" s="86">
        <v>33.552410000000002</v>
      </c>
      <c r="O1007" s="86">
        <v>31.61186</v>
      </c>
      <c r="P1007" s="87">
        <v>30.905155000000001</v>
      </c>
      <c r="Q1007" s="80">
        <f t="shared" si="3"/>
        <v>32.888804749999998</v>
      </c>
    </row>
    <row r="1008" spans="1:17" ht="15.75" customHeight="1">
      <c r="A1008" s="9">
        <v>1006</v>
      </c>
      <c r="B1008" s="49" t="s">
        <v>1195</v>
      </c>
      <c r="C1008" s="9" t="s">
        <v>211</v>
      </c>
      <c r="D1008" s="3" t="s">
        <v>150</v>
      </c>
      <c r="E1008" s="85">
        <v>0</v>
      </c>
      <c r="F1008" s="86">
        <v>0</v>
      </c>
      <c r="G1008" s="86">
        <v>0</v>
      </c>
      <c r="H1008" s="86">
        <v>10.028585</v>
      </c>
      <c r="I1008" s="86">
        <v>11.078457999999999</v>
      </c>
      <c r="J1008" s="86">
        <v>13.232737999999999</v>
      </c>
      <c r="K1008" s="86">
        <v>8.7725954000000002</v>
      </c>
      <c r="L1008" s="86">
        <v>9.6853236999999996</v>
      </c>
      <c r="M1008" s="86">
        <v>12.527015</v>
      </c>
      <c r="N1008" s="86">
        <v>12.071241000000001</v>
      </c>
      <c r="O1008" s="86">
        <v>11.361777999999999</v>
      </c>
      <c r="P1008" s="87">
        <v>9.0947551999999998</v>
      </c>
      <c r="Q1008" s="80">
        <f t="shared" si="3"/>
        <v>8.1543741083333323</v>
      </c>
    </row>
    <row r="1009" spans="1:17" ht="15.75" customHeight="1">
      <c r="A1009" s="9">
        <v>1007</v>
      </c>
      <c r="B1009" s="49" t="s">
        <v>1196</v>
      </c>
      <c r="C1009" s="9" t="s">
        <v>211</v>
      </c>
      <c r="D1009" s="3" t="s">
        <v>150</v>
      </c>
      <c r="E1009" s="85">
        <v>4.1306839000000002</v>
      </c>
      <c r="F1009" s="86">
        <v>0</v>
      </c>
      <c r="G1009" s="86">
        <v>0</v>
      </c>
      <c r="H1009" s="86">
        <v>24.438949999999998</v>
      </c>
      <c r="I1009" s="86">
        <v>26.482289999999999</v>
      </c>
      <c r="J1009" s="86">
        <v>30.922015999999999</v>
      </c>
      <c r="K1009" s="86">
        <v>33.204113</v>
      </c>
      <c r="L1009" s="86">
        <v>30.171999</v>
      </c>
      <c r="M1009" s="86">
        <v>30.620927999999999</v>
      </c>
      <c r="N1009" s="86">
        <v>29.551676</v>
      </c>
      <c r="O1009" s="86">
        <v>27.596107</v>
      </c>
      <c r="P1009" s="87">
        <v>27.779828999999999</v>
      </c>
      <c r="Q1009" s="80">
        <f t="shared" si="3"/>
        <v>22.074882658333333</v>
      </c>
    </row>
    <row r="1010" spans="1:17" ht="15.75" customHeight="1">
      <c r="A1010" s="9">
        <v>1008</v>
      </c>
      <c r="B1010" s="49" t="s">
        <v>1197</v>
      </c>
      <c r="C1010" s="9" t="s">
        <v>211</v>
      </c>
      <c r="D1010" s="3" t="s">
        <v>150</v>
      </c>
      <c r="E1010" s="85">
        <v>4.6927376000000001</v>
      </c>
      <c r="F1010" s="86">
        <v>0</v>
      </c>
      <c r="G1010" s="86">
        <v>0</v>
      </c>
      <c r="H1010" s="86">
        <v>11.051460000000001</v>
      </c>
      <c r="I1010" s="86">
        <v>11.275607000000001</v>
      </c>
      <c r="J1010" s="86">
        <v>12.263474</v>
      </c>
      <c r="K1010" s="86">
        <v>9.5335836</v>
      </c>
      <c r="L1010" s="86">
        <v>11.979865999999999</v>
      </c>
      <c r="M1010" s="86">
        <v>11.580913000000001</v>
      </c>
      <c r="N1010" s="86">
        <v>11.169027</v>
      </c>
      <c r="O1010" s="86">
        <v>10.591457999999999</v>
      </c>
      <c r="P1010" s="87">
        <v>10.578901</v>
      </c>
      <c r="Q1010" s="80">
        <f t="shared" si="3"/>
        <v>8.7264189333333331</v>
      </c>
    </row>
    <row r="1011" spans="1:17" ht="15.75" customHeight="1">
      <c r="A1011" s="9">
        <v>1009</v>
      </c>
      <c r="B1011" s="49" t="s">
        <v>1198</v>
      </c>
      <c r="C1011" s="9" t="s">
        <v>211</v>
      </c>
      <c r="D1011" s="3" t="s">
        <v>150</v>
      </c>
      <c r="E1011" s="85">
        <v>2.4188847999999998</v>
      </c>
      <c r="F1011" s="86">
        <v>2.4315199999999999</v>
      </c>
      <c r="G1011" s="86">
        <v>2.4908583000000002</v>
      </c>
      <c r="H1011" s="86">
        <v>2.4789108999999998</v>
      </c>
      <c r="I1011" s="86">
        <v>2.8170709999999999</v>
      </c>
      <c r="J1011" s="86">
        <v>3.0112722000000001</v>
      </c>
      <c r="K1011" s="86">
        <v>2.8973403000000002</v>
      </c>
      <c r="L1011" s="86">
        <v>2.8249287999999999</v>
      </c>
      <c r="M1011" s="86">
        <v>2.6525910000000001</v>
      </c>
      <c r="N1011" s="86">
        <v>2.5027214999999998</v>
      </c>
      <c r="O1011" s="86">
        <v>2.5590571999999998</v>
      </c>
      <c r="P1011" s="87">
        <v>2.5657188999999998</v>
      </c>
      <c r="Q1011" s="80">
        <f t="shared" si="3"/>
        <v>2.637572908333333</v>
      </c>
    </row>
    <row r="1012" spans="1:17" ht="15.75" customHeight="1">
      <c r="A1012" s="9">
        <v>1010</v>
      </c>
      <c r="B1012" s="49" t="s">
        <v>1199</v>
      </c>
      <c r="C1012" s="9" t="s">
        <v>539</v>
      </c>
      <c r="D1012" s="3" t="s">
        <v>65</v>
      </c>
      <c r="E1012" s="85">
        <v>12.936045999999999</v>
      </c>
      <c r="F1012" s="86">
        <v>13.031931</v>
      </c>
      <c r="G1012" s="86">
        <v>13.050007000000001</v>
      </c>
      <c r="H1012" s="86">
        <v>13.447113</v>
      </c>
      <c r="I1012" s="86">
        <v>14.682862</v>
      </c>
      <c r="J1012" s="86">
        <v>14.626533999999999</v>
      </c>
      <c r="K1012" s="86">
        <v>14.718346</v>
      </c>
      <c r="L1012" s="86">
        <v>14.281573</v>
      </c>
      <c r="M1012" s="86">
        <v>14.274965999999999</v>
      </c>
      <c r="N1012" s="86">
        <v>13.761849</v>
      </c>
      <c r="O1012" s="86">
        <v>13.527528</v>
      </c>
      <c r="P1012" s="87">
        <v>13.147000999999999</v>
      </c>
      <c r="Q1012" s="80">
        <f t="shared" si="3"/>
        <v>13.790479666666664</v>
      </c>
    </row>
    <row r="1013" spans="1:17" ht="15.75" customHeight="1">
      <c r="A1013" s="9">
        <v>1011</v>
      </c>
      <c r="B1013" s="49" t="s">
        <v>1200</v>
      </c>
      <c r="C1013" s="9" t="s">
        <v>999</v>
      </c>
      <c r="D1013" s="3" t="s">
        <v>65</v>
      </c>
      <c r="E1013" s="85">
        <v>26.951180000000001</v>
      </c>
      <c r="F1013" s="86">
        <v>27.159856999999999</v>
      </c>
      <c r="G1013" s="86">
        <v>26.510293999999998</v>
      </c>
      <c r="H1013" s="86">
        <v>26.122025000000001</v>
      </c>
      <c r="I1013" s="86">
        <v>28.312258</v>
      </c>
      <c r="J1013" s="86">
        <v>29.695844999999998</v>
      </c>
      <c r="K1013" s="86">
        <v>31.343029000000001</v>
      </c>
      <c r="L1013" s="86">
        <v>30.601479999999999</v>
      </c>
      <c r="M1013" s="86">
        <v>31.016783</v>
      </c>
      <c r="N1013" s="86">
        <v>29.565650999999999</v>
      </c>
      <c r="O1013" s="86">
        <v>29.104990000000001</v>
      </c>
      <c r="P1013" s="87">
        <v>28.894242999999999</v>
      </c>
      <c r="Q1013" s="80">
        <f t="shared" si="3"/>
        <v>28.773136249999997</v>
      </c>
    </row>
    <row r="1014" spans="1:17" ht="15.75" customHeight="1">
      <c r="A1014" s="9">
        <v>1012</v>
      </c>
      <c r="B1014" s="49" t="s">
        <v>1201</v>
      </c>
      <c r="C1014" s="9" t="s">
        <v>999</v>
      </c>
      <c r="D1014" s="3" t="s">
        <v>65</v>
      </c>
      <c r="E1014" s="85">
        <v>6.8266349000000002</v>
      </c>
      <c r="F1014" s="86">
        <v>6.4923428999999997</v>
      </c>
      <c r="G1014" s="86">
        <v>6.4122938999999999</v>
      </c>
      <c r="H1014" s="86">
        <v>6.4577336000000001</v>
      </c>
      <c r="I1014" s="86">
        <v>7.0116991999999998</v>
      </c>
      <c r="J1014" s="86">
        <v>7.3834372000000004</v>
      </c>
      <c r="K1014" s="86">
        <v>7.5814089999999998</v>
      </c>
      <c r="L1014" s="86">
        <v>7.6490283000000003</v>
      </c>
      <c r="M1014" s="86">
        <v>7.5899581999999999</v>
      </c>
      <c r="N1014" s="86">
        <v>7.2323966000000004</v>
      </c>
      <c r="O1014" s="86">
        <v>7.0776982000000004</v>
      </c>
      <c r="P1014" s="87">
        <v>6.8224043999999999</v>
      </c>
      <c r="Q1014" s="80">
        <f t="shared" si="3"/>
        <v>7.0447530333333326</v>
      </c>
    </row>
    <row r="1015" spans="1:17" ht="15.75" customHeight="1">
      <c r="A1015" s="9">
        <v>1013</v>
      </c>
      <c r="B1015" s="49" t="s">
        <v>1202</v>
      </c>
      <c r="C1015" s="9" t="s">
        <v>999</v>
      </c>
      <c r="D1015" s="3" t="s">
        <v>65</v>
      </c>
      <c r="E1015" s="85">
        <v>219.90215000000001</v>
      </c>
      <c r="F1015" s="86">
        <v>208.17477</v>
      </c>
      <c r="G1015" s="86">
        <v>205.83423999999999</v>
      </c>
      <c r="H1015" s="86">
        <v>207.26254</v>
      </c>
      <c r="I1015" s="86">
        <v>222.60577000000001</v>
      </c>
      <c r="J1015" s="86">
        <v>233.6268</v>
      </c>
      <c r="K1015" s="86">
        <v>242.27593999999999</v>
      </c>
      <c r="L1015" s="86">
        <v>244.92957000000001</v>
      </c>
      <c r="M1015" s="86">
        <v>243.01489000000001</v>
      </c>
      <c r="N1015" s="86">
        <v>231.88310000000001</v>
      </c>
      <c r="O1015" s="86">
        <v>230.04581999999999</v>
      </c>
      <c r="P1015" s="87">
        <v>218.81021000000001</v>
      </c>
      <c r="Q1015" s="80">
        <f t="shared" si="3"/>
        <v>225.69714999999997</v>
      </c>
    </row>
    <row r="1016" spans="1:17" ht="15.75" customHeight="1">
      <c r="A1016" s="9">
        <v>1014</v>
      </c>
      <c r="B1016" s="49" t="s">
        <v>1203</v>
      </c>
      <c r="C1016" s="9" t="s">
        <v>999</v>
      </c>
      <c r="D1016" s="3" t="s">
        <v>65</v>
      </c>
      <c r="E1016" s="85">
        <v>56.594245999999998</v>
      </c>
      <c r="F1016" s="86">
        <v>53.763123</v>
      </c>
      <c r="G1016" s="86">
        <v>52.943072999999998</v>
      </c>
      <c r="H1016" s="86">
        <v>53.400787000000001</v>
      </c>
      <c r="I1016" s="86">
        <v>58.095466999999999</v>
      </c>
      <c r="J1016" s="86">
        <v>61.43235</v>
      </c>
      <c r="K1016" s="86">
        <v>62.733981999999997</v>
      </c>
      <c r="L1016" s="86">
        <v>63.219231000000001</v>
      </c>
      <c r="M1016" s="86">
        <v>63.073109000000002</v>
      </c>
      <c r="N1016" s="86">
        <v>60.07132</v>
      </c>
      <c r="O1016" s="86">
        <v>58.805236999999998</v>
      </c>
      <c r="P1016" s="87">
        <v>56.414020999999998</v>
      </c>
      <c r="Q1016" s="80">
        <f t="shared" si="3"/>
        <v>58.378828833333337</v>
      </c>
    </row>
    <row r="1017" spans="1:17" ht="15.75" customHeight="1">
      <c r="A1017" s="9">
        <v>1015</v>
      </c>
      <c r="B1017" s="49" t="s">
        <v>1204</v>
      </c>
      <c r="C1017" s="9" t="s">
        <v>999</v>
      </c>
      <c r="D1017" s="3" t="s">
        <v>65</v>
      </c>
      <c r="E1017" s="85">
        <v>26.476837</v>
      </c>
      <c r="F1017" s="86">
        <v>25.125077999999998</v>
      </c>
      <c r="G1017" s="86">
        <v>24.782724000000002</v>
      </c>
      <c r="H1017" s="86">
        <v>24.972334</v>
      </c>
      <c r="I1017" s="86">
        <v>27.113396000000002</v>
      </c>
      <c r="J1017" s="86">
        <v>28.734639999999999</v>
      </c>
      <c r="K1017" s="86">
        <v>29.331758000000001</v>
      </c>
      <c r="L1017" s="86">
        <v>29.588964000000001</v>
      </c>
      <c r="M1017" s="86">
        <v>29.447486999999999</v>
      </c>
      <c r="N1017" s="86">
        <v>28.113457</v>
      </c>
      <c r="O1017" s="86">
        <v>27.470818999999999</v>
      </c>
      <c r="P1017" s="87">
        <v>26.393816000000001</v>
      </c>
      <c r="Q1017" s="80">
        <f t="shared" si="3"/>
        <v>27.295942500000006</v>
      </c>
    </row>
    <row r="1018" spans="1:17" ht="15.75" customHeight="1">
      <c r="A1018" s="9">
        <v>1016</v>
      </c>
      <c r="B1018" s="49" t="s">
        <v>1205</v>
      </c>
      <c r="C1018" s="9" t="s">
        <v>712</v>
      </c>
      <c r="D1018" s="3" t="s">
        <v>20</v>
      </c>
      <c r="E1018" s="85">
        <v>10.161149999999999</v>
      </c>
      <c r="F1018" s="86">
        <v>9.5416813000000005</v>
      </c>
      <c r="G1018" s="86">
        <v>9.6181125999999999</v>
      </c>
      <c r="H1018" s="86">
        <v>9.5002966000000004</v>
      </c>
      <c r="I1018" s="86">
        <v>10.095326</v>
      </c>
      <c r="J1018" s="86">
        <v>10.201233999999999</v>
      </c>
      <c r="K1018" s="86">
        <v>10.194279</v>
      </c>
      <c r="L1018" s="86">
        <v>10.279615</v>
      </c>
      <c r="M1018" s="86">
        <v>10.301453</v>
      </c>
      <c r="N1018" s="86">
        <v>10.110664999999999</v>
      </c>
      <c r="O1018" s="86">
        <v>10.288068000000001</v>
      </c>
      <c r="P1018" s="87">
        <v>10.205631</v>
      </c>
      <c r="Q1018" s="80">
        <f t="shared" si="3"/>
        <v>10.041459291666664</v>
      </c>
    </row>
    <row r="1019" spans="1:17" ht="15.75" customHeight="1">
      <c r="A1019" s="9">
        <v>1017</v>
      </c>
      <c r="B1019" s="49" t="s">
        <v>1206</v>
      </c>
      <c r="C1019" s="9" t="s">
        <v>712</v>
      </c>
      <c r="D1019" s="3" t="s">
        <v>20</v>
      </c>
      <c r="E1019" s="85">
        <v>1.7757215</v>
      </c>
      <c r="F1019" s="86">
        <v>1.8823748</v>
      </c>
      <c r="G1019" s="86">
        <v>1.8944894000000001</v>
      </c>
      <c r="H1019" s="86">
        <v>1.8874766999999999</v>
      </c>
      <c r="I1019" s="86">
        <v>1.8785008000000001</v>
      </c>
      <c r="J1019" s="86">
        <v>1.9265125000000001</v>
      </c>
      <c r="K1019" s="86">
        <v>1.9409856000000001</v>
      </c>
      <c r="L1019" s="86">
        <v>1.9193796000000001</v>
      </c>
      <c r="M1019" s="86">
        <v>1.8926632000000001</v>
      </c>
      <c r="N1019" s="86">
        <v>1.8779573000000001</v>
      </c>
      <c r="O1019" s="86">
        <v>1.8733474999999999</v>
      </c>
      <c r="P1019" s="87">
        <v>1.9016347</v>
      </c>
      <c r="Q1019" s="80">
        <f t="shared" si="3"/>
        <v>1.8875869666666665</v>
      </c>
    </row>
    <row r="1020" spans="1:17" ht="15.75" customHeight="1">
      <c r="A1020" s="9">
        <v>1018</v>
      </c>
      <c r="B1020" s="49" t="s">
        <v>1207</v>
      </c>
      <c r="C1020" s="9" t="s">
        <v>38</v>
      </c>
      <c r="D1020" s="3" t="s">
        <v>150</v>
      </c>
      <c r="E1020" s="85">
        <v>1788.2598</v>
      </c>
      <c r="F1020" s="86">
        <v>1873.7972</v>
      </c>
      <c r="G1020" s="86">
        <v>1962.3245999999999</v>
      </c>
      <c r="H1020" s="86">
        <v>1743.3434999999999</v>
      </c>
      <c r="I1020" s="86">
        <v>2294.9816999999998</v>
      </c>
      <c r="J1020" s="86">
        <v>2111.3618000000001</v>
      </c>
      <c r="K1020" s="86">
        <v>2124.5412999999999</v>
      </c>
      <c r="L1020" s="86">
        <v>2094.2563</v>
      </c>
      <c r="M1020" s="86">
        <v>2003.0177000000001</v>
      </c>
      <c r="N1020" s="86">
        <v>1930.3430000000001</v>
      </c>
      <c r="O1020" s="86">
        <v>1834.3695</v>
      </c>
      <c r="P1020" s="87">
        <v>1805.828</v>
      </c>
      <c r="Q1020" s="80">
        <f t="shared" si="3"/>
        <v>1963.8687000000002</v>
      </c>
    </row>
    <row r="1021" spans="1:17" ht="15.75" customHeight="1">
      <c r="A1021" s="9">
        <v>1019</v>
      </c>
      <c r="B1021" s="49" t="s">
        <v>1208</v>
      </c>
      <c r="C1021" s="9" t="s">
        <v>38</v>
      </c>
      <c r="D1021" s="3" t="s">
        <v>39</v>
      </c>
      <c r="E1021" s="85">
        <v>20.844788000000001</v>
      </c>
      <c r="F1021" s="86">
        <v>20.161963</v>
      </c>
      <c r="G1021" s="86">
        <v>21.017904000000001</v>
      </c>
      <c r="H1021" s="86">
        <v>22.160505000000001</v>
      </c>
      <c r="I1021" s="86">
        <v>23.616961</v>
      </c>
      <c r="J1021" s="86">
        <v>23.855965000000001</v>
      </c>
      <c r="K1021" s="86">
        <v>23.470665</v>
      </c>
      <c r="L1021" s="86">
        <v>23.293248999999999</v>
      </c>
      <c r="M1021" s="86">
        <v>23.023481</v>
      </c>
      <c r="N1021" s="86">
        <v>22.536021999999999</v>
      </c>
      <c r="O1021" s="86">
        <v>22.797301999999998</v>
      </c>
      <c r="P1021" s="87">
        <v>22.979475000000001</v>
      </c>
      <c r="Q1021" s="80">
        <f t="shared" si="3"/>
        <v>22.479856666666667</v>
      </c>
    </row>
    <row r="1022" spans="1:17" ht="15.75" customHeight="1">
      <c r="A1022" s="9">
        <v>1020</v>
      </c>
      <c r="B1022" s="49" t="s">
        <v>1209</v>
      </c>
      <c r="C1022" s="9" t="s">
        <v>38</v>
      </c>
      <c r="D1022" s="3" t="s">
        <v>39</v>
      </c>
      <c r="E1022" s="85">
        <v>291.84528</v>
      </c>
      <c r="F1022" s="86">
        <v>274.97674999999998</v>
      </c>
      <c r="G1022" s="86">
        <v>280.31560999999999</v>
      </c>
      <c r="H1022" s="86">
        <v>269.16815000000003</v>
      </c>
      <c r="I1022" s="86">
        <v>297.26098999999999</v>
      </c>
      <c r="J1022" s="86">
        <v>308.40863000000002</v>
      </c>
      <c r="K1022" s="86">
        <v>290.07510000000002</v>
      </c>
      <c r="L1022" s="86">
        <v>307.30106000000001</v>
      </c>
      <c r="M1022" s="86">
        <v>282.59845000000001</v>
      </c>
      <c r="N1022" s="86">
        <v>275.66098</v>
      </c>
      <c r="O1022" s="86">
        <v>276.37759</v>
      </c>
      <c r="P1022" s="87">
        <v>272.68792999999999</v>
      </c>
      <c r="Q1022" s="80">
        <f t="shared" si="3"/>
        <v>285.55637666666667</v>
      </c>
    </row>
    <row r="1023" spans="1:17" ht="15.75" customHeight="1">
      <c r="A1023" s="9">
        <v>1021</v>
      </c>
      <c r="B1023" s="49" t="s">
        <v>1210</v>
      </c>
      <c r="C1023" s="9" t="s">
        <v>38</v>
      </c>
      <c r="D1023" s="3" t="s">
        <v>39</v>
      </c>
      <c r="E1023" s="85">
        <v>1.7130144</v>
      </c>
      <c r="F1023" s="86">
        <v>0.33182117</v>
      </c>
      <c r="G1023" s="86">
        <v>0</v>
      </c>
      <c r="H1023" s="86">
        <v>1.7053001999999999</v>
      </c>
      <c r="I1023" s="86">
        <v>1.7246788</v>
      </c>
      <c r="J1023" s="86">
        <v>1.7361664000000001</v>
      </c>
      <c r="K1023" s="86">
        <v>1.7179424999999999</v>
      </c>
      <c r="L1023" s="86">
        <v>1.7401091</v>
      </c>
      <c r="M1023" s="86">
        <v>1.7459855</v>
      </c>
      <c r="N1023" s="86">
        <v>1.6933488000000001</v>
      </c>
      <c r="O1023" s="86">
        <v>1.6443578999999999</v>
      </c>
      <c r="P1023" s="87">
        <v>1.6703554</v>
      </c>
      <c r="Q1023" s="80">
        <f t="shared" ref="Q1023:Q1080" si="4">AVERAGE(E1023:P1023)</f>
        <v>1.4519233475</v>
      </c>
    </row>
    <row r="1024" spans="1:17" ht="15.75" customHeight="1">
      <c r="A1024" s="9">
        <v>1022</v>
      </c>
      <c r="B1024" s="49" t="s">
        <v>1211</v>
      </c>
      <c r="C1024" s="9" t="s">
        <v>38</v>
      </c>
      <c r="D1024" s="3" t="s">
        <v>39</v>
      </c>
      <c r="E1024" s="85">
        <v>0.78521912999999999</v>
      </c>
      <c r="F1024" s="86">
        <v>0</v>
      </c>
      <c r="G1024" s="86">
        <v>0</v>
      </c>
      <c r="H1024" s="86">
        <v>3.3450551000000002</v>
      </c>
      <c r="I1024" s="86">
        <v>4.9255351999999997</v>
      </c>
      <c r="J1024" s="86">
        <v>5.4193620999999998</v>
      </c>
      <c r="K1024" s="86">
        <v>6.0999045000000001</v>
      </c>
      <c r="L1024" s="86">
        <v>5.8433514000000004</v>
      </c>
      <c r="M1024" s="86">
        <v>5.6044679000000004</v>
      </c>
      <c r="N1024" s="86">
        <v>5.2861875999999999</v>
      </c>
      <c r="O1024" s="86">
        <v>4.8273921</v>
      </c>
      <c r="P1024" s="87">
        <v>4.8135399999999997</v>
      </c>
      <c r="Q1024" s="80">
        <f t="shared" si="4"/>
        <v>3.9125012525000002</v>
      </c>
    </row>
    <row r="1025" spans="1:17" ht="15.75" customHeight="1">
      <c r="A1025" s="9">
        <v>1023</v>
      </c>
      <c r="B1025" s="49" t="s">
        <v>1212</v>
      </c>
      <c r="C1025" s="9" t="s">
        <v>38</v>
      </c>
      <c r="D1025" s="3" t="s">
        <v>39</v>
      </c>
      <c r="E1025" s="85">
        <v>0</v>
      </c>
      <c r="F1025" s="86">
        <v>0</v>
      </c>
      <c r="G1025" s="86">
        <v>0</v>
      </c>
      <c r="H1025" s="86">
        <v>0</v>
      </c>
      <c r="I1025" s="86">
        <v>17.941693999999998</v>
      </c>
      <c r="J1025" s="86">
        <v>19.803452</v>
      </c>
      <c r="K1025" s="86">
        <v>22.290292999999998</v>
      </c>
      <c r="L1025" s="86">
        <v>15.894973</v>
      </c>
      <c r="M1025" s="86">
        <v>20.479866000000001</v>
      </c>
      <c r="N1025" s="86">
        <v>18.915903</v>
      </c>
      <c r="O1025" s="86">
        <v>8.0047826999999998</v>
      </c>
      <c r="P1025" s="87">
        <v>1.7863640000000001</v>
      </c>
      <c r="Q1025" s="80">
        <f t="shared" si="4"/>
        <v>10.426443975</v>
      </c>
    </row>
    <row r="1026" spans="1:17" ht="15.75" customHeight="1">
      <c r="A1026" s="9">
        <v>1024</v>
      </c>
      <c r="B1026" s="49" t="s">
        <v>1213</v>
      </c>
      <c r="C1026" s="9" t="s">
        <v>38</v>
      </c>
      <c r="D1026" s="3" t="s">
        <v>39</v>
      </c>
      <c r="E1026" s="85">
        <v>0</v>
      </c>
      <c r="F1026" s="86">
        <v>0</v>
      </c>
      <c r="G1026" s="86">
        <v>0</v>
      </c>
      <c r="H1026" s="86">
        <v>0.82799858000000004</v>
      </c>
      <c r="I1026" s="86">
        <v>19.103363000000002</v>
      </c>
      <c r="J1026" s="86">
        <v>19.344014999999999</v>
      </c>
      <c r="K1026" s="86">
        <v>19.140968000000001</v>
      </c>
      <c r="L1026" s="86">
        <v>19.387944999999998</v>
      </c>
      <c r="M1026" s="86">
        <v>19.453419</v>
      </c>
      <c r="N1026" s="86">
        <v>18.866949000000002</v>
      </c>
      <c r="O1026" s="86">
        <v>14.880049</v>
      </c>
      <c r="P1026" s="87">
        <v>1.6307247</v>
      </c>
      <c r="Q1026" s="80">
        <f t="shared" si="4"/>
        <v>11.052952606666667</v>
      </c>
    </row>
    <row r="1027" spans="1:17" ht="15.75" customHeight="1">
      <c r="A1027" s="9">
        <v>1025</v>
      </c>
      <c r="B1027" s="49" t="s">
        <v>1214</v>
      </c>
      <c r="C1027" s="9" t="s">
        <v>38</v>
      </c>
      <c r="D1027" s="3" t="s">
        <v>39</v>
      </c>
      <c r="E1027" s="85">
        <v>0.16543390999999999</v>
      </c>
      <c r="F1027" s="86">
        <v>0</v>
      </c>
      <c r="G1027" s="86">
        <v>0</v>
      </c>
      <c r="H1027" s="86">
        <v>0</v>
      </c>
      <c r="I1027" s="86">
        <v>24.495419999999999</v>
      </c>
      <c r="J1027" s="86">
        <v>25.039325999999999</v>
      </c>
      <c r="K1027" s="86">
        <v>25.557444</v>
      </c>
      <c r="L1027" s="86">
        <v>25.331612</v>
      </c>
      <c r="M1027" s="86">
        <v>24.637325000000001</v>
      </c>
      <c r="N1027" s="86">
        <v>24.531672</v>
      </c>
      <c r="O1027" s="86">
        <v>21.804089999999999</v>
      </c>
      <c r="P1027" s="87">
        <v>6.2180242999999997</v>
      </c>
      <c r="Q1027" s="80">
        <f t="shared" si="4"/>
        <v>14.815028934166667</v>
      </c>
    </row>
    <row r="1028" spans="1:17" ht="15.75" customHeight="1">
      <c r="A1028" s="9">
        <v>1026</v>
      </c>
      <c r="B1028" s="49" t="s">
        <v>1215</v>
      </c>
      <c r="C1028" s="9" t="s">
        <v>38</v>
      </c>
      <c r="D1028" s="3" t="s">
        <v>39</v>
      </c>
      <c r="E1028" s="85">
        <v>0</v>
      </c>
      <c r="F1028" s="86">
        <v>0</v>
      </c>
      <c r="G1028" s="86">
        <v>0</v>
      </c>
      <c r="H1028" s="86">
        <v>0.18767043999999999</v>
      </c>
      <c r="I1028" s="86">
        <v>7.3514856999999996</v>
      </c>
      <c r="J1028" s="86">
        <v>7.4344454000000004</v>
      </c>
      <c r="K1028" s="86">
        <v>7.5292162999999999</v>
      </c>
      <c r="L1028" s="86">
        <v>6.6909323000000001</v>
      </c>
      <c r="M1028" s="86">
        <v>7.2262453999999998</v>
      </c>
      <c r="N1028" s="86">
        <v>7.2185949999999997</v>
      </c>
      <c r="O1028" s="86">
        <v>6.9108586000000001</v>
      </c>
      <c r="P1028" s="87">
        <v>2.2002385000000002</v>
      </c>
      <c r="Q1028" s="80">
        <f t="shared" si="4"/>
        <v>4.3958073033333331</v>
      </c>
    </row>
    <row r="1029" spans="1:17" ht="15.75" customHeight="1">
      <c r="A1029" s="9">
        <v>1027</v>
      </c>
      <c r="B1029" s="49" t="s">
        <v>1216</v>
      </c>
      <c r="C1029" s="9" t="s">
        <v>38</v>
      </c>
      <c r="D1029" s="3" t="s">
        <v>39</v>
      </c>
      <c r="E1029" s="85">
        <v>0</v>
      </c>
      <c r="F1029" s="86">
        <v>0</v>
      </c>
      <c r="G1029" s="86">
        <v>0</v>
      </c>
      <c r="H1029" s="86">
        <v>0</v>
      </c>
      <c r="I1029" s="86">
        <v>46.423972999999997</v>
      </c>
      <c r="J1029" s="86">
        <v>47.484993000000003</v>
      </c>
      <c r="K1029" s="86">
        <v>45.805511000000003</v>
      </c>
      <c r="L1029" s="86">
        <v>24.608066999999998</v>
      </c>
      <c r="M1029" s="86">
        <v>41.467857000000002</v>
      </c>
      <c r="N1029" s="86">
        <v>45.353928000000003</v>
      </c>
      <c r="O1029" s="86">
        <v>20.624603</v>
      </c>
      <c r="P1029" s="87">
        <v>7.7471696000000007E-2</v>
      </c>
      <c r="Q1029" s="80">
        <f t="shared" si="4"/>
        <v>22.653866974666666</v>
      </c>
    </row>
    <row r="1030" spans="1:17" ht="15.75" customHeight="1">
      <c r="A1030" s="9">
        <v>1028</v>
      </c>
      <c r="B1030" s="49" t="s">
        <v>1217</v>
      </c>
      <c r="C1030" s="9" t="s">
        <v>38</v>
      </c>
      <c r="D1030" s="3" t="s">
        <v>39</v>
      </c>
      <c r="E1030" s="85">
        <v>0</v>
      </c>
      <c r="F1030" s="86">
        <v>0</v>
      </c>
      <c r="G1030" s="86">
        <v>0</v>
      </c>
      <c r="H1030" s="86">
        <v>0</v>
      </c>
      <c r="I1030" s="86">
        <v>50.236477000000001</v>
      </c>
      <c r="J1030" s="86">
        <v>49.902424000000003</v>
      </c>
      <c r="K1030" s="86">
        <v>51.045509000000003</v>
      </c>
      <c r="L1030" s="86">
        <v>31.385921</v>
      </c>
      <c r="M1030" s="86">
        <v>46.730750999999998</v>
      </c>
      <c r="N1030" s="86">
        <v>48.396113999999997</v>
      </c>
      <c r="O1030" s="86">
        <v>24.961881999999999</v>
      </c>
      <c r="P1030" s="87">
        <v>3.3441700999999999</v>
      </c>
      <c r="Q1030" s="80">
        <f t="shared" si="4"/>
        <v>25.500270674999999</v>
      </c>
    </row>
    <row r="1031" spans="1:17" ht="15.75" customHeight="1">
      <c r="A1031" s="9">
        <v>1029</v>
      </c>
      <c r="B1031" s="49" t="s">
        <v>1218</v>
      </c>
      <c r="C1031" s="9" t="s">
        <v>38</v>
      </c>
      <c r="D1031" s="3" t="s">
        <v>39</v>
      </c>
      <c r="E1031" s="85">
        <v>0</v>
      </c>
      <c r="F1031" s="86">
        <v>0</v>
      </c>
      <c r="G1031" s="86">
        <v>0</v>
      </c>
      <c r="H1031" s="86">
        <v>0</v>
      </c>
      <c r="I1031" s="86">
        <v>27.266114999999999</v>
      </c>
      <c r="J1031" s="86">
        <v>25.511377</v>
      </c>
      <c r="K1031" s="86">
        <v>8.1310234000000001</v>
      </c>
      <c r="L1031" s="86">
        <v>3.9228868000000001</v>
      </c>
      <c r="M1031" s="86">
        <v>13.337908000000001</v>
      </c>
      <c r="N1031" s="86">
        <v>19.007342999999999</v>
      </c>
      <c r="O1031" s="86">
        <v>7.7794213000000001</v>
      </c>
      <c r="P1031" s="87">
        <v>0</v>
      </c>
      <c r="Q1031" s="80">
        <f t="shared" si="4"/>
        <v>8.7463395416666661</v>
      </c>
    </row>
    <row r="1032" spans="1:17" ht="15.75" customHeight="1">
      <c r="A1032" s="9">
        <v>1030</v>
      </c>
      <c r="B1032" s="49" t="s">
        <v>1219</v>
      </c>
      <c r="C1032" s="9" t="s">
        <v>38</v>
      </c>
      <c r="D1032" s="3" t="s">
        <v>39</v>
      </c>
      <c r="E1032" s="85">
        <v>0</v>
      </c>
      <c r="F1032" s="86">
        <v>0</v>
      </c>
      <c r="G1032" s="86">
        <v>0</v>
      </c>
      <c r="H1032" s="86">
        <v>0.2623781</v>
      </c>
      <c r="I1032" s="86">
        <v>39.974606000000001</v>
      </c>
      <c r="J1032" s="86">
        <v>37.401997000000001</v>
      </c>
      <c r="K1032" s="86">
        <v>28.543355999999999</v>
      </c>
      <c r="L1032" s="86">
        <v>16.353854999999999</v>
      </c>
      <c r="M1032" s="86">
        <v>36.351115999999998</v>
      </c>
      <c r="N1032" s="86">
        <v>36.029259000000003</v>
      </c>
      <c r="O1032" s="86">
        <v>14.858416</v>
      </c>
      <c r="P1032" s="87">
        <v>0</v>
      </c>
      <c r="Q1032" s="80">
        <f t="shared" si="4"/>
        <v>17.481248591666667</v>
      </c>
    </row>
    <row r="1033" spans="1:17" ht="15.75" customHeight="1">
      <c r="A1033" s="9">
        <v>1031</v>
      </c>
      <c r="B1033" s="49" t="s">
        <v>1220</v>
      </c>
      <c r="C1033" s="9" t="s">
        <v>38</v>
      </c>
      <c r="D1033" s="3" t="s">
        <v>39</v>
      </c>
      <c r="E1033" s="85">
        <v>1.3116398</v>
      </c>
      <c r="F1033" s="86">
        <v>0</v>
      </c>
      <c r="G1033" s="86">
        <v>0</v>
      </c>
      <c r="H1033" s="86">
        <v>0</v>
      </c>
      <c r="I1033" s="86">
        <v>11.560616</v>
      </c>
      <c r="J1033" s="86">
        <v>10.754661</v>
      </c>
      <c r="K1033" s="86">
        <v>10.935534000000001</v>
      </c>
      <c r="L1033" s="86">
        <v>9.0974236000000008</v>
      </c>
      <c r="M1033" s="86">
        <v>10.492137</v>
      </c>
      <c r="N1033" s="86">
        <v>10.339437</v>
      </c>
      <c r="O1033" s="86">
        <v>10.110984</v>
      </c>
      <c r="P1033" s="87">
        <v>4.0175904999999998</v>
      </c>
      <c r="Q1033" s="80">
        <f t="shared" si="4"/>
        <v>6.5516685749999999</v>
      </c>
    </row>
    <row r="1034" spans="1:17" ht="15.75" customHeight="1">
      <c r="A1034" s="9">
        <v>1032</v>
      </c>
      <c r="B1034" s="49" t="s">
        <v>1221</v>
      </c>
      <c r="C1034" s="9" t="s">
        <v>38</v>
      </c>
      <c r="D1034" s="3" t="s">
        <v>39</v>
      </c>
      <c r="E1034" s="85">
        <v>0</v>
      </c>
      <c r="F1034" s="86">
        <v>0</v>
      </c>
      <c r="G1034" s="86">
        <v>0</v>
      </c>
      <c r="H1034" s="86">
        <v>0</v>
      </c>
      <c r="I1034" s="86">
        <v>22.170279000000001</v>
      </c>
      <c r="J1034" s="86">
        <v>21.880039</v>
      </c>
      <c r="K1034" s="86">
        <v>9.9129810000000003</v>
      </c>
      <c r="L1034" s="86">
        <v>5.8776627000000001</v>
      </c>
      <c r="M1034" s="86">
        <v>14.563857</v>
      </c>
      <c r="N1034" s="86">
        <v>13.701546</v>
      </c>
      <c r="O1034" s="86">
        <v>3.6465141999999999</v>
      </c>
      <c r="P1034" s="87">
        <v>0</v>
      </c>
      <c r="Q1034" s="80">
        <f t="shared" si="4"/>
        <v>7.6460732416666666</v>
      </c>
    </row>
    <row r="1035" spans="1:17" ht="15.75" customHeight="1">
      <c r="A1035" s="9">
        <v>1033</v>
      </c>
      <c r="B1035" s="49" t="s">
        <v>1222</v>
      </c>
      <c r="C1035" s="9" t="s">
        <v>38</v>
      </c>
      <c r="D1035" s="3" t="s">
        <v>39</v>
      </c>
      <c r="E1035" s="85">
        <v>2.9459588999999999</v>
      </c>
      <c r="F1035" s="86">
        <v>2.7952096000000002</v>
      </c>
      <c r="G1035" s="86">
        <v>2.7283545</v>
      </c>
      <c r="H1035" s="86">
        <v>3.1233108000000001</v>
      </c>
      <c r="I1035" s="86">
        <v>2.9144589999999999</v>
      </c>
      <c r="J1035" s="86">
        <v>3.0996394</v>
      </c>
      <c r="K1035" s="86">
        <v>2.9281342000000001</v>
      </c>
      <c r="L1035" s="86">
        <v>2.9626980000000001</v>
      </c>
      <c r="M1035" s="86">
        <v>2.9352879999999999</v>
      </c>
      <c r="N1035" s="86">
        <v>2.8585175999999999</v>
      </c>
      <c r="O1035" s="86">
        <v>2.8211811</v>
      </c>
      <c r="P1035" s="87">
        <v>2.7298521999999998</v>
      </c>
      <c r="Q1035" s="80">
        <f t="shared" si="4"/>
        <v>2.9035502749999993</v>
      </c>
    </row>
    <row r="1036" spans="1:17" ht="15.75" customHeight="1">
      <c r="A1036" s="9">
        <v>1034</v>
      </c>
      <c r="B1036" s="49" t="s">
        <v>1223</v>
      </c>
      <c r="C1036" s="9" t="s">
        <v>38</v>
      </c>
      <c r="D1036" s="3" t="s">
        <v>65</v>
      </c>
      <c r="E1036" s="85">
        <v>1.8098491000000001</v>
      </c>
      <c r="F1036" s="86">
        <v>1.8181844</v>
      </c>
      <c r="G1036" s="86">
        <v>1.7804116000000001</v>
      </c>
      <c r="H1036" s="86">
        <v>1.7779403</v>
      </c>
      <c r="I1036" s="86">
        <v>1.9024939999999999</v>
      </c>
      <c r="J1036" s="86">
        <v>2.0066760000000001</v>
      </c>
      <c r="K1036" s="86">
        <v>0.69082999</v>
      </c>
      <c r="L1036" s="86">
        <v>0</v>
      </c>
      <c r="M1036" s="86">
        <v>0.68948078000000002</v>
      </c>
      <c r="N1036" s="86">
        <v>1.9702386000000001</v>
      </c>
      <c r="O1036" s="86">
        <v>1.9512429</v>
      </c>
      <c r="P1036" s="87">
        <v>1.9377770000000001</v>
      </c>
      <c r="Q1036" s="80">
        <f t="shared" si="4"/>
        <v>1.5279270558333333</v>
      </c>
    </row>
    <row r="1037" spans="1:17" ht="15.75" customHeight="1">
      <c r="A1037" s="9">
        <v>1035</v>
      </c>
      <c r="B1037" s="49" t="s">
        <v>1224</v>
      </c>
      <c r="C1037" s="9" t="s">
        <v>38</v>
      </c>
      <c r="D1037" s="3" t="s">
        <v>65</v>
      </c>
      <c r="E1037" s="85">
        <v>6.4993676999999996</v>
      </c>
      <c r="F1037" s="86">
        <v>6.5490545999999998</v>
      </c>
      <c r="G1037" s="86">
        <v>6.3946332999999997</v>
      </c>
      <c r="H1037" s="86">
        <v>6.3668946999999996</v>
      </c>
      <c r="I1037" s="86">
        <v>6.8656597000000001</v>
      </c>
      <c r="J1037" s="86">
        <v>7.2327703999999997</v>
      </c>
      <c r="K1037" s="86">
        <v>7.5695132999999997</v>
      </c>
      <c r="L1037" s="86">
        <v>7.3924669999999999</v>
      </c>
      <c r="M1037" s="86">
        <v>7.4764265999999999</v>
      </c>
      <c r="N1037" s="86">
        <v>7.1066418000000002</v>
      </c>
      <c r="O1037" s="86">
        <v>7.0231589999999997</v>
      </c>
      <c r="P1037" s="87">
        <v>6.9709611000000002</v>
      </c>
      <c r="Q1037" s="80">
        <f t="shared" si="4"/>
        <v>6.9539624333333316</v>
      </c>
    </row>
    <row r="1038" spans="1:17" ht="15.75" customHeight="1">
      <c r="A1038" s="9">
        <v>1036</v>
      </c>
      <c r="B1038" s="49" t="s">
        <v>1225</v>
      </c>
      <c r="C1038" s="9" t="s">
        <v>38</v>
      </c>
      <c r="D1038" s="3" t="s">
        <v>65</v>
      </c>
      <c r="E1038" s="85">
        <v>3.4465997000000002</v>
      </c>
      <c r="F1038" s="86">
        <v>3.4780407000000002</v>
      </c>
      <c r="G1038" s="86">
        <v>3.4028854000000002</v>
      </c>
      <c r="H1038" s="86">
        <v>3.3786094000000002</v>
      </c>
      <c r="I1038" s="86">
        <v>3.6386831000000002</v>
      </c>
      <c r="J1038" s="86">
        <v>3.8278458</v>
      </c>
      <c r="K1038" s="86">
        <v>4.0213871000000001</v>
      </c>
      <c r="L1038" s="86">
        <v>3.9254188999999999</v>
      </c>
      <c r="M1038" s="86">
        <v>3.9657651999999999</v>
      </c>
      <c r="N1038" s="86">
        <v>3.7742960000000001</v>
      </c>
      <c r="O1038" s="86">
        <v>3.7309809</v>
      </c>
      <c r="P1038" s="87">
        <v>3.69713</v>
      </c>
      <c r="Q1038" s="80">
        <f t="shared" si="4"/>
        <v>3.6906368499999993</v>
      </c>
    </row>
    <row r="1039" spans="1:17" ht="15.75" customHeight="1">
      <c r="A1039" s="9">
        <v>1037</v>
      </c>
      <c r="B1039" s="49" t="s">
        <v>1017</v>
      </c>
      <c r="C1039" s="9" t="s">
        <v>35</v>
      </c>
      <c r="D1039" s="3" t="s">
        <v>20</v>
      </c>
      <c r="E1039" s="85">
        <v>0.68859440000000005</v>
      </c>
      <c r="F1039" s="86">
        <v>0.68932384000000002</v>
      </c>
      <c r="G1039" s="86">
        <v>0.69374216</v>
      </c>
      <c r="H1039" s="86">
        <v>0.38897802999999997</v>
      </c>
      <c r="I1039" s="86">
        <v>0</v>
      </c>
      <c r="J1039" s="86">
        <v>0.70898896</v>
      </c>
      <c r="K1039" s="86">
        <v>0.70010315999999995</v>
      </c>
      <c r="L1039" s="86">
        <v>0.69015216999999995</v>
      </c>
      <c r="M1039" s="86">
        <v>0.69677102999999996</v>
      </c>
      <c r="N1039" s="86">
        <v>0.69804071999999995</v>
      </c>
      <c r="O1039" s="86">
        <v>0.67846960000000001</v>
      </c>
      <c r="P1039" s="87">
        <v>0.68234240999999995</v>
      </c>
      <c r="Q1039" s="80">
        <f t="shared" si="4"/>
        <v>0.60962554000000002</v>
      </c>
    </row>
    <row r="1040" spans="1:17" ht="15.75" customHeight="1">
      <c r="A1040" s="9">
        <v>1038</v>
      </c>
      <c r="B1040" s="49" t="s">
        <v>1018</v>
      </c>
      <c r="C1040" s="9" t="s">
        <v>35</v>
      </c>
      <c r="D1040" s="3" t="s">
        <v>20</v>
      </c>
      <c r="E1040" s="85">
        <v>31.916329999999999</v>
      </c>
      <c r="F1040" s="86">
        <v>32.137642</v>
      </c>
      <c r="G1040" s="86">
        <v>32.294079000000004</v>
      </c>
      <c r="H1040" s="86">
        <v>32.463974</v>
      </c>
      <c r="I1040" s="86">
        <v>32.979140999999998</v>
      </c>
      <c r="J1040" s="86">
        <v>34.078499000000001</v>
      </c>
      <c r="K1040" s="86">
        <v>32.911937999999999</v>
      </c>
      <c r="L1040" s="86">
        <v>33.118965000000003</v>
      </c>
      <c r="M1040" s="86">
        <v>33.048374000000003</v>
      </c>
      <c r="N1040" s="86">
        <v>33.672108000000001</v>
      </c>
      <c r="O1040" s="86">
        <v>31.455154</v>
      </c>
      <c r="P1040" s="87">
        <v>31.640688000000001</v>
      </c>
      <c r="Q1040" s="80">
        <f t="shared" si="4"/>
        <v>32.643074333333338</v>
      </c>
    </row>
    <row r="1041" spans="1:17" ht="15.75" customHeight="1">
      <c r="A1041" s="9">
        <v>1039</v>
      </c>
      <c r="B1041" s="49" t="s">
        <v>1019</v>
      </c>
      <c r="C1041" s="9" t="s">
        <v>35</v>
      </c>
      <c r="D1041" s="3" t="s">
        <v>20</v>
      </c>
      <c r="E1041" s="85">
        <v>22.231583000000001</v>
      </c>
      <c r="F1041" s="86">
        <v>22.225028999999999</v>
      </c>
      <c r="G1041" s="86">
        <v>21.705078</v>
      </c>
      <c r="H1041" s="86">
        <v>22.725956</v>
      </c>
      <c r="I1041" s="86">
        <v>22.584091000000001</v>
      </c>
      <c r="J1041" s="86">
        <v>22.787496999999998</v>
      </c>
      <c r="K1041" s="86">
        <v>22.122257000000001</v>
      </c>
      <c r="L1041" s="86">
        <v>22.771887</v>
      </c>
      <c r="M1041" s="86">
        <v>22.642430999999998</v>
      </c>
      <c r="N1041" s="86">
        <v>22.643141</v>
      </c>
      <c r="O1041" s="86">
        <v>22.494534999999999</v>
      </c>
      <c r="P1041" s="87">
        <v>22.590302000000001</v>
      </c>
      <c r="Q1041" s="80">
        <f t="shared" si="4"/>
        <v>22.46031558333333</v>
      </c>
    </row>
    <row r="1042" spans="1:17" ht="15.75" customHeight="1">
      <c r="A1042" s="9">
        <v>1040</v>
      </c>
      <c r="B1042" s="49" t="s">
        <v>1020</v>
      </c>
      <c r="C1042" s="9" t="s">
        <v>35</v>
      </c>
      <c r="D1042" s="3" t="s">
        <v>20</v>
      </c>
      <c r="E1042" s="85">
        <v>17.526655000000002</v>
      </c>
      <c r="F1042" s="86">
        <v>17.733855999999999</v>
      </c>
      <c r="G1042" s="86">
        <v>17.629704</v>
      </c>
      <c r="H1042" s="86">
        <v>17.857856999999999</v>
      </c>
      <c r="I1042" s="86">
        <v>18.021661999999999</v>
      </c>
      <c r="J1042" s="86">
        <v>18.165482999999998</v>
      </c>
      <c r="K1042" s="86">
        <v>17.405063999999999</v>
      </c>
      <c r="L1042" s="86">
        <v>17.973704999999999</v>
      </c>
      <c r="M1042" s="86">
        <v>17.855257000000002</v>
      </c>
      <c r="N1042" s="86">
        <v>17.763929000000001</v>
      </c>
      <c r="O1042" s="86">
        <v>17.656202</v>
      </c>
      <c r="P1042" s="87">
        <v>17.829905</v>
      </c>
      <c r="Q1042" s="80">
        <f t="shared" si="4"/>
        <v>17.784939916666666</v>
      </c>
    </row>
    <row r="1043" spans="1:17" ht="15.75" customHeight="1">
      <c r="A1043" s="9">
        <v>1041</v>
      </c>
      <c r="B1043" s="49" t="s">
        <v>1021</v>
      </c>
      <c r="C1043" s="9" t="s">
        <v>35</v>
      </c>
      <c r="D1043" s="3" t="s">
        <v>20</v>
      </c>
      <c r="E1043" s="85">
        <v>22.621148999999999</v>
      </c>
      <c r="F1043" s="86">
        <v>22.158007000000001</v>
      </c>
      <c r="G1043" s="86">
        <v>21.371697999999999</v>
      </c>
      <c r="H1043" s="86">
        <v>21.359911</v>
      </c>
      <c r="I1043" s="86">
        <v>21.703417000000002</v>
      </c>
      <c r="J1043" s="86">
        <v>21.791761000000001</v>
      </c>
      <c r="K1043" s="86">
        <v>21.057082999999999</v>
      </c>
      <c r="L1043" s="86">
        <v>21.606819000000002</v>
      </c>
      <c r="M1043" s="86">
        <v>21.719521</v>
      </c>
      <c r="N1043" s="86">
        <v>21.668039</v>
      </c>
      <c r="O1043" s="86">
        <v>21.875153000000001</v>
      </c>
      <c r="P1043" s="87">
        <v>22.015364000000002</v>
      </c>
      <c r="Q1043" s="80">
        <f t="shared" si="4"/>
        <v>21.745660166666667</v>
      </c>
    </row>
    <row r="1044" spans="1:17" ht="15.75" customHeight="1">
      <c r="A1044" s="9">
        <v>1042</v>
      </c>
      <c r="B1044" s="49" t="s">
        <v>1022</v>
      </c>
      <c r="C1044" s="9" t="s">
        <v>35</v>
      </c>
      <c r="D1044" s="3" t="s">
        <v>20</v>
      </c>
      <c r="E1044" s="85">
        <v>125.97190999999999</v>
      </c>
      <c r="F1044" s="86">
        <v>124.66252</v>
      </c>
      <c r="G1044" s="86">
        <v>124.46226</v>
      </c>
      <c r="H1044" s="86">
        <v>121.43884</v>
      </c>
      <c r="I1044" s="86">
        <v>121.40751</v>
      </c>
      <c r="J1044" s="86">
        <v>117.68424</v>
      </c>
      <c r="K1044" s="86">
        <v>115.53989</v>
      </c>
      <c r="L1044" s="86">
        <v>115.72463</v>
      </c>
      <c r="M1044" s="86">
        <v>118.56783</v>
      </c>
      <c r="N1044" s="86">
        <v>124.22548</v>
      </c>
      <c r="O1044" s="86">
        <v>127.87259</v>
      </c>
      <c r="P1044" s="87">
        <v>128.68100000000001</v>
      </c>
      <c r="Q1044" s="80">
        <f t="shared" si="4"/>
        <v>122.18655833333334</v>
      </c>
    </row>
    <row r="1045" spans="1:17" ht="15.75" customHeight="1">
      <c r="A1045" s="9">
        <v>1043</v>
      </c>
      <c r="B1045" s="49" t="s">
        <v>1023</v>
      </c>
      <c r="C1045" s="9" t="s">
        <v>35</v>
      </c>
      <c r="D1045" s="3" t="s">
        <v>20</v>
      </c>
      <c r="E1045" s="85">
        <v>15.609631</v>
      </c>
      <c r="F1045" s="86">
        <v>15.588675</v>
      </c>
      <c r="G1045" s="86">
        <v>15.768589</v>
      </c>
      <c r="H1045" s="86">
        <v>15.762566</v>
      </c>
      <c r="I1045" s="86">
        <v>15.198036999999999</v>
      </c>
      <c r="J1045" s="86">
        <v>14.067838999999999</v>
      </c>
      <c r="K1045" s="86">
        <v>14.458888999999999</v>
      </c>
      <c r="L1045" s="86">
        <v>14.569665000000001</v>
      </c>
      <c r="M1045" s="86">
        <v>14.928982</v>
      </c>
      <c r="N1045" s="86">
        <v>15.842065</v>
      </c>
      <c r="O1045" s="86">
        <v>15.982733</v>
      </c>
      <c r="P1045" s="87">
        <v>15.967275000000001</v>
      </c>
      <c r="Q1045" s="80">
        <f t="shared" si="4"/>
        <v>15.312078833333333</v>
      </c>
    </row>
    <row r="1046" spans="1:17" ht="15.75" customHeight="1">
      <c r="A1046" s="9">
        <v>1044</v>
      </c>
      <c r="B1046" s="49" t="s">
        <v>1024</v>
      </c>
      <c r="C1046" s="9" t="s">
        <v>35</v>
      </c>
      <c r="D1046" s="3" t="s">
        <v>20</v>
      </c>
      <c r="E1046" s="85">
        <v>5.9469509</v>
      </c>
      <c r="F1046" s="86">
        <v>5.9366111999999998</v>
      </c>
      <c r="G1046" s="86">
        <v>6.2054090000000004</v>
      </c>
      <c r="H1046" s="86">
        <v>6.2052584</v>
      </c>
      <c r="I1046" s="86">
        <v>6.0046520000000001</v>
      </c>
      <c r="J1046" s="86">
        <v>5.7851667000000004</v>
      </c>
      <c r="K1046" s="86">
        <v>5.527317</v>
      </c>
      <c r="L1046" s="86">
        <v>5.3595552</v>
      </c>
      <c r="M1046" s="86">
        <v>5.5719060999999996</v>
      </c>
      <c r="N1046" s="86">
        <v>5.9850354000000001</v>
      </c>
      <c r="O1046" s="86">
        <v>6.2053542000000004</v>
      </c>
      <c r="P1046" s="87">
        <v>6.1922259000000004</v>
      </c>
      <c r="Q1046" s="80">
        <f t="shared" si="4"/>
        <v>5.9104534999999991</v>
      </c>
    </row>
    <row r="1047" spans="1:17" ht="15.75" customHeight="1">
      <c r="A1047" s="9">
        <v>1045</v>
      </c>
      <c r="B1047" s="49" t="s">
        <v>1025</v>
      </c>
      <c r="C1047" s="9" t="s">
        <v>35</v>
      </c>
      <c r="D1047" s="3" t="s">
        <v>20</v>
      </c>
      <c r="E1047" s="85">
        <v>22.838667000000001</v>
      </c>
      <c r="F1047" s="86">
        <v>22.362154</v>
      </c>
      <c r="G1047" s="86">
        <v>23.120273999999998</v>
      </c>
      <c r="H1047" s="86">
        <v>24.332992999999998</v>
      </c>
      <c r="I1047" s="86">
        <v>25.078299000000001</v>
      </c>
      <c r="J1047" s="86">
        <v>24.951675000000002</v>
      </c>
      <c r="K1047" s="86">
        <v>24.792446000000002</v>
      </c>
      <c r="L1047" s="86">
        <v>24.257317</v>
      </c>
      <c r="M1047" s="86">
        <v>26.720303999999999</v>
      </c>
      <c r="N1047" s="86">
        <v>27.271502000000002</v>
      </c>
      <c r="O1047" s="86">
        <v>26.158622999999999</v>
      </c>
      <c r="P1047" s="87">
        <v>25.700638000000001</v>
      </c>
      <c r="Q1047" s="80">
        <f t="shared" si="4"/>
        <v>24.798741000000003</v>
      </c>
    </row>
    <row r="1048" spans="1:17" ht="15.75" customHeight="1">
      <c r="A1048" s="9">
        <v>1046</v>
      </c>
      <c r="B1048" s="49" t="s">
        <v>1026</v>
      </c>
      <c r="C1048" s="9" t="s">
        <v>35</v>
      </c>
      <c r="D1048" s="3" t="s">
        <v>20</v>
      </c>
      <c r="E1048" s="85">
        <v>12.039621</v>
      </c>
      <c r="F1048" s="86">
        <v>12.550428</v>
      </c>
      <c r="G1048" s="86">
        <v>13.079845000000001</v>
      </c>
      <c r="H1048" s="86">
        <v>12.884236</v>
      </c>
      <c r="I1048" s="86">
        <v>13.326658</v>
      </c>
      <c r="J1048" s="86">
        <v>13.193579</v>
      </c>
      <c r="K1048" s="86">
        <v>13.223687999999999</v>
      </c>
      <c r="L1048" s="86">
        <v>12.941134</v>
      </c>
      <c r="M1048" s="86">
        <v>14.300325000000001</v>
      </c>
      <c r="N1048" s="86">
        <v>14.562272</v>
      </c>
      <c r="O1048" s="86">
        <v>13.94875</v>
      </c>
      <c r="P1048" s="87">
        <v>13.768322</v>
      </c>
      <c r="Q1048" s="80">
        <f t="shared" si="4"/>
        <v>13.318238166666667</v>
      </c>
    </row>
    <row r="1049" spans="1:17" ht="15.75" customHeight="1">
      <c r="A1049" s="9">
        <v>1047</v>
      </c>
      <c r="B1049" s="49" t="s">
        <v>1027</v>
      </c>
      <c r="C1049" s="9" t="s">
        <v>35</v>
      </c>
      <c r="D1049" s="3" t="s">
        <v>20</v>
      </c>
      <c r="E1049" s="85">
        <v>6.8266020000000003</v>
      </c>
      <c r="F1049" s="86">
        <v>6.8435359</v>
      </c>
      <c r="G1049" s="86">
        <v>6.4086442000000003</v>
      </c>
      <c r="H1049" s="86">
        <v>7.4336976999999997</v>
      </c>
      <c r="I1049" s="86">
        <v>6.3133949999999999</v>
      </c>
      <c r="J1049" s="86">
        <v>5.7989167999999998</v>
      </c>
      <c r="K1049" s="86">
        <v>6.4998994000000003</v>
      </c>
      <c r="L1049" s="86">
        <v>6.9233583999999997</v>
      </c>
      <c r="M1049" s="86">
        <v>6.7155952000000001</v>
      </c>
      <c r="N1049" s="86">
        <v>6.7564739999999999</v>
      </c>
      <c r="O1049" s="86">
        <v>6.7406782999999999</v>
      </c>
      <c r="P1049" s="87">
        <v>6.6952248000000001</v>
      </c>
      <c r="Q1049" s="80">
        <f t="shared" si="4"/>
        <v>6.663001808333334</v>
      </c>
    </row>
    <row r="1050" spans="1:17" ht="15.75" customHeight="1">
      <c r="A1050" s="9">
        <v>1048</v>
      </c>
      <c r="B1050" s="49" t="s">
        <v>1028</v>
      </c>
      <c r="C1050" s="9" t="s">
        <v>93</v>
      </c>
      <c r="D1050" s="3" t="s">
        <v>20</v>
      </c>
      <c r="E1050" s="85">
        <v>0</v>
      </c>
      <c r="F1050" s="86">
        <v>0</v>
      </c>
      <c r="G1050" s="86">
        <v>0</v>
      </c>
      <c r="H1050" s="86">
        <v>0</v>
      </c>
      <c r="I1050" s="86">
        <v>10.269075000000001</v>
      </c>
      <c r="J1050" s="86">
        <v>10.690147</v>
      </c>
      <c r="K1050" s="86">
        <v>2.5604274</v>
      </c>
      <c r="L1050" s="86">
        <v>10.813262999999999</v>
      </c>
      <c r="M1050" s="86">
        <v>10.740755</v>
      </c>
      <c r="N1050" s="86">
        <v>10.567296000000001</v>
      </c>
      <c r="O1050" s="86">
        <v>3.5892412999999999</v>
      </c>
      <c r="P1050" s="87">
        <v>0</v>
      </c>
      <c r="Q1050" s="80">
        <f t="shared" si="4"/>
        <v>4.9358503916666665</v>
      </c>
    </row>
    <row r="1051" spans="1:17" ht="15.75" customHeight="1">
      <c r="A1051" s="9">
        <v>1049</v>
      </c>
      <c r="B1051" s="49" t="s">
        <v>1029</v>
      </c>
      <c r="C1051" s="9" t="s">
        <v>93</v>
      </c>
      <c r="D1051" s="3" t="s">
        <v>20</v>
      </c>
      <c r="E1051" s="85">
        <v>0</v>
      </c>
      <c r="F1051" s="86">
        <v>0</v>
      </c>
      <c r="G1051" s="86">
        <v>0</v>
      </c>
      <c r="H1051" s="86">
        <v>0</v>
      </c>
      <c r="I1051" s="86">
        <v>0</v>
      </c>
      <c r="J1051" s="86">
        <v>40.067638000000002</v>
      </c>
      <c r="K1051" s="86">
        <v>39.899109000000003</v>
      </c>
      <c r="L1051" s="86">
        <v>39.152267000000002</v>
      </c>
      <c r="M1051" s="86">
        <v>40.079422000000001</v>
      </c>
      <c r="N1051" s="86">
        <v>39.743758999999997</v>
      </c>
      <c r="O1051" s="86">
        <v>10.272252</v>
      </c>
      <c r="P1051" s="87">
        <v>1.3198022</v>
      </c>
      <c r="Q1051" s="80">
        <f t="shared" si="4"/>
        <v>17.544520766666665</v>
      </c>
    </row>
    <row r="1052" spans="1:17" ht="15.75" customHeight="1">
      <c r="A1052" s="9">
        <v>1050</v>
      </c>
      <c r="B1052" s="49" t="s">
        <v>1030</v>
      </c>
      <c r="C1052" s="9" t="s">
        <v>93</v>
      </c>
      <c r="D1052" s="3" t="s">
        <v>20</v>
      </c>
      <c r="E1052" s="85">
        <v>0.74939728000000005</v>
      </c>
      <c r="F1052" s="86">
        <v>0.74948554999999994</v>
      </c>
      <c r="G1052" s="86">
        <v>0.75396465999999995</v>
      </c>
      <c r="H1052" s="86">
        <v>0.75272309999999998</v>
      </c>
      <c r="I1052" s="86">
        <v>0.76060932999999997</v>
      </c>
      <c r="J1052" s="86">
        <v>0.77089589999999997</v>
      </c>
      <c r="K1052" s="86">
        <v>0.7627427</v>
      </c>
      <c r="L1052" s="86">
        <v>0.76046066999999995</v>
      </c>
      <c r="M1052" s="86">
        <v>0.75359887000000003</v>
      </c>
      <c r="N1052" s="86">
        <v>0.75234025999999998</v>
      </c>
      <c r="O1052" s="86">
        <v>0.74819654000000002</v>
      </c>
      <c r="P1052" s="87">
        <v>0.74471973999999996</v>
      </c>
      <c r="Q1052" s="80">
        <f t="shared" si="4"/>
        <v>0.75492788333333338</v>
      </c>
    </row>
    <row r="1053" spans="1:17" ht="15.75" customHeight="1">
      <c r="A1053" s="9">
        <v>1051</v>
      </c>
      <c r="B1053" s="49" t="s">
        <v>1031</v>
      </c>
      <c r="C1053" s="9" t="s">
        <v>380</v>
      </c>
      <c r="D1053" s="3" t="s">
        <v>20</v>
      </c>
      <c r="E1053" s="85">
        <v>1.2591502999999999</v>
      </c>
      <c r="F1053" s="86">
        <v>1.2745089999999999</v>
      </c>
      <c r="G1053" s="86">
        <v>1.2886536</v>
      </c>
      <c r="H1053" s="86">
        <v>1.2877033</v>
      </c>
      <c r="I1053" s="86">
        <v>1.2810273999999999</v>
      </c>
      <c r="J1053" s="86">
        <v>1.2671292000000001</v>
      </c>
      <c r="K1053" s="86">
        <v>1.2554067</v>
      </c>
      <c r="L1053" s="86">
        <v>1.2636917000000001</v>
      </c>
      <c r="M1053" s="86">
        <v>1.2531245</v>
      </c>
      <c r="N1053" s="86">
        <v>1.2705823000000001</v>
      </c>
      <c r="O1053" s="86">
        <v>1.2499359999999999</v>
      </c>
      <c r="P1053" s="87">
        <v>1.2708950999999999</v>
      </c>
      <c r="Q1053" s="80">
        <f t="shared" si="4"/>
        <v>1.2684840916666669</v>
      </c>
    </row>
    <row r="1054" spans="1:17" ht="15.75" customHeight="1">
      <c r="A1054" s="9">
        <v>1052</v>
      </c>
      <c r="B1054" s="49" t="s">
        <v>1032</v>
      </c>
      <c r="C1054" s="9" t="s">
        <v>26</v>
      </c>
      <c r="D1054" s="3" t="s">
        <v>20</v>
      </c>
      <c r="E1054" s="85">
        <v>4.3871507999999997</v>
      </c>
      <c r="F1054" s="86">
        <v>0</v>
      </c>
      <c r="G1054" s="86">
        <v>0</v>
      </c>
      <c r="H1054" s="86">
        <v>4.591043</v>
      </c>
      <c r="I1054" s="86">
        <v>4.4879704</v>
      </c>
      <c r="J1054" s="86">
        <v>3.5528457000000002</v>
      </c>
      <c r="K1054" s="86">
        <v>0</v>
      </c>
      <c r="L1054" s="86">
        <v>4.5787892000000001</v>
      </c>
      <c r="M1054" s="86">
        <v>4.6088309000000001</v>
      </c>
      <c r="N1054" s="86">
        <v>4.5514770000000002</v>
      </c>
      <c r="O1054" s="86">
        <v>4.5062137</v>
      </c>
      <c r="P1054" s="87">
        <v>4.4654093000000001</v>
      </c>
      <c r="Q1054" s="80">
        <f t="shared" si="4"/>
        <v>3.310810833333333</v>
      </c>
    </row>
    <row r="1055" spans="1:17" ht="15.75" customHeight="1">
      <c r="A1055" s="9">
        <v>1053</v>
      </c>
      <c r="B1055" s="49" t="s">
        <v>1033</v>
      </c>
      <c r="C1055" s="9" t="s">
        <v>26</v>
      </c>
      <c r="D1055" s="3" t="s">
        <v>20</v>
      </c>
      <c r="E1055" s="85">
        <v>9.6994933999999997</v>
      </c>
      <c r="F1055" s="86">
        <v>7.4144477999999996</v>
      </c>
      <c r="G1055" s="86">
        <v>0.21640138</v>
      </c>
      <c r="H1055" s="86">
        <v>10.231725000000001</v>
      </c>
      <c r="I1055" s="86">
        <v>0</v>
      </c>
      <c r="J1055" s="86">
        <v>0</v>
      </c>
      <c r="K1055" s="86">
        <v>9.9209966999999999</v>
      </c>
      <c r="L1055" s="86">
        <v>10.073064</v>
      </c>
      <c r="M1055" s="86">
        <v>10.115703999999999</v>
      </c>
      <c r="N1055" s="86">
        <v>10.026581999999999</v>
      </c>
      <c r="O1055" s="86">
        <v>9.9497862000000001</v>
      </c>
      <c r="P1055" s="87">
        <v>9.8381357000000005</v>
      </c>
      <c r="Q1055" s="80">
        <f t="shared" si="4"/>
        <v>7.2905280150000005</v>
      </c>
    </row>
    <row r="1056" spans="1:17" ht="15.75" customHeight="1">
      <c r="A1056" s="9">
        <v>1054</v>
      </c>
      <c r="B1056" s="49" t="s">
        <v>1034</v>
      </c>
      <c r="C1056" s="9" t="s">
        <v>460</v>
      </c>
      <c r="D1056" s="3" t="s">
        <v>20</v>
      </c>
      <c r="E1056" s="85">
        <v>1.5962597000000001</v>
      </c>
      <c r="F1056" s="86">
        <v>1.614363</v>
      </c>
      <c r="G1056" s="86">
        <v>1.6207749</v>
      </c>
      <c r="H1056" s="86">
        <v>1.6357473</v>
      </c>
      <c r="I1056" s="86">
        <v>1.641151</v>
      </c>
      <c r="J1056" s="86">
        <v>1.6306305000000001</v>
      </c>
      <c r="K1056" s="86">
        <v>1.6344485</v>
      </c>
      <c r="L1056" s="86">
        <v>1.6024286999999999</v>
      </c>
      <c r="M1056" s="86">
        <v>1.6097790999999999</v>
      </c>
      <c r="N1056" s="86">
        <v>1.5863969</v>
      </c>
      <c r="O1056" s="86">
        <v>1.57314</v>
      </c>
      <c r="P1056" s="87">
        <v>1.5884851</v>
      </c>
      <c r="Q1056" s="80">
        <f t="shared" si="4"/>
        <v>1.611133725</v>
      </c>
    </row>
    <row r="1057" spans="1:17" ht="15.75" customHeight="1">
      <c r="A1057" s="9">
        <v>1055</v>
      </c>
      <c r="B1057" s="49" t="s">
        <v>1035</v>
      </c>
      <c r="C1057" s="9" t="s">
        <v>615</v>
      </c>
      <c r="D1057" s="3" t="s">
        <v>20</v>
      </c>
      <c r="E1057" s="85">
        <v>0</v>
      </c>
      <c r="F1057" s="86">
        <v>0</v>
      </c>
      <c r="G1057" s="86">
        <v>0</v>
      </c>
      <c r="H1057" s="86">
        <v>0</v>
      </c>
      <c r="I1057" s="86">
        <v>20.34186</v>
      </c>
      <c r="J1057" s="86">
        <v>21.026765999999999</v>
      </c>
      <c r="K1057" s="86">
        <v>20.956340999999998</v>
      </c>
      <c r="L1057" s="86">
        <v>6.0314822000000001</v>
      </c>
      <c r="M1057" s="86">
        <v>20.751332999999999</v>
      </c>
      <c r="N1057" s="86">
        <v>20.579063000000001</v>
      </c>
      <c r="O1057" s="86">
        <v>20.022551</v>
      </c>
      <c r="P1057" s="87">
        <v>0</v>
      </c>
      <c r="Q1057" s="80">
        <f t="shared" si="4"/>
        <v>10.809116350000002</v>
      </c>
    </row>
    <row r="1058" spans="1:17" ht="15.75" customHeight="1">
      <c r="A1058" s="9">
        <v>1056</v>
      </c>
      <c r="B1058" s="49" t="s">
        <v>1036</v>
      </c>
      <c r="C1058" s="9" t="s">
        <v>615</v>
      </c>
      <c r="D1058" s="3" t="s">
        <v>20</v>
      </c>
      <c r="E1058" s="85">
        <v>0</v>
      </c>
      <c r="F1058" s="86">
        <v>0</v>
      </c>
      <c r="G1058" s="86">
        <v>0</v>
      </c>
      <c r="H1058" s="86">
        <v>33.715313000000002</v>
      </c>
      <c r="I1058" s="86">
        <v>13.591734000000001</v>
      </c>
      <c r="J1058" s="86">
        <v>36.575245000000002</v>
      </c>
      <c r="K1058" s="86">
        <v>36.088802000000001</v>
      </c>
      <c r="L1058" s="86">
        <v>35.449084999999997</v>
      </c>
      <c r="M1058" s="86">
        <v>35.861148999999997</v>
      </c>
      <c r="N1058" s="86">
        <v>35.859622999999999</v>
      </c>
      <c r="O1058" s="86">
        <v>29.828399999999998</v>
      </c>
      <c r="P1058" s="87">
        <v>0</v>
      </c>
      <c r="Q1058" s="80">
        <f t="shared" si="4"/>
        <v>21.414112583333335</v>
      </c>
    </row>
    <row r="1059" spans="1:17" ht="15.75" customHeight="1">
      <c r="A1059" s="9">
        <v>1057</v>
      </c>
      <c r="B1059" s="49" t="s">
        <v>1037</v>
      </c>
      <c r="C1059" s="9" t="s">
        <v>58</v>
      </c>
      <c r="D1059" s="3" t="s">
        <v>20</v>
      </c>
      <c r="E1059" s="85">
        <v>131.72299000000001</v>
      </c>
      <c r="F1059" s="86">
        <v>133.04137</v>
      </c>
      <c r="G1059" s="86">
        <v>134.45209</v>
      </c>
      <c r="H1059" s="86">
        <v>133.69917000000001</v>
      </c>
      <c r="I1059" s="86">
        <v>128.26902999999999</v>
      </c>
      <c r="J1059" s="86">
        <v>129.06914</v>
      </c>
      <c r="K1059" s="86">
        <v>129.17947000000001</v>
      </c>
      <c r="L1059" s="86">
        <v>128.09182999999999</v>
      </c>
      <c r="M1059" s="86">
        <v>125.50346999999999</v>
      </c>
      <c r="N1059" s="86">
        <v>128.72853000000001</v>
      </c>
      <c r="O1059" s="86">
        <v>129.38457</v>
      </c>
      <c r="P1059" s="87">
        <v>128.98850999999999</v>
      </c>
      <c r="Q1059" s="80">
        <f t="shared" si="4"/>
        <v>130.01084750000001</v>
      </c>
    </row>
    <row r="1060" spans="1:17" ht="15.75" customHeight="1">
      <c r="A1060" s="9">
        <v>1058</v>
      </c>
      <c r="B1060" s="49" t="s">
        <v>1038</v>
      </c>
      <c r="C1060" s="9" t="s">
        <v>58</v>
      </c>
      <c r="D1060" s="3" t="s">
        <v>20</v>
      </c>
      <c r="E1060" s="85">
        <v>35.595615000000002</v>
      </c>
      <c r="F1060" s="86">
        <v>35.572395</v>
      </c>
      <c r="G1060" s="86">
        <v>35.686520000000002</v>
      </c>
      <c r="H1060" s="86">
        <v>36.024185000000003</v>
      </c>
      <c r="I1060" s="86">
        <v>35.429549999999999</v>
      </c>
      <c r="J1060" s="86">
        <v>35.628180999999998</v>
      </c>
      <c r="K1060" s="86">
        <v>35.570545000000003</v>
      </c>
      <c r="L1060" s="86">
        <v>35.281756999999999</v>
      </c>
      <c r="M1060" s="86">
        <v>34.438972</v>
      </c>
      <c r="N1060" s="86">
        <v>34.525008999999997</v>
      </c>
      <c r="O1060" s="86">
        <v>34.190517</v>
      </c>
      <c r="P1060" s="87">
        <v>35.949638</v>
      </c>
      <c r="Q1060" s="80">
        <f t="shared" si="4"/>
        <v>35.324407000000001</v>
      </c>
    </row>
    <row r="1061" spans="1:17" ht="15.75" customHeight="1">
      <c r="A1061" s="9">
        <v>1059</v>
      </c>
      <c r="B1061" s="49" t="s">
        <v>1039</v>
      </c>
      <c r="C1061" s="9" t="s">
        <v>58</v>
      </c>
      <c r="D1061" s="3" t="s">
        <v>20</v>
      </c>
      <c r="E1061" s="85">
        <v>9.3335504999999994</v>
      </c>
      <c r="F1061" s="86">
        <v>9.3079844000000005</v>
      </c>
      <c r="G1061" s="86">
        <v>9.0697402999999994</v>
      </c>
      <c r="H1061" s="86">
        <v>9.2373589999999997</v>
      </c>
      <c r="I1061" s="86">
        <v>9.1707286999999997</v>
      </c>
      <c r="J1061" s="86">
        <v>9.3081551000000005</v>
      </c>
      <c r="K1061" s="86">
        <v>9.2892741999999995</v>
      </c>
      <c r="L1061" s="86">
        <v>9.2679624999999994</v>
      </c>
      <c r="M1061" s="86">
        <v>9.0439118999999994</v>
      </c>
      <c r="N1061" s="86">
        <v>9.0457630000000009</v>
      </c>
      <c r="O1061" s="86">
        <v>9.0258073999999997</v>
      </c>
      <c r="P1061" s="87">
        <v>9.2465410000000006</v>
      </c>
      <c r="Q1061" s="80">
        <f t="shared" si="4"/>
        <v>9.195564833333334</v>
      </c>
    </row>
    <row r="1062" spans="1:17" ht="15.75" customHeight="1">
      <c r="A1062" s="9">
        <v>1060</v>
      </c>
      <c r="B1062" s="49" t="s">
        <v>1040</v>
      </c>
      <c r="C1062" s="9" t="s">
        <v>58</v>
      </c>
      <c r="D1062" s="3" t="s">
        <v>20</v>
      </c>
      <c r="E1062" s="85">
        <v>25.163988</v>
      </c>
      <c r="F1062" s="86">
        <v>0</v>
      </c>
      <c r="G1062" s="86">
        <v>0</v>
      </c>
      <c r="H1062" s="86">
        <v>25.723590999999999</v>
      </c>
      <c r="I1062" s="86">
        <v>112.99754</v>
      </c>
      <c r="J1062" s="86">
        <v>112.84922</v>
      </c>
      <c r="K1062" s="86">
        <v>111.93253</v>
      </c>
      <c r="L1062" s="86">
        <v>109.89264</v>
      </c>
      <c r="M1062" s="86">
        <v>113.57993</v>
      </c>
      <c r="N1062" s="86">
        <v>114.42399</v>
      </c>
      <c r="O1062" s="86">
        <v>116.54169</v>
      </c>
      <c r="P1062" s="87">
        <v>113.88039000000001</v>
      </c>
      <c r="Q1062" s="80">
        <f t="shared" si="4"/>
        <v>79.74879241666666</v>
      </c>
    </row>
    <row r="1063" spans="1:17" ht="15.75" customHeight="1">
      <c r="A1063" s="9">
        <v>1061</v>
      </c>
      <c r="B1063" s="49" t="s">
        <v>1041</v>
      </c>
      <c r="C1063" s="9" t="s">
        <v>58</v>
      </c>
      <c r="D1063" s="3" t="s">
        <v>20</v>
      </c>
      <c r="E1063" s="85">
        <v>0.93048048000000005</v>
      </c>
      <c r="F1063" s="86">
        <v>1.005468</v>
      </c>
      <c r="G1063" s="86">
        <v>0.96696775999999995</v>
      </c>
      <c r="H1063" s="86">
        <v>0.92435318</v>
      </c>
      <c r="I1063" s="86">
        <v>0.91572732000000001</v>
      </c>
      <c r="J1063" s="86">
        <v>0.91724581000000005</v>
      </c>
      <c r="K1063" s="86">
        <v>0.89842175999999996</v>
      </c>
      <c r="L1063" s="86">
        <v>0.88945991000000002</v>
      </c>
      <c r="M1063" s="86">
        <v>0.91650491999999995</v>
      </c>
      <c r="N1063" s="86">
        <v>0.92179829000000002</v>
      </c>
      <c r="O1063" s="86">
        <v>0.94230384</v>
      </c>
      <c r="P1063" s="87">
        <v>0.91946006000000002</v>
      </c>
      <c r="Q1063" s="80">
        <f t="shared" si="4"/>
        <v>0.92901594416666666</v>
      </c>
    </row>
    <row r="1064" spans="1:17" ht="15.75" customHeight="1">
      <c r="A1064" s="9">
        <v>1062</v>
      </c>
      <c r="B1064" s="49" t="s">
        <v>1042</v>
      </c>
      <c r="C1064" s="9" t="s">
        <v>58</v>
      </c>
      <c r="D1064" s="3" t="s">
        <v>20</v>
      </c>
      <c r="E1064" s="85">
        <v>2.4354016999999999</v>
      </c>
      <c r="F1064" s="86">
        <v>2.5042551</v>
      </c>
      <c r="G1064" s="86">
        <v>2.5110337999999999</v>
      </c>
      <c r="H1064" s="86">
        <v>2.3733406000000001</v>
      </c>
      <c r="I1064" s="86">
        <v>2.3508526999999999</v>
      </c>
      <c r="J1064" s="86">
        <v>0.52804899000000005</v>
      </c>
      <c r="K1064" s="86">
        <v>0</v>
      </c>
      <c r="L1064" s="86">
        <v>2.3409686000000001</v>
      </c>
      <c r="M1064" s="86">
        <v>2.3414451999999999</v>
      </c>
      <c r="N1064" s="86">
        <v>2.3799264</v>
      </c>
      <c r="O1064" s="86">
        <v>2.4227941</v>
      </c>
      <c r="P1064" s="87">
        <v>2.364058</v>
      </c>
      <c r="Q1064" s="80">
        <f t="shared" si="4"/>
        <v>2.0460104325000001</v>
      </c>
    </row>
    <row r="1065" spans="1:17" ht="15.75" customHeight="1">
      <c r="A1065" s="9">
        <v>1063</v>
      </c>
      <c r="B1065" s="49" t="s">
        <v>1043</v>
      </c>
      <c r="C1065" s="9" t="s">
        <v>58</v>
      </c>
      <c r="D1065" s="3" t="s">
        <v>20</v>
      </c>
      <c r="E1065" s="85">
        <v>1.9449377999999999</v>
      </c>
      <c r="F1065" s="86">
        <v>1.9419078999999999</v>
      </c>
      <c r="G1065" s="86">
        <v>1.9515882</v>
      </c>
      <c r="H1065" s="86">
        <v>1.9695152</v>
      </c>
      <c r="I1065" s="86">
        <v>1.9448897000000001</v>
      </c>
      <c r="J1065" s="86">
        <v>1.9470681000000001</v>
      </c>
      <c r="K1065" s="86">
        <v>1.9478757</v>
      </c>
      <c r="L1065" s="86">
        <v>1.9286569</v>
      </c>
      <c r="M1065" s="86">
        <v>1.8879117000000001</v>
      </c>
      <c r="N1065" s="86">
        <v>1.8893551</v>
      </c>
      <c r="O1065" s="86">
        <v>1.8772054</v>
      </c>
      <c r="P1065" s="87">
        <v>1.9738656999999999</v>
      </c>
      <c r="Q1065" s="80">
        <f t="shared" si="4"/>
        <v>1.93373145</v>
      </c>
    </row>
    <row r="1066" spans="1:17" ht="15.75" customHeight="1">
      <c r="A1066" s="9">
        <v>1064</v>
      </c>
      <c r="B1066" s="49" t="s">
        <v>1044</v>
      </c>
      <c r="C1066" s="9" t="s">
        <v>58</v>
      </c>
      <c r="D1066" s="3" t="s">
        <v>20</v>
      </c>
      <c r="E1066" s="85">
        <v>8.0863885999999994</v>
      </c>
      <c r="F1066" s="86">
        <v>8.0788869999999999</v>
      </c>
      <c r="G1066" s="86">
        <v>8.1054324999999992</v>
      </c>
      <c r="H1066" s="86">
        <v>8.1785087999999995</v>
      </c>
      <c r="I1066" s="86">
        <v>8.0225600999999997</v>
      </c>
      <c r="J1066" s="86">
        <v>8.0861654000000005</v>
      </c>
      <c r="K1066" s="86">
        <v>8.0744076000000007</v>
      </c>
      <c r="L1066" s="86">
        <v>8.0126904999999997</v>
      </c>
      <c r="M1066" s="86">
        <v>7.8293457000000002</v>
      </c>
      <c r="N1066" s="86">
        <v>7.8420391</v>
      </c>
      <c r="O1066" s="86">
        <v>7.7712922000000004</v>
      </c>
      <c r="P1066" s="87">
        <v>8.1713685999999992</v>
      </c>
      <c r="Q1066" s="80">
        <f t="shared" si="4"/>
        <v>8.0215905083333325</v>
      </c>
    </row>
    <row r="1067" spans="1:17" ht="15.75" customHeight="1">
      <c r="A1067" s="9">
        <v>1065</v>
      </c>
      <c r="B1067" s="49" t="s">
        <v>1045</v>
      </c>
      <c r="C1067" s="9" t="s">
        <v>58</v>
      </c>
      <c r="D1067" s="3" t="s">
        <v>20</v>
      </c>
      <c r="E1067" s="85">
        <v>11.440035999999999</v>
      </c>
      <c r="F1067" s="86">
        <v>11.407591999999999</v>
      </c>
      <c r="G1067" s="86">
        <v>11.115398000000001</v>
      </c>
      <c r="H1067" s="86">
        <v>11.31485</v>
      </c>
      <c r="I1067" s="86">
        <v>11.264632000000001</v>
      </c>
      <c r="J1067" s="86">
        <v>11.434571999999999</v>
      </c>
      <c r="K1067" s="86">
        <v>11.423536</v>
      </c>
      <c r="L1067" s="86">
        <v>11.374891</v>
      </c>
      <c r="M1067" s="86">
        <v>11.095799</v>
      </c>
      <c r="N1067" s="86">
        <v>11.155612</v>
      </c>
      <c r="O1067" s="86">
        <v>11.117193</v>
      </c>
      <c r="P1067" s="87">
        <v>11.367787999999999</v>
      </c>
      <c r="Q1067" s="80">
        <f t="shared" si="4"/>
        <v>11.292658250000001</v>
      </c>
    </row>
    <row r="1068" spans="1:17" ht="15.75" customHeight="1">
      <c r="A1068" s="9">
        <v>1066</v>
      </c>
      <c r="B1068" s="49" t="s">
        <v>1046</v>
      </c>
      <c r="C1068" s="9" t="s">
        <v>58</v>
      </c>
      <c r="D1068" s="3" t="s">
        <v>20</v>
      </c>
      <c r="E1068" s="85">
        <v>1.2683104000000001</v>
      </c>
      <c r="F1068" s="86">
        <v>1.2879654</v>
      </c>
      <c r="G1068" s="86">
        <v>1.2603791</v>
      </c>
      <c r="H1068" s="86">
        <v>1.2630593999999999</v>
      </c>
      <c r="I1068" s="86">
        <v>1.2403481000000001</v>
      </c>
      <c r="J1068" s="86">
        <v>1.2401034</v>
      </c>
      <c r="K1068" s="86">
        <v>1.2849488</v>
      </c>
      <c r="L1068" s="86">
        <v>1.2474513</v>
      </c>
      <c r="M1068" s="86">
        <v>1.2458441</v>
      </c>
      <c r="N1068" s="86">
        <v>1.2143349999999999</v>
      </c>
      <c r="O1068" s="86">
        <v>1.2197610000000001</v>
      </c>
      <c r="P1068" s="87">
        <v>1.2355754000000001</v>
      </c>
      <c r="Q1068" s="80">
        <f t="shared" si="4"/>
        <v>1.2506734499999999</v>
      </c>
    </row>
    <row r="1069" spans="1:17" ht="15.75" customHeight="1">
      <c r="A1069" s="9">
        <v>1067</v>
      </c>
      <c r="B1069" s="49" t="s">
        <v>1047</v>
      </c>
      <c r="C1069" s="9" t="s">
        <v>58</v>
      </c>
      <c r="D1069" s="3" t="s">
        <v>20</v>
      </c>
      <c r="E1069" s="85">
        <v>8.0794382000000002</v>
      </c>
      <c r="F1069" s="86">
        <v>8.0745810999999996</v>
      </c>
      <c r="G1069" s="86">
        <v>8.1010456000000008</v>
      </c>
      <c r="H1069" s="86">
        <v>8.1828927999999994</v>
      </c>
      <c r="I1069" s="86">
        <v>8.0375689999999995</v>
      </c>
      <c r="J1069" s="86">
        <v>8.0596227999999996</v>
      </c>
      <c r="K1069" s="86">
        <v>8.0535879000000001</v>
      </c>
      <c r="L1069" s="86">
        <v>8.0141095999999994</v>
      </c>
      <c r="M1069" s="86">
        <v>7.8089252</v>
      </c>
      <c r="N1069" s="86">
        <v>7.8522496000000004</v>
      </c>
      <c r="O1069" s="86">
        <v>7.7523308000000002</v>
      </c>
      <c r="P1069" s="87">
        <v>8.1704884</v>
      </c>
      <c r="Q1069" s="80">
        <f t="shared" si="4"/>
        <v>8.0155700833333317</v>
      </c>
    </row>
    <row r="1070" spans="1:17" ht="15.75" customHeight="1">
      <c r="A1070" s="9">
        <v>1068</v>
      </c>
      <c r="B1070" s="49" t="s">
        <v>1048</v>
      </c>
      <c r="C1070" s="9" t="s">
        <v>660</v>
      </c>
      <c r="D1070" s="3" t="s">
        <v>20</v>
      </c>
      <c r="E1070" s="85">
        <v>0.62884616999999998</v>
      </c>
      <c r="F1070" s="86">
        <v>0.63633001</v>
      </c>
      <c r="G1070" s="86">
        <v>0.63673484000000002</v>
      </c>
      <c r="H1070" s="86">
        <v>0.64966166000000003</v>
      </c>
      <c r="I1070" s="86">
        <v>0.65914260999999996</v>
      </c>
      <c r="J1070" s="86">
        <v>0.65849941999999995</v>
      </c>
      <c r="K1070" s="86">
        <v>0.6554603</v>
      </c>
      <c r="L1070" s="86">
        <v>0.65842217000000003</v>
      </c>
      <c r="M1070" s="86">
        <v>0.65687393999999999</v>
      </c>
      <c r="N1070" s="86">
        <v>0.64459615999999997</v>
      </c>
      <c r="O1070" s="86">
        <v>0.63620483999999999</v>
      </c>
      <c r="P1070" s="87">
        <v>0.63429290000000005</v>
      </c>
      <c r="Q1070" s="80">
        <f t="shared" si="4"/>
        <v>0.64625541833333333</v>
      </c>
    </row>
    <row r="1071" spans="1:17" ht="15.75" customHeight="1">
      <c r="A1071" s="9">
        <v>1069</v>
      </c>
      <c r="B1071" s="49" t="s">
        <v>1049</v>
      </c>
      <c r="C1071" s="9" t="s">
        <v>660</v>
      </c>
      <c r="D1071" s="3" t="s">
        <v>20</v>
      </c>
      <c r="E1071" s="85">
        <v>8.4541407</v>
      </c>
      <c r="F1071" s="86">
        <v>8.3862181000000007</v>
      </c>
      <c r="G1071" s="86">
        <v>8.5270805000000003</v>
      </c>
      <c r="H1071" s="86">
        <v>8.6287345999999996</v>
      </c>
      <c r="I1071" s="86">
        <v>8.6593093999999997</v>
      </c>
      <c r="J1071" s="86">
        <v>8.6511116000000001</v>
      </c>
      <c r="K1071" s="86">
        <v>8.6107806999999994</v>
      </c>
      <c r="L1071" s="86">
        <v>8.6811371000000008</v>
      </c>
      <c r="M1071" s="86">
        <v>8.6727314</v>
      </c>
      <c r="N1071" s="86">
        <v>8.6508999000000006</v>
      </c>
      <c r="O1071" s="86">
        <v>8.4413871999999994</v>
      </c>
      <c r="P1071" s="87">
        <v>8.4648371000000004</v>
      </c>
      <c r="Q1071" s="80">
        <f t="shared" si="4"/>
        <v>8.5690306916666668</v>
      </c>
    </row>
    <row r="1072" spans="1:17" ht="15.75" customHeight="1">
      <c r="A1072" s="9">
        <v>1070</v>
      </c>
      <c r="B1072" s="49" t="s">
        <v>1050</v>
      </c>
      <c r="C1072" s="9" t="s">
        <v>660</v>
      </c>
      <c r="D1072" s="3" t="s">
        <v>20</v>
      </c>
      <c r="E1072" s="85">
        <v>3.6676559000000002</v>
      </c>
      <c r="F1072" s="86">
        <v>3.6536683999999999</v>
      </c>
      <c r="G1072" s="86">
        <v>3.6296165</v>
      </c>
      <c r="H1072" s="86">
        <v>3.6265562</v>
      </c>
      <c r="I1072" s="86">
        <v>3.6843032999999998</v>
      </c>
      <c r="J1072" s="86">
        <v>3.7184746</v>
      </c>
      <c r="K1072" s="86">
        <v>3.6838372000000001</v>
      </c>
      <c r="L1072" s="86">
        <v>3.7087026000000001</v>
      </c>
      <c r="M1072" s="86">
        <v>3.6829369000000001</v>
      </c>
      <c r="N1072" s="86">
        <v>3.6723241999999998</v>
      </c>
      <c r="O1072" s="86">
        <v>3.6857058999999999</v>
      </c>
      <c r="P1072" s="87">
        <v>3.5843297999999999</v>
      </c>
      <c r="Q1072" s="80">
        <f t="shared" si="4"/>
        <v>3.6665092916666668</v>
      </c>
    </row>
    <row r="1073" spans="1:17" ht="15.75" customHeight="1">
      <c r="A1073" s="9">
        <v>1071</v>
      </c>
      <c r="B1073" s="49" t="s">
        <v>1051</v>
      </c>
      <c r="C1073" s="9" t="s">
        <v>761</v>
      </c>
      <c r="D1073" s="3" t="s">
        <v>20</v>
      </c>
      <c r="E1073" s="85">
        <v>0.72115993</v>
      </c>
      <c r="F1073" s="86">
        <v>0.72129405000000002</v>
      </c>
      <c r="G1073" s="86">
        <v>0.73222911000000002</v>
      </c>
      <c r="H1073" s="86">
        <v>0.73048228000000004</v>
      </c>
      <c r="I1073" s="86">
        <v>0.73239969999999999</v>
      </c>
      <c r="J1073" s="86">
        <v>0.74028479999999997</v>
      </c>
      <c r="K1073" s="86">
        <v>0.73318594999999998</v>
      </c>
      <c r="L1073" s="86">
        <v>0.72274428999999996</v>
      </c>
      <c r="M1073" s="86">
        <v>0.70685529999999996</v>
      </c>
      <c r="N1073" s="86">
        <v>0.70470476000000004</v>
      </c>
      <c r="O1073" s="86">
        <v>0.70495134999999998</v>
      </c>
      <c r="P1073" s="87">
        <v>0.70538175000000003</v>
      </c>
      <c r="Q1073" s="80">
        <f t="shared" si="4"/>
        <v>0.72130610583333343</v>
      </c>
    </row>
    <row r="1074" spans="1:17" ht="15.75" customHeight="1">
      <c r="A1074" s="9">
        <v>1072</v>
      </c>
      <c r="B1074" s="49" t="s">
        <v>1052</v>
      </c>
      <c r="C1074" s="9" t="s">
        <v>761</v>
      </c>
      <c r="D1074" s="3" t="s">
        <v>20</v>
      </c>
      <c r="E1074" s="85">
        <v>0.46865257999999999</v>
      </c>
      <c r="F1074" s="86">
        <v>0</v>
      </c>
      <c r="G1074" s="86">
        <v>0</v>
      </c>
      <c r="H1074" s="86">
        <v>1.5798620000000001</v>
      </c>
      <c r="I1074" s="86">
        <v>2.8411775000000001</v>
      </c>
      <c r="J1074" s="86">
        <v>2.8954325000000001</v>
      </c>
      <c r="K1074" s="86">
        <v>2.6874392</v>
      </c>
      <c r="L1074" s="86">
        <v>2.7257690000000001</v>
      </c>
      <c r="M1074" s="86">
        <v>2.6931170999999998</v>
      </c>
      <c r="N1074" s="86">
        <v>2.6904194000000001</v>
      </c>
      <c r="O1074" s="86">
        <v>2.6816589999999998</v>
      </c>
      <c r="P1074" s="87">
        <v>2.7013172999999999</v>
      </c>
      <c r="Q1074" s="80">
        <f t="shared" si="4"/>
        <v>1.997070465</v>
      </c>
    </row>
    <row r="1075" spans="1:17" ht="15.75" customHeight="1">
      <c r="A1075" s="9">
        <v>1073</v>
      </c>
      <c r="B1075" s="49" t="s">
        <v>1053</v>
      </c>
      <c r="C1075" s="9" t="s">
        <v>761</v>
      </c>
      <c r="D1075" s="3" t="s">
        <v>20</v>
      </c>
      <c r="E1075" s="85">
        <v>2.3218342999999999</v>
      </c>
      <c r="F1075" s="86">
        <v>2.3308122</v>
      </c>
      <c r="G1075" s="86">
        <v>2.3460817</v>
      </c>
      <c r="H1075" s="86">
        <v>2.3676612000000001</v>
      </c>
      <c r="I1075" s="86">
        <v>2.3655913000000002</v>
      </c>
      <c r="J1075" s="86">
        <v>2.3655803</v>
      </c>
      <c r="K1075" s="86">
        <v>2.3637752999999999</v>
      </c>
      <c r="L1075" s="86">
        <v>2.3407619</v>
      </c>
      <c r="M1075" s="86">
        <v>2.3393440000000001</v>
      </c>
      <c r="N1075" s="86">
        <v>2.3227083999999998</v>
      </c>
      <c r="O1075" s="86">
        <v>2.3031823999999999</v>
      </c>
      <c r="P1075" s="87">
        <v>2.3248603000000001</v>
      </c>
      <c r="Q1075" s="80">
        <f t="shared" si="4"/>
        <v>2.3410161083333336</v>
      </c>
    </row>
    <row r="1076" spans="1:17" ht="15.75" customHeight="1">
      <c r="A1076" s="9">
        <v>1074</v>
      </c>
      <c r="B1076" s="49" t="s">
        <v>1054</v>
      </c>
      <c r="C1076" s="9" t="s">
        <v>454</v>
      </c>
      <c r="D1076" s="3" t="s">
        <v>20</v>
      </c>
      <c r="E1076" s="85">
        <v>146.20090999999999</v>
      </c>
      <c r="F1076" s="86">
        <v>86.159156999999993</v>
      </c>
      <c r="G1076" s="86">
        <v>25.680630000000001</v>
      </c>
      <c r="H1076" s="86">
        <v>3.1228514000000001</v>
      </c>
      <c r="I1076" s="86">
        <v>153.59302</v>
      </c>
      <c r="J1076" s="86">
        <v>149.67204000000001</v>
      </c>
      <c r="K1076" s="86">
        <v>147.20339999999999</v>
      </c>
      <c r="L1076" s="86">
        <v>145.03018</v>
      </c>
      <c r="M1076" s="86">
        <v>136.93779000000001</v>
      </c>
      <c r="N1076" s="86">
        <v>146.72318000000001</v>
      </c>
      <c r="O1076" s="86">
        <v>133.66754</v>
      </c>
      <c r="P1076" s="87">
        <v>144.01215999999999</v>
      </c>
      <c r="Q1076" s="80">
        <f t="shared" si="4"/>
        <v>118.16690486666666</v>
      </c>
    </row>
    <row r="1077" spans="1:17" ht="15.75" customHeight="1">
      <c r="A1077" s="9">
        <v>1075</v>
      </c>
      <c r="B1077" s="49" t="s">
        <v>1055</v>
      </c>
      <c r="C1077" s="9" t="s">
        <v>311</v>
      </c>
      <c r="D1077" s="3" t="s">
        <v>20</v>
      </c>
      <c r="E1077" s="85">
        <v>32.777061000000003</v>
      </c>
      <c r="F1077" s="86">
        <v>33.492610999999997</v>
      </c>
      <c r="G1077" s="86">
        <v>33.112022000000003</v>
      </c>
      <c r="H1077" s="86">
        <v>33.838486000000003</v>
      </c>
      <c r="I1077" s="86">
        <v>33.696598000000002</v>
      </c>
      <c r="J1077" s="86">
        <v>33.259171000000002</v>
      </c>
      <c r="K1077" s="86">
        <v>33.009487</v>
      </c>
      <c r="L1077" s="86">
        <v>33.076981000000004</v>
      </c>
      <c r="M1077" s="86">
        <v>33.332134000000003</v>
      </c>
      <c r="N1077" s="86">
        <v>33.360244999999999</v>
      </c>
      <c r="O1077" s="86">
        <v>33.046470999999997</v>
      </c>
      <c r="P1077" s="87">
        <v>32.783825</v>
      </c>
      <c r="Q1077" s="80">
        <f t="shared" si="4"/>
        <v>33.232091000000004</v>
      </c>
    </row>
    <row r="1078" spans="1:17" ht="15.75" customHeight="1">
      <c r="A1078" s="9">
        <v>1076</v>
      </c>
      <c r="B1078" s="49" t="s">
        <v>1056</v>
      </c>
      <c r="C1078" s="9" t="s">
        <v>311</v>
      </c>
      <c r="D1078" s="3" t="s">
        <v>20</v>
      </c>
      <c r="E1078" s="85">
        <v>5.9237251000000004</v>
      </c>
      <c r="F1078" s="86">
        <v>5.9757524000000002</v>
      </c>
      <c r="G1078" s="86">
        <v>5.9499354000000002</v>
      </c>
      <c r="H1078" s="86">
        <v>5.9872874999999999</v>
      </c>
      <c r="I1078" s="86">
        <v>5.9304132000000003</v>
      </c>
      <c r="J1078" s="86">
        <v>5.8577871000000004</v>
      </c>
      <c r="K1078" s="86">
        <v>5.9289135999999996</v>
      </c>
      <c r="L1078" s="86">
        <v>5.9256171999999996</v>
      </c>
      <c r="M1078" s="86">
        <v>5.9604163000000003</v>
      </c>
      <c r="N1078" s="86">
        <v>5.9580259</v>
      </c>
      <c r="O1078" s="86">
        <v>5.8888515999999997</v>
      </c>
      <c r="P1078" s="87">
        <v>5.8389015000000004</v>
      </c>
      <c r="Q1078" s="80">
        <f t="shared" si="4"/>
        <v>5.9271355666666672</v>
      </c>
    </row>
    <row r="1079" spans="1:17" ht="15.75" customHeight="1">
      <c r="A1079" s="9">
        <v>1077</v>
      </c>
      <c r="B1079" s="49" t="s">
        <v>1057</v>
      </c>
      <c r="C1079" s="9" t="s">
        <v>311</v>
      </c>
      <c r="D1079" s="3" t="s">
        <v>20</v>
      </c>
      <c r="E1079" s="85">
        <v>32.510551</v>
      </c>
      <c r="F1079" s="86">
        <v>33.184607999999997</v>
      </c>
      <c r="G1079" s="86">
        <v>32.849193999999997</v>
      </c>
      <c r="H1079" s="86">
        <v>33.350746000000001</v>
      </c>
      <c r="I1079" s="86">
        <v>33.342891999999999</v>
      </c>
      <c r="J1079" s="86">
        <v>33.269672</v>
      </c>
      <c r="K1079" s="86">
        <v>32.862450000000003</v>
      </c>
      <c r="L1079" s="86">
        <v>32.941509000000003</v>
      </c>
      <c r="M1079" s="86">
        <v>32.856686000000003</v>
      </c>
      <c r="N1079" s="86">
        <v>32.605446000000001</v>
      </c>
      <c r="O1079" s="86">
        <v>32.625214</v>
      </c>
      <c r="P1079" s="87">
        <v>32.013531</v>
      </c>
      <c r="Q1079" s="80">
        <f t="shared" si="4"/>
        <v>32.867708250000007</v>
      </c>
    </row>
    <row r="1080" spans="1:17" ht="15.75" customHeight="1" thickBot="1">
      <c r="A1080" s="9">
        <v>1078</v>
      </c>
      <c r="B1080" s="49" t="s">
        <v>1058</v>
      </c>
      <c r="C1080" s="9" t="s">
        <v>1000</v>
      </c>
      <c r="D1080" s="3" t="s">
        <v>20</v>
      </c>
      <c r="E1080" s="85">
        <v>2.5918353000000001</v>
      </c>
      <c r="F1080" s="86">
        <v>0</v>
      </c>
      <c r="G1080" s="86">
        <v>0</v>
      </c>
      <c r="H1080" s="86">
        <v>0.17873581999999999</v>
      </c>
      <c r="I1080" s="86">
        <v>3.4073365</v>
      </c>
      <c r="J1080" s="86">
        <v>3.2259665000000002</v>
      </c>
      <c r="K1080" s="86">
        <v>3.0355365000000001</v>
      </c>
      <c r="L1080" s="86">
        <v>3.0100055000000001</v>
      </c>
      <c r="M1080" s="86">
        <v>2.9516174999999998</v>
      </c>
      <c r="N1080" s="86">
        <v>3.0883319</v>
      </c>
      <c r="O1080" s="86">
        <v>3.2965157</v>
      </c>
      <c r="P1080" s="87">
        <v>3.4582644</v>
      </c>
      <c r="Q1080" s="81">
        <f t="shared" si="4"/>
        <v>2.3536788016666668</v>
      </c>
    </row>
    <row r="1081" spans="1:17" ht="15" customHeight="1" thickTop="1">
      <c r="A1081" s="18"/>
      <c r="B1081" s="18"/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</row>
  </sheetData>
  <mergeCells count="5">
    <mergeCell ref="E1:Q1"/>
    <mergeCell ref="A1:A2"/>
    <mergeCell ref="B1:B2"/>
    <mergeCell ref="C1:C2"/>
    <mergeCell ref="D1:D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ColWidth="14.453125" defaultRowHeight="15" customHeight="1"/>
  <cols>
    <col min="1" max="1" width="35.54296875" customWidth="1"/>
    <col min="2" max="14" width="15.54296875" customWidth="1"/>
  </cols>
  <sheetData>
    <row r="1" spans="1:14" ht="34" customHeight="1" thickBot="1">
      <c r="A1" s="134" t="s">
        <v>1013</v>
      </c>
      <c r="B1" s="133" t="s">
        <v>1249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0"/>
    </row>
    <row r="2" spans="1:14" ht="18" customHeight="1" thickTop="1" thickBot="1">
      <c r="A2" s="135"/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29" t="s">
        <v>16</v>
      </c>
      <c r="N2" s="29" t="s">
        <v>1001</v>
      </c>
    </row>
    <row r="3" spans="1:14" ht="18" customHeight="1" thickTop="1">
      <c r="A3" s="31" t="s">
        <v>1002</v>
      </c>
      <c r="B3" s="148">
        <f>SUMIF(Rivers!$H$3:$H$1080,Summary_Basin!$A3,'Extractable SGE potential'!E$3:E$1080)</f>
        <v>12193.26334413</v>
      </c>
      <c r="C3" s="148">
        <f>SUMIF(Rivers!$H$3:$H$1080,Summary_Basin!$A3,'Extractable SGE potential'!F$3:F$1080)</f>
        <v>12414.979703170004</v>
      </c>
      <c r="D3" s="148">
        <f>SUMIF(Rivers!$H$3:$H$1080,Summary_Basin!$A3,'Extractable SGE potential'!G$3:G$1080)</f>
        <v>11680.686640043998</v>
      </c>
      <c r="E3" s="148">
        <f>SUMIF(Rivers!$H$3:$H$1080,Summary_Basin!$A3,'Extractable SGE potential'!H$3:H$1080)</f>
        <v>15452.983958730001</v>
      </c>
      <c r="F3" s="148">
        <f>SUMIF(Rivers!$H$3:$H$1080,Summary_Basin!$A3,'Extractable SGE potential'!I$3:I$1080)</f>
        <v>37210.078385209999</v>
      </c>
      <c r="G3" s="148">
        <f>SUMIF(Rivers!$H$3:$H$1080,Summary_Basin!$A3,'Extractable SGE potential'!J$3:J$1080)</f>
        <v>75637.646526269964</v>
      </c>
      <c r="H3" s="148">
        <f>SUMIF(Rivers!$H$3:$H$1080,Summary_Basin!$A3,'Extractable SGE potential'!K$3:K$1080)</f>
        <v>74138.346330769971</v>
      </c>
      <c r="I3" s="148">
        <f>SUMIF(Rivers!$H$3:$H$1080,Summary_Basin!$A3,'Extractable SGE potential'!L$3:L$1080)</f>
        <v>71962.71477765005</v>
      </c>
      <c r="J3" s="148">
        <f>SUMIF(Rivers!$H$3:$H$1080,Summary_Basin!$A3,'Extractable SGE potential'!M$3:M$1080)</f>
        <v>72164.925669790042</v>
      </c>
      <c r="K3" s="148">
        <f>SUMIF(Rivers!$H$3:$H$1080,Summary_Basin!$A3,'Extractable SGE potential'!N$3:N$1080)</f>
        <v>48972.747155329977</v>
      </c>
      <c r="L3" s="148">
        <f>SUMIF(Rivers!$H$3:$H$1080,Summary_Basin!$A3,'Extractable SGE potential'!O$3:O$1080)</f>
        <v>22740.925969270003</v>
      </c>
      <c r="M3" s="149">
        <f>SUMIF(Rivers!$H$3:$H$1080,Summary_Basin!$A3,'Extractable SGE potential'!P$3:P$1080)</f>
        <v>15478.213836045992</v>
      </c>
      <c r="N3" s="150">
        <f t="shared" ref="N3:N11" si="0">AVERAGE(B3:M3)</f>
        <v>39170.626024700832</v>
      </c>
    </row>
    <row r="4" spans="1:14" ht="18" customHeight="1">
      <c r="A4" s="30" t="s">
        <v>1003</v>
      </c>
      <c r="B4" s="151">
        <f>SUMIF(Rivers!$H$3:$H$1080,Summary_Basin!$A4,'Extractable SGE potential'!E$3:E$1080)</f>
        <v>8124.304809600002</v>
      </c>
      <c r="C4" s="152">
        <f>SUMIF(Rivers!$H$3:$H$1080,Summary_Basin!$A4,'Extractable SGE potential'!F$3:F$1080)</f>
        <v>8043.8256631600007</v>
      </c>
      <c r="D4" s="152">
        <f>SUMIF(Rivers!$H$3:$H$1080,Summary_Basin!$A4,'Extractable SGE potential'!G$3:G$1080)</f>
        <v>8295.087723749999</v>
      </c>
      <c r="E4" s="152">
        <f>SUMIF(Rivers!$H$3:$H$1080,Summary_Basin!$A4,'Extractable SGE potential'!H$3:H$1080)</f>
        <v>8209.9738138899993</v>
      </c>
      <c r="F4" s="152">
        <f>SUMIF(Rivers!$H$3:$H$1080,Summary_Basin!$A4,'Extractable SGE potential'!I$3:I$1080)</f>
        <v>9925.6474963000001</v>
      </c>
      <c r="G4" s="152">
        <f>SUMIF(Rivers!$H$3:$H$1080,Summary_Basin!$A4,'Extractable SGE potential'!J$3:J$1080)</f>
        <v>10091.931898440002</v>
      </c>
      <c r="H4" s="152">
        <f>SUMIF(Rivers!$H$3:$H$1080,Summary_Basin!$A4,'Extractable SGE potential'!K$3:K$1080)</f>
        <v>10200.24311696</v>
      </c>
      <c r="I4" s="152">
        <f>SUMIF(Rivers!$H$3:$H$1080,Summary_Basin!$A4,'Extractable SGE potential'!L$3:L$1080)</f>
        <v>10070.242952490002</v>
      </c>
      <c r="J4" s="152">
        <f>SUMIF(Rivers!$H$3:$H$1080,Summary_Basin!$A4,'Extractable SGE potential'!M$3:M$1080)</f>
        <v>9651.758640789998</v>
      </c>
      <c r="K4" s="152">
        <f>SUMIF(Rivers!$H$3:$H$1080,Summary_Basin!$A4,'Extractable SGE potential'!N$3:N$1080)</f>
        <v>9105.2015726900026</v>
      </c>
      <c r="L4" s="152">
        <f>SUMIF(Rivers!$H$3:$H$1080,Summary_Basin!$A4,'Extractable SGE potential'!O$3:O$1080)</f>
        <v>8597.8200889799991</v>
      </c>
      <c r="M4" s="153">
        <f>SUMIF(Rivers!$H$3:$H$1080,Summary_Basin!$A4,'Extractable SGE potential'!P$3:P$1080)</f>
        <v>8470.9702211600015</v>
      </c>
      <c r="N4" s="154">
        <f t="shared" si="0"/>
        <v>9065.5839998508327</v>
      </c>
    </row>
    <row r="5" spans="1:14" ht="18" customHeight="1">
      <c r="A5" s="30" t="s">
        <v>1004</v>
      </c>
      <c r="B5" s="151">
        <f>SUMIF(Rivers!$H$3:$H$1080,Summary_Basin!$A5,'Extractable SGE potential'!E$3:E$1080)</f>
        <v>13132.212298743003</v>
      </c>
      <c r="C5" s="152">
        <f>SUMIF(Rivers!$H$3:$H$1080,Summary_Basin!$A5,'Extractable SGE potential'!F$3:F$1080)</f>
        <v>12598.093747743194</v>
      </c>
      <c r="D5" s="152">
        <f>SUMIF(Rivers!$H$3:$H$1080,Summary_Basin!$A5,'Extractable SGE potential'!G$3:G$1080)</f>
        <v>12362.982873978202</v>
      </c>
      <c r="E5" s="152">
        <f>SUMIF(Rivers!$H$3:$H$1080,Summary_Basin!$A5,'Extractable SGE potential'!H$3:H$1080)</f>
        <v>13092.214313171798</v>
      </c>
      <c r="F5" s="152">
        <f>SUMIF(Rivers!$H$3:$H$1080,Summary_Basin!$A5,'Extractable SGE potential'!I$3:I$1080)</f>
        <v>15624.503418562001</v>
      </c>
      <c r="G5" s="152">
        <f>SUMIF(Rivers!$H$3:$H$1080,Summary_Basin!$A5,'Extractable SGE potential'!J$3:J$1080)</f>
        <v>37257.753086649987</v>
      </c>
      <c r="H5" s="152">
        <f>SUMIF(Rivers!$H$3:$H$1080,Summary_Basin!$A5,'Extractable SGE potential'!K$3:K$1080)</f>
        <v>57113.940929308017</v>
      </c>
      <c r="I5" s="152">
        <f>SUMIF(Rivers!$H$3:$H$1080,Summary_Basin!$A5,'Extractable SGE potential'!L$3:L$1080)</f>
        <v>56582.416514404991</v>
      </c>
      <c r="J5" s="152">
        <f>SUMIF(Rivers!$H$3:$H$1080,Summary_Basin!$A5,'Extractable SGE potential'!M$3:M$1080)</f>
        <v>55812.118084686044</v>
      </c>
      <c r="K5" s="152">
        <f>SUMIF(Rivers!$H$3:$H$1080,Summary_Basin!$A5,'Extractable SGE potential'!N$3:N$1080)</f>
        <v>53289.076116863034</v>
      </c>
      <c r="L5" s="152">
        <f>SUMIF(Rivers!$H$3:$H$1080,Summary_Basin!$A5,'Extractable SGE potential'!O$3:O$1080)</f>
        <v>43659.913435704002</v>
      </c>
      <c r="M5" s="153">
        <f>SUMIF(Rivers!$H$3:$H$1080,Summary_Basin!$A5,'Extractable SGE potential'!P$3:P$1080)</f>
        <v>24753.451028572006</v>
      </c>
      <c r="N5" s="154">
        <f t="shared" si="0"/>
        <v>32939.889654032195</v>
      </c>
    </row>
    <row r="6" spans="1:14" ht="18" customHeight="1">
      <c r="A6" s="30" t="s">
        <v>65</v>
      </c>
      <c r="B6" s="151">
        <f>SUMIF(Rivers!$H$3:$H$1080,Summary_Basin!$A6,'Extractable SGE potential'!E$3:E$1080)</f>
        <v>12879.73043663</v>
      </c>
      <c r="C6" s="152">
        <f>SUMIF(Rivers!$H$3:$H$1080,Summary_Basin!$A6,'Extractable SGE potential'!F$3:F$1080)</f>
        <v>12878.821055169998</v>
      </c>
      <c r="D6" s="152">
        <f>SUMIF(Rivers!$H$3:$H$1080,Summary_Basin!$A6,'Extractable SGE potential'!G$3:G$1080)</f>
        <v>13301.856785519994</v>
      </c>
      <c r="E6" s="152">
        <f>SUMIF(Rivers!$H$3:$H$1080,Summary_Basin!$A6,'Extractable SGE potential'!H$3:H$1080)</f>
        <v>13601.951959260005</v>
      </c>
      <c r="F6" s="152">
        <f>SUMIF(Rivers!$H$3:$H$1080,Summary_Basin!$A6,'Extractable SGE potential'!I$3:I$1080)</f>
        <v>13948.382823080003</v>
      </c>
      <c r="G6" s="152">
        <f>SUMIF(Rivers!$H$3:$H$1080,Summary_Basin!$A6,'Extractable SGE potential'!J$3:J$1080)</f>
        <v>13369.868412479995</v>
      </c>
      <c r="H6" s="152">
        <f>SUMIF(Rivers!$H$3:$H$1080,Summary_Basin!$A6,'Extractable SGE potential'!K$3:K$1080)</f>
        <v>13339.468959550006</v>
      </c>
      <c r="I6" s="152">
        <f>SUMIF(Rivers!$H$3:$H$1080,Summary_Basin!$A6,'Extractable SGE potential'!L$3:L$1080)</f>
        <v>12984.863114831001</v>
      </c>
      <c r="J6" s="152">
        <f>SUMIF(Rivers!$H$3:$H$1080,Summary_Basin!$A6,'Extractable SGE potential'!M$3:M$1080)</f>
        <v>12759.078193720003</v>
      </c>
      <c r="K6" s="152">
        <f>SUMIF(Rivers!$H$3:$H$1080,Summary_Basin!$A6,'Extractable SGE potential'!N$3:N$1080)</f>
        <v>12877.285931009999</v>
      </c>
      <c r="L6" s="152">
        <f>SUMIF(Rivers!$H$3:$H$1080,Summary_Basin!$A6,'Extractable SGE potential'!O$3:O$1080)</f>
        <v>13338.641262476811</v>
      </c>
      <c r="M6" s="153">
        <f>SUMIF(Rivers!$H$3:$H$1080,Summary_Basin!$A6,'Extractable SGE potential'!P$3:P$1080)</f>
        <v>13200.152958689987</v>
      </c>
      <c r="N6" s="154">
        <f t="shared" si="0"/>
        <v>13206.675157701482</v>
      </c>
    </row>
    <row r="7" spans="1:14" ht="18" customHeight="1">
      <c r="A7" s="30" t="s">
        <v>20</v>
      </c>
      <c r="B7" s="151">
        <f>SUMIF(Rivers!$H$3:$H$1080,Summary_Basin!$A7,'Extractable SGE potential'!E$3:E$1080)</f>
        <v>147647.52238141987</v>
      </c>
      <c r="C7" s="152">
        <f>SUMIF(Rivers!$H$3:$H$1080,Summary_Basin!$A7,'Extractable SGE potential'!F$3:F$1080)</f>
        <v>140424.02644426961</v>
      </c>
      <c r="D7" s="152">
        <f>SUMIF(Rivers!$H$3:$H$1080,Summary_Basin!$A7,'Extractable SGE potential'!G$3:G$1080)</f>
        <v>139333.90877881</v>
      </c>
      <c r="E7" s="152">
        <f>SUMIF(Rivers!$H$3:$H$1080,Summary_Basin!$A7,'Extractable SGE potential'!H$3:H$1080)</f>
        <v>139949.21352950993</v>
      </c>
      <c r="F7" s="152">
        <f>SUMIF(Rivers!$H$3:$H$1080,Summary_Basin!$A7,'Extractable SGE potential'!I$3:I$1080)</f>
        <v>164016.2093551899</v>
      </c>
      <c r="G7" s="152">
        <f>SUMIF(Rivers!$H$3:$H$1080,Summary_Basin!$A7,'Extractable SGE potential'!J$3:J$1080)</f>
        <v>192319.50026488007</v>
      </c>
      <c r="H7" s="152">
        <f>SUMIF(Rivers!$H$3:$H$1080,Summary_Basin!$A7,'Extractable SGE potential'!K$3:K$1080)</f>
        <v>201512.90299277983</v>
      </c>
      <c r="I7" s="152">
        <f>SUMIF(Rivers!$H$3:$H$1080,Summary_Basin!$A7,'Extractable SGE potential'!L$3:L$1080)</f>
        <v>204244.04141043988</v>
      </c>
      <c r="J7" s="152">
        <f>SUMIF(Rivers!$H$3:$H$1080,Summary_Basin!$A7,'Extractable SGE potential'!M$3:M$1080)</f>
        <v>208190.13379274998</v>
      </c>
      <c r="K7" s="152">
        <f>SUMIF(Rivers!$H$3:$H$1080,Summary_Basin!$A7,'Extractable SGE potential'!N$3:N$1080)</f>
        <v>212370.70429084101</v>
      </c>
      <c r="L7" s="152">
        <f>SUMIF(Rivers!$H$3:$H$1080,Summary_Basin!$A7,'Extractable SGE potential'!O$3:O$1080)</f>
        <v>213082.01464171012</v>
      </c>
      <c r="M7" s="153">
        <f>SUMIF(Rivers!$H$3:$H$1080,Summary_Basin!$A7,'Extractable SGE potential'!P$3:P$1080)</f>
        <v>188180.38891304992</v>
      </c>
      <c r="N7" s="154">
        <f t="shared" si="0"/>
        <v>179272.54723297086</v>
      </c>
    </row>
    <row r="8" spans="1:14" ht="18" customHeight="1">
      <c r="A8" s="30" t="s">
        <v>30</v>
      </c>
      <c r="B8" s="151">
        <f>SUMIF(Rivers!$H$3:$H$1080,Summary_Basin!$A8,'Extractable SGE potential'!E$3:E$1080)</f>
        <v>12641.58405765</v>
      </c>
      <c r="C8" s="152">
        <f>SUMIF(Rivers!$H$3:$H$1080,Summary_Basin!$A8,'Extractable SGE potential'!F$3:F$1080)</f>
        <v>12271.141568790003</v>
      </c>
      <c r="D8" s="152">
        <f>SUMIF(Rivers!$H$3:$H$1080,Summary_Basin!$A8,'Extractable SGE potential'!G$3:G$1080)</f>
        <v>12983.518115567009</v>
      </c>
      <c r="E8" s="152">
        <f>SUMIF(Rivers!$H$3:$H$1080,Summary_Basin!$A8,'Extractable SGE potential'!H$3:H$1080)</f>
        <v>16523.815893990002</v>
      </c>
      <c r="F8" s="152">
        <f>SUMIF(Rivers!$H$3:$H$1080,Summary_Basin!$A8,'Extractable SGE potential'!I$3:I$1080)</f>
        <v>53436.672437450012</v>
      </c>
      <c r="G8" s="152">
        <f>SUMIF(Rivers!$H$3:$H$1080,Summary_Basin!$A8,'Extractable SGE potential'!J$3:J$1080)</f>
        <v>55340.86611493997</v>
      </c>
      <c r="H8" s="152">
        <f>SUMIF(Rivers!$H$3:$H$1080,Summary_Basin!$A8,'Extractable SGE potential'!K$3:K$1080)</f>
        <v>54959.105466229979</v>
      </c>
      <c r="I8" s="152">
        <f>SUMIF(Rivers!$H$3:$H$1080,Summary_Basin!$A8,'Extractable SGE potential'!L$3:L$1080)</f>
        <v>53949.509622120022</v>
      </c>
      <c r="J8" s="152">
        <f>SUMIF(Rivers!$H$3:$H$1080,Summary_Basin!$A8,'Extractable SGE potential'!M$3:M$1080)</f>
        <v>53117.545374949979</v>
      </c>
      <c r="K8" s="152">
        <f>SUMIF(Rivers!$H$3:$H$1080,Summary_Basin!$A8,'Extractable SGE potential'!N$3:N$1080)</f>
        <v>47849.249462239961</v>
      </c>
      <c r="L8" s="152">
        <f>SUMIF(Rivers!$H$3:$H$1080,Summary_Basin!$A8,'Extractable SGE potential'!O$3:O$1080)</f>
        <v>22465.810848958994</v>
      </c>
      <c r="M8" s="153">
        <f>SUMIF(Rivers!$H$3:$H$1080,Summary_Basin!$A8,'Extractable SGE potential'!P$3:P$1080)</f>
        <v>13684.789105079999</v>
      </c>
      <c r="N8" s="154">
        <f t="shared" si="0"/>
        <v>34101.967338997165</v>
      </c>
    </row>
    <row r="9" spans="1:14" ht="18" customHeight="1">
      <c r="A9" s="30" t="s">
        <v>24</v>
      </c>
      <c r="B9" s="151">
        <f>SUMIF(Rivers!$H$3:$H$1080,Summary_Basin!$A9,'Extractable SGE potential'!E$3:E$1080)</f>
        <v>62196.515603049949</v>
      </c>
      <c r="C9" s="152">
        <f>SUMIF(Rivers!$H$3:$H$1080,Summary_Basin!$A9,'Extractable SGE potential'!F$3:F$1080)</f>
        <v>65133.287462920962</v>
      </c>
      <c r="D9" s="152">
        <f>SUMIF(Rivers!$H$3:$H$1080,Summary_Basin!$A9,'Extractable SGE potential'!G$3:G$1080)</f>
        <v>67204.921565340017</v>
      </c>
      <c r="E9" s="152">
        <f>SUMIF(Rivers!$H$3:$H$1080,Summary_Basin!$A9,'Extractable SGE potential'!H$3:H$1080)</f>
        <v>67737.680126760009</v>
      </c>
      <c r="F9" s="152">
        <f>SUMIF(Rivers!$H$3:$H$1080,Summary_Basin!$A9,'Extractable SGE potential'!I$3:I$1080)</f>
        <v>71606.491390430048</v>
      </c>
      <c r="G9" s="152">
        <f>SUMIF(Rivers!$H$3:$H$1080,Summary_Basin!$A9,'Extractable SGE potential'!J$3:J$1080)</f>
        <v>71961.301266509967</v>
      </c>
      <c r="H9" s="152">
        <f>SUMIF(Rivers!$H$3:$H$1080,Summary_Basin!$A9,'Extractable SGE potential'!K$3:K$1080)</f>
        <v>71484.495550270061</v>
      </c>
      <c r="I9" s="152">
        <f>SUMIF(Rivers!$H$3:$H$1080,Summary_Basin!$A9,'Extractable SGE potential'!L$3:L$1080)</f>
        <v>70559.274089400045</v>
      </c>
      <c r="J9" s="152">
        <f>SUMIF(Rivers!$H$3:$H$1080,Summary_Basin!$A9,'Extractable SGE potential'!M$3:M$1080)</f>
        <v>69002.52627442994</v>
      </c>
      <c r="K9" s="152">
        <f>SUMIF(Rivers!$H$3:$H$1080,Summary_Basin!$A9,'Extractable SGE potential'!N$3:N$1080)</f>
        <v>68017.54207696997</v>
      </c>
      <c r="L9" s="152">
        <f>SUMIF(Rivers!$H$3:$H$1080,Summary_Basin!$A9,'Extractable SGE potential'!O$3:O$1080)</f>
        <v>66882.093120219957</v>
      </c>
      <c r="M9" s="153">
        <f>SUMIF(Rivers!$H$3:$H$1080,Summary_Basin!$A9,'Extractable SGE potential'!P$3:P$1080)</f>
        <v>67627.511585295957</v>
      </c>
      <c r="N9" s="154">
        <f t="shared" si="0"/>
        <v>68284.470009299752</v>
      </c>
    </row>
    <row r="10" spans="1:14" ht="18" customHeight="1">
      <c r="A10" s="30" t="s">
        <v>45</v>
      </c>
      <c r="B10" s="151">
        <f>SUMIF(Rivers!$H$3:$H$1080,Summary_Basin!$A10,'Extractable SGE potential'!E$3:E$1080)</f>
        <v>4528.3362310200018</v>
      </c>
      <c r="C10" s="152">
        <f>SUMIF(Rivers!$H$3:$H$1080,Summary_Basin!$A10,'Extractable SGE potential'!F$3:F$1080)</f>
        <v>4472.1318232499989</v>
      </c>
      <c r="D10" s="152">
        <f>SUMIF(Rivers!$H$3:$H$1080,Summary_Basin!$A10,'Extractable SGE potential'!G$3:G$1080)</f>
        <v>4693.0790173000005</v>
      </c>
      <c r="E10" s="152">
        <f>SUMIF(Rivers!$H$3:$H$1080,Summary_Basin!$A10,'Extractable SGE potential'!H$3:H$1080)</f>
        <v>7266.30361679</v>
      </c>
      <c r="F10" s="152">
        <f>SUMIF(Rivers!$H$3:$H$1080,Summary_Basin!$A10,'Extractable SGE potential'!I$3:I$1080)</f>
        <v>7256.1443052299983</v>
      </c>
      <c r="G10" s="152">
        <f>SUMIF(Rivers!$H$3:$H$1080,Summary_Basin!$A10,'Extractable SGE potential'!J$3:J$1080)</f>
        <v>19087.936245799996</v>
      </c>
      <c r="H10" s="152">
        <f>SUMIF(Rivers!$H$3:$H$1080,Summary_Basin!$A10,'Extractable SGE potential'!K$3:K$1080)</f>
        <v>18616.8537803</v>
      </c>
      <c r="I10" s="152">
        <f>SUMIF(Rivers!$H$3:$H$1080,Summary_Basin!$A10,'Extractable SGE potential'!L$3:L$1080)</f>
        <v>18579.638310549995</v>
      </c>
      <c r="J10" s="152">
        <f>SUMIF(Rivers!$H$3:$H$1080,Summary_Basin!$A10,'Extractable SGE potential'!M$3:M$1080)</f>
        <v>18634.271446940002</v>
      </c>
      <c r="K10" s="152">
        <f>SUMIF(Rivers!$H$3:$H$1080,Summary_Basin!$A10,'Extractable SGE potential'!N$3:N$1080)</f>
        <v>18561.203765200004</v>
      </c>
      <c r="L10" s="152">
        <f>SUMIF(Rivers!$H$3:$H$1080,Summary_Basin!$A10,'Extractable SGE potential'!O$3:O$1080)</f>
        <v>17509.282466939992</v>
      </c>
      <c r="M10" s="153">
        <f>SUMIF(Rivers!$H$3:$H$1080,Summary_Basin!$A10,'Extractable SGE potential'!P$3:P$1080)</f>
        <v>7623.4342314599999</v>
      </c>
      <c r="N10" s="154">
        <f t="shared" si="0"/>
        <v>12235.717936731666</v>
      </c>
    </row>
    <row r="11" spans="1:14" ht="18" customHeight="1" thickBot="1">
      <c r="A11" s="32" t="s">
        <v>78</v>
      </c>
      <c r="B11" s="155">
        <f>SUMIF(Rivers!$H$3:$H$1080,Summary_Basin!$A11,'Extractable SGE potential'!E$3:E$1080)</f>
        <v>10643.859667969002</v>
      </c>
      <c r="C11" s="155">
        <f>SUMIF(Rivers!$H$3:$H$1080,Summary_Basin!$A11,'Extractable SGE potential'!F$3:F$1080)</f>
        <v>10151.385260061998</v>
      </c>
      <c r="D11" s="155">
        <f>SUMIF(Rivers!$H$3:$H$1080,Summary_Basin!$A11,'Extractable SGE potential'!G$3:G$1080)</f>
        <v>10011.45361488</v>
      </c>
      <c r="E11" s="155">
        <f>SUMIF(Rivers!$H$3:$H$1080,Summary_Basin!$A11,'Extractable SGE potential'!H$3:H$1080)</f>
        <v>9950.0389655690033</v>
      </c>
      <c r="F11" s="155">
        <f>SUMIF(Rivers!$H$3:$H$1080,Summary_Basin!$A11,'Extractable SGE potential'!I$3:I$1080)</f>
        <v>10908.158491946002</v>
      </c>
      <c r="G11" s="155">
        <f>SUMIF(Rivers!$H$3:$H$1080,Summary_Basin!$A11,'Extractable SGE potential'!J$3:J$1080)</f>
        <v>10593.963276195005</v>
      </c>
      <c r="H11" s="155">
        <f>SUMIF(Rivers!$H$3:$H$1080,Summary_Basin!$A11,'Extractable SGE potential'!K$3:K$1080)</f>
        <v>10869.403819821007</v>
      </c>
      <c r="I11" s="155">
        <f>SUMIF(Rivers!$H$3:$H$1080,Summary_Basin!$A11,'Extractable SGE potential'!L$3:L$1080)</f>
        <v>10474.146293314003</v>
      </c>
      <c r="J11" s="155">
        <f>SUMIF(Rivers!$H$3:$H$1080,Summary_Basin!$A11,'Extractable SGE potential'!M$3:M$1080)</f>
        <v>10450.179467191603</v>
      </c>
      <c r="K11" s="155">
        <f>SUMIF(Rivers!$H$3:$H$1080,Summary_Basin!$A11,'Extractable SGE potential'!N$3:N$1080)</f>
        <v>10897.072329893997</v>
      </c>
      <c r="L11" s="155">
        <f>SUMIF(Rivers!$H$3:$H$1080,Summary_Basin!$A11,'Extractable SGE potential'!O$3:O$1080)</f>
        <v>10318.224202246993</v>
      </c>
      <c r="M11" s="156">
        <f>SUMIF(Rivers!$H$3:$H$1080,Summary_Basin!$A11,'Extractable SGE potential'!P$3:P$1080)</f>
        <v>10838.544525195997</v>
      </c>
      <c r="N11" s="157">
        <f t="shared" si="0"/>
        <v>10508.869159523716</v>
      </c>
    </row>
    <row r="12" spans="1:14" ht="14.25" customHeight="1" thickTop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4" ht="14.25" customHeight="1">
      <c r="A13" s="18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18"/>
    </row>
    <row r="14" spans="1:14" ht="14.25" customHeight="1">
      <c r="A14" s="18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18"/>
    </row>
    <row r="15" spans="1:14" ht="14.2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1:14" ht="14.2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pans="1:14" ht="14.2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14" ht="14.2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26"/>
    </row>
    <row r="19" spans="1:14" ht="14.2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1:14" ht="14.2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4" ht="14.2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1:14" ht="14.2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4" ht="14.2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14" ht="14.2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4" ht="14.2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14" ht="14.2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4" ht="14.2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14" ht="14.2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4" ht="14.2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14" ht="14.2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14" ht="14.2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14" ht="14.2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2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2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2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2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2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2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2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2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2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2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2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2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2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2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2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2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2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2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2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2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2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2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2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2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2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2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2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2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2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2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2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2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2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2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2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2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2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2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2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2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2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2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2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2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2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4.2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4.2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4.2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4.2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4.2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4.2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4.2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4.2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4.2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4.2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4.2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4.2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4.2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4.2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4.2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4.2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4.2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4.2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4.2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  <row r="97" spans="1:14" ht="14.2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</row>
    <row r="98" spans="1:14" ht="14.2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</row>
    <row r="99" spans="1:14" ht="14.2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</row>
    <row r="100" spans="1:14" ht="14.2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</row>
    <row r="101" spans="1:14" ht="14.2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</row>
    <row r="102" spans="1:14" ht="14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</row>
    <row r="103" spans="1:14" ht="14.2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</row>
    <row r="104" spans="1:14" ht="14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</row>
    <row r="105" spans="1:14" ht="14.2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</row>
    <row r="106" spans="1:14" ht="14.2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</row>
    <row r="107" spans="1:14" ht="14.2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</row>
    <row r="108" spans="1:14" ht="14.2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</row>
    <row r="109" spans="1:14" ht="14.2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</row>
    <row r="110" spans="1:14" ht="14.2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</row>
    <row r="111" spans="1:14" ht="14.2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</row>
    <row r="112" spans="1:14" ht="14.2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</row>
    <row r="113" spans="1:14" ht="14.2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</row>
    <row r="114" spans="1:14" ht="14.2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</row>
    <row r="115" spans="1:14" ht="14.2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</row>
    <row r="116" spans="1:14" ht="14.2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</row>
    <row r="117" spans="1:14" ht="14.2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</row>
    <row r="118" spans="1:14" ht="14.2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</row>
    <row r="119" spans="1:14" ht="14.2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</row>
    <row r="120" spans="1:14" ht="14.2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</row>
    <row r="121" spans="1:14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</row>
    <row r="122" spans="1:14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</row>
    <row r="123" spans="1:14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</row>
    <row r="124" spans="1:14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</row>
    <row r="125" spans="1:14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</row>
    <row r="126" spans="1:14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</row>
    <row r="127" spans="1:14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</row>
    <row r="128" spans="1:14" ht="14.2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</row>
    <row r="129" spans="1:14" ht="14.2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</row>
    <row r="130" spans="1:14" ht="14.2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</row>
    <row r="131" spans="1:14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</row>
    <row r="132" spans="1:14" ht="14.2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</row>
    <row r="133" spans="1:14" ht="14.2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</row>
    <row r="134" spans="1:14" ht="14.2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</row>
    <row r="135" spans="1:14" ht="14.2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</row>
    <row r="136" spans="1:14" ht="14.2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</row>
    <row r="137" spans="1:14" ht="14.2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</row>
    <row r="138" spans="1:14" ht="14.2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</row>
    <row r="139" spans="1:14" ht="14.2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</row>
    <row r="140" spans="1:14" ht="14.2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</row>
    <row r="141" spans="1:14" ht="14.2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</row>
    <row r="142" spans="1:14" ht="14.2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</row>
    <row r="143" spans="1:14" ht="14.2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</row>
    <row r="144" spans="1:14" ht="14.2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</row>
    <row r="145" spans="1:14" ht="14.2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</row>
    <row r="146" spans="1:14" ht="14.2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</row>
    <row r="147" spans="1:14" ht="14.2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</row>
    <row r="148" spans="1:14" ht="14.2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</row>
    <row r="149" spans="1:14" ht="14.2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</row>
    <row r="150" spans="1:14" ht="14.2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</row>
    <row r="151" spans="1:14" ht="14.2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</row>
    <row r="152" spans="1:14" ht="14.2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</row>
    <row r="153" spans="1:14" ht="14.2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</row>
    <row r="154" spans="1:14" ht="14.2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</row>
    <row r="155" spans="1:14" ht="14.2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</row>
    <row r="156" spans="1:14" ht="14.2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</row>
    <row r="157" spans="1:14" ht="14.2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</row>
    <row r="158" spans="1:14" ht="14.2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</row>
    <row r="159" spans="1:14" ht="14.2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</row>
    <row r="160" spans="1:14" ht="14.2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</row>
    <row r="161" spans="1:14" ht="14.2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</row>
    <row r="162" spans="1:14" ht="14.2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</row>
    <row r="163" spans="1:14" ht="14.2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</row>
    <row r="164" spans="1:14" ht="14.2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</row>
    <row r="165" spans="1:14" ht="14.2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</row>
    <row r="166" spans="1:14" ht="14.2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</row>
    <row r="167" spans="1:14" ht="14.2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</row>
    <row r="168" spans="1:14" ht="14.2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</row>
    <row r="169" spans="1:14" ht="14.2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</row>
    <row r="170" spans="1:14" ht="14.2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</row>
    <row r="171" spans="1:14" ht="14.2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 spans="1:14" ht="14.2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</row>
    <row r="173" spans="1:14" ht="14.2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</row>
    <row r="174" spans="1:14" ht="14.2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</row>
    <row r="175" spans="1:14" ht="14.2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</row>
    <row r="176" spans="1:14" ht="14.2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</row>
    <row r="177" spans="1:14" ht="14.2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</row>
    <row r="178" spans="1:14" ht="14.2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</row>
    <row r="179" spans="1:14" ht="14.2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</row>
    <row r="180" spans="1:14" ht="14.2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</row>
    <row r="181" spans="1:14" ht="14.2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</row>
    <row r="182" spans="1:14" ht="14.2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</row>
    <row r="183" spans="1:14" ht="14.2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</row>
    <row r="184" spans="1:14" ht="14.2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</row>
    <row r="185" spans="1:14" ht="14.2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</row>
    <row r="186" spans="1:14" ht="14.2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</row>
    <row r="187" spans="1:14" ht="14.2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</row>
    <row r="188" spans="1:14" ht="14.2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</row>
    <row r="189" spans="1:14" ht="14.2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</row>
    <row r="190" spans="1:14" ht="14.2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</row>
    <row r="191" spans="1:14" ht="14.2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</row>
    <row r="192" spans="1:14" ht="14.2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</row>
    <row r="193" spans="1:14" ht="14.2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</row>
    <row r="194" spans="1:14" ht="14.2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</row>
    <row r="195" spans="1:14" ht="14.2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</row>
    <row r="196" spans="1:14" ht="14.2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</row>
    <row r="197" spans="1:14" ht="14.2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</row>
    <row r="198" spans="1:14" ht="14.2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</row>
    <row r="199" spans="1:14" ht="14.2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</row>
    <row r="200" spans="1:14" ht="14.2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</row>
    <row r="201" spans="1:14" ht="14.2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</row>
    <row r="202" spans="1:14" ht="14.2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</row>
    <row r="203" spans="1:14" ht="14.2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</row>
    <row r="204" spans="1:14" ht="14.2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</row>
    <row r="205" spans="1:14" ht="14.2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</row>
    <row r="206" spans="1:14" ht="14.2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</row>
    <row r="207" spans="1:14" ht="14.2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</row>
    <row r="208" spans="1:14" ht="14.2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</row>
    <row r="209" spans="1:14" ht="14.2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</row>
    <row r="210" spans="1:14" ht="14.2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</row>
    <row r="211" spans="1:14" ht="14.2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</row>
    <row r="212" spans="1:14" ht="14.2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</row>
    <row r="213" spans="1:14" ht="14.2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</row>
    <row r="214" spans="1:14" ht="14.2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</row>
    <row r="215" spans="1:14" ht="14.2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</row>
    <row r="216" spans="1:14" ht="14.2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</row>
    <row r="217" spans="1:14" ht="14.2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</row>
    <row r="218" spans="1:14" ht="14.2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</row>
    <row r="219" spans="1:14" ht="14.2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</row>
    <row r="220" spans="1:14" ht="14.2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</row>
    <row r="221" spans="1:14" ht="14.2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</row>
    <row r="222" spans="1:14" ht="14.2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</row>
    <row r="223" spans="1:14" ht="14.2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</row>
    <row r="224" spans="1:14" ht="14.2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</row>
    <row r="225" spans="1:14" ht="14.2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</row>
    <row r="226" spans="1:14" ht="14.2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</row>
    <row r="227" spans="1:14" ht="14.2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</row>
    <row r="228" spans="1:14" ht="14.2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</row>
    <row r="229" spans="1:14" ht="14.2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</row>
    <row r="230" spans="1:14" ht="14.2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</row>
    <row r="231" spans="1:14" ht="14.2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</row>
    <row r="232" spans="1:14" ht="14.2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</row>
    <row r="233" spans="1:14" ht="14.2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</row>
    <row r="234" spans="1:14" ht="14.2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</row>
    <row r="235" spans="1:14" ht="14.2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</row>
    <row r="236" spans="1:14" ht="14.2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</row>
    <row r="237" spans="1:14" ht="14.2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</row>
    <row r="238" spans="1:14" ht="14.2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</row>
    <row r="239" spans="1:14" ht="14.2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</row>
    <row r="240" spans="1:14" ht="14.2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</row>
    <row r="241" spans="1:14" ht="14.2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</row>
    <row r="242" spans="1:14" ht="14.2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</row>
    <row r="243" spans="1:14" ht="14.2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</row>
    <row r="244" spans="1:14" ht="14.2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</row>
    <row r="245" spans="1:14" ht="14.2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</row>
    <row r="246" spans="1:14" ht="14.2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</row>
    <row r="247" spans="1:14" ht="14.2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</row>
    <row r="248" spans="1:14" ht="14.2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</row>
    <row r="249" spans="1:14" ht="14.2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</row>
    <row r="250" spans="1:14" ht="14.2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</row>
    <row r="251" spans="1:14" ht="14.2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</row>
    <row r="252" spans="1:14" ht="14.2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</row>
    <row r="253" spans="1:14" ht="14.2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</row>
    <row r="254" spans="1:14" ht="14.2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</row>
    <row r="255" spans="1:14" ht="14.2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</row>
    <row r="256" spans="1:14" ht="14.2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</row>
    <row r="257" spans="1:14" ht="14.2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</row>
    <row r="258" spans="1:14" ht="14.2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</row>
    <row r="259" spans="1:14" ht="14.2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</row>
    <row r="260" spans="1:14" ht="14.2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</row>
    <row r="261" spans="1:14" ht="14.2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</row>
    <row r="262" spans="1:14" ht="14.2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</row>
    <row r="263" spans="1:14" ht="14.2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</row>
    <row r="264" spans="1:14" ht="14.2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</row>
    <row r="265" spans="1:14" ht="14.2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</row>
    <row r="266" spans="1:14" ht="14.2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</row>
    <row r="267" spans="1:14" ht="14.2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</row>
    <row r="268" spans="1:14" ht="14.2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</row>
    <row r="269" spans="1:14" ht="14.2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</row>
    <row r="270" spans="1:14" ht="14.2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</row>
    <row r="271" spans="1:14" ht="14.2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</row>
    <row r="272" spans="1:14" ht="14.2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</row>
    <row r="273" spans="1:14" ht="14.2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</row>
    <row r="274" spans="1:14" ht="14.2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</row>
    <row r="275" spans="1:14" ht="14.2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</row>
    <row r="276" spans="1:14" ht="14.2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</row>
    <row r="277" spans="1:14" ht="14.2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</row>
    <row r="278" spans="1:14" ht="14.2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</row>
    <row r="279" spans="1:14" ht="14.2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</row>
    <row r="280" spans="1:14" ht="14.2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</row>
    <row r="281" spans="1:14" ht="14.2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</row>
    <row r="282" spans="1:14" ht="14.2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</row>
    <row r="283" spans="1:14" ht="14.2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</row>
    <row r="284" spans="1:14" ht="14.2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</row>
    <row r="285" spans="1:14" ht="14.2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</row>
    <row r="286" spans="1:14" ht="14.2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</row>
    <row r="287" spans="1:14" ht="14.2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</row>
    <row r="288" spans="1:14" ht="14.2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</row>
    <row r="289" spans="1:14" ht="14.2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</row>
    <row r="290" spans="1:14" ht="14.2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</row>
    <row r="291" spans="1:14" ht="14.2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</row>
    <row r="292" spans="1:14" ht="14.2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</row>
    <row r="293" spans="1:14" ht="14.2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</row>
    <row r="294" spans="1:14" ht="14.2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</row>
    <row r="295" spans="1:14" ht="14.2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</row>
    <row r="296" spans="1:14" ht="14.2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</row>
    <row r="297" spans="1:14" ht="14.2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</row>
    <row r="298" spans="1:14" ht="14.2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</row>
    <row r="299" spans="1:14" ht="14.2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</row>
    <row r="300" spans="1:14" ht="14.2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</row>
    <row r="301" spans="1:14" ht="14.2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</row>
    <row r="302" spans="1:14" ht="14.2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</row>
    <row r="303" spans="1:14" ht="14.2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</row>
    <row r="304" spans="1:14" ht="14.2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</row>
    <row r="305" spans="1:14" ht="14.2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</row>
    <row r="306" spans="1:14" ht="14.2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</row>
    <row r="307" spans="1:14" ht="14.2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</row>
    <row r="308" spans="1:14" ht="14.2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</row>
    <row r="309" spans="1:14" ht="14.2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</row>
    <row r="310" spans="1:14" ht="14.2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</row>
    <row r="311" spans="1:14" ht="14.2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</row>
    <row r="312" spans="1:14" ht="14.2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</row>
    <row r="313" spans="1:14" ht="14.2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</row>
    <row r="314" spans="1:14" ht="14.2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</row>
    <row r="315" spans="1:14" ht="14.2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</row>
    <row r="316" spans="1:14" ht="14.2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</row>
    <row r="317" spans="1:14" ht="14.2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</row>
    <row r="318" spans="1:14" ht="14.2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</row>
    <row r="319" spans="1:14" ht="14.2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</row>
    <row r="320" spans="1:14" ht="14.2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</row>
    <row r="321" spans="1:14" ht="14.2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</row>
    <row r="322" spans="1:14" ht="14.2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</row>
    <row r="323" spans="1:14" ht="14.2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</row>
    <row r="324" spans="1:14" ht="14.2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</row>
    <row r="325" spans="1:14" ht="14.2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</row>
    <row r="326" spans="1:14" ht="14.2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</row>
    <row r="327" spans="1:14" ht="14.2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</row>
    <row r="328" spans="1:14" ht="14.2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</row>
    <row r="329" spans="1:14" ht="14.2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</row>
    <row r="330" spans="1:14" ht="14.2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</row>
    <row r="331" spans="1:14" ht="14.2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</row>
    <row r="332" spans="1:14" ht="14.2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</row>
    <row r="333" spans="1:14" ht="14.2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</row>
    <row r="334" spans="1:14" ht="14.2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</row>
    <row r="335" spans="1:14" ht="14.2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</row>
    <row r="336" spans="1:14" ht="14.2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</row>
    <row r="337" spans="1:14" ht="14.2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</row>
    <row r="338" spans="1:14" ht="14.2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</row>
    <row r="339" spans="1:14" ht="14.2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</row>
    <row r="340" spans="1:14" ht="14.2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</row>
    <row r="341" spans="1:14" ht="14.2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</row>
    <row r="342" spans="1:14" ht="14.2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</row>
    <row r="343" spans="1:14" ht="14.2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</row>
    <row r="344" spans="1:14" ht="14.2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</row>
    <row r="345" spans="1:14" ht="14.2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</row>
    <row r="346" spans="1:14" ht="14.2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</row>
    <row r="347" spans="1:14" ht="14.2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</row>
    <row r="348" spans="1:14" ht="14.2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</row>
    <row r="349" spans="1:14" ht="14.2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</row>
    <row r="350" spans="1:14" ht="14.2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</row>
    <row r="351" spans="1:14" ht="14.2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</row>
    <row r="352" spans="1:14" ht="14.2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</row>
    <row r="353" spans="1:14" ht="14.2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</row>
    <row r="354" spans="1:14" ht="14.2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</row>
    <row r="355" spans="1:14" ht="14.2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</row>
    <row r="356" spans="1:14" ht="14.2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</row>
    <row r="357" spans="1:14" ht="14.2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</row>
    <row r="358" spans="1:14" ht="14.2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</row>
    <row r="359" spans="1:14" ht="14.2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</row>
    <row r="360" spans="1:14" ht="14.2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</row>
    <row r="361" spans="1:14" ht="14.2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</row>
    <row r="362" spans="1:14" ht="14.2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</row>
    <row r="363" spans="1:14" ht="14.2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</row>
    <row r="364" spans="1:14" ht="14.2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</row>
    <row r="365" spans="1:14" ht="14.2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</row>
    <row r="366" spans="1:14" ht="14.2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</row>
    <row r="367" spans="1:14" ht="14.2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</row>
    <row r="368" spans="1:14" ht="14.2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</row>
    <row r="369" spans="1:14" ht="14.2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</row>
    <row r="370" spans="1:14" ht="14.2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</row>
    <row r="371" spans="1:14" ht="14.2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</row>
    <row r="372" spans="1:14" ht="14.2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</row>
    <row r="373" spans="1:14" ht="14.2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</row>
    <row r="374" spans="1:14" ht="14.2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</row>
    <row r="375" spans="1:14" ht="14.2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</row>
    <row r="376" spans="1:14" ht="14.2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</row>
    <row r="377" spans="1:14" ht="14.2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</row>
    <row r="378" spans="1:14" ht="14.2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</row>
    <row r="379" spans="1:14" ht="14.2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</row>
    <row r="380" spans="1:14" ht="14.2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</row>
    <row r="381" spans="1:14" ht="14.2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</row>
    <row r="382" spans="1:14" ht="14.2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</row>
    <row r="383" spans="1:14" ht="14.2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</row>
    <row r="384" spans="1:14" ht="14.2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</row>
    <row r="385" spans="1:14" ht="14.2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</row>
    <row r="386" spans="1:14" ht="14.2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</row>
    <row r="387" spans="1:14" ht="14.2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</row>
    <row r="388" spans="1:14" ht="14.2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</row>
    <row r="389" spans="1:14" ht="14.2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</row>
    <row r="390" spans="1:14" ht="14.2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</row>
    <row r="391" spans="1:14" ht="14.2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</row>
    <row r="392" spans="1:14" ht="14.2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</row>
    <row r="393" spans="1:14" ht="14.2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</row>
    <row r="394" spans="1:14" ht="14.2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</row>
    <row r="395" spans="1:14" ht="14.2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</row>
    <row r="396" spans="1:14" ht="14.2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</row>
    <row r="397" spans="1:14" ht="14.2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</row>
    <row r="398" spans="1:14" ht="14.2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</row>
    <row r="399" spans="1:14" ht="14.2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</row>
    <row r="400" spans="1:14" ht="14.2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</row>
    <row r="401" spans="1:14" ht="14.2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</row>
    <row r="402" spans="1:14" ht="14.2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</row>
    <row r="403" spans="1:14" ht="14.2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</row>
    <row r="404" spans="1:14" ht="14.2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</row>
    <row r="405" spans="1:14" ht="14.2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</row>
    <row r="406" spans="1:14" ht="14.2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</row>
    <row r="407" spans="1:14" ht="14.2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</row>
    <row r="408" spans="1:14" ht="14.2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</row>
    <row r="409" spans="1:14" ht="14.2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</row>
    <row r="410" spans="1:14" ht="14.2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</row>
    <row r="411" spans="1:14" ht="14.2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</row>
    <row r="412" spans="1:14" ht="14.2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</row>
    <row r="413" spans="1:14" ht="14.2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</row>
    <row r="414" spans="1:14" ht="14.2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</row>
    <row r="415" spans="1:14" ht="14.2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</row>
    <row r="416" spans="1:14" ht="14.2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</row>
    <row r="417" spans="1:14" ht="14.2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</row>
    <row r="418" spans="1:14" ht="14.2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</row>
    <row r="419" spans="1:14" ht="14.2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</row>
    <row r="420" spans="1:14" ht="14.2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</row>
    <row r="421" spans="1:14" ht="14.2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</row>
    <row r="422" spans="1:14" ht="14.2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</row>
    <row r="423" spans="1:14" ht="14.2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</row>
    <row r="424" spans="1:14" ht="14.2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</row>
    <row r="425" spans="1:14" ht="14.2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</row>
    <row r="426" spans="1:14" ht="14.2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</row>
    <row r="427" spans="1:14" ht="14.2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</row>
    <row r="428" spans="1:14" ht="14.2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</row>
    <row r="429" spans="1:14" ht="14.2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</row>
    <row r="430" spans="1:14" ht="14.2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</row>
    <row r="431" spans="1:14" ht="14.2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</row>
    <row r="432" spans="1:14" ht="14.2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</row>
    <row r="433" spans="1:14" ht="14.2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</row>
    <row r="434" spans="1:14" ht="14.2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</row>
    <row r="435" spans="1:14" ht="14.2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</row>
    <row r="436" spans="1:14" ht="14.2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</row>
    <row r="437" spans="1:14" ht="14.2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</row>
    <row r="438" spans="1:14" ht="14.2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</row>
    <row r="439" spans="1:14" ht="14.2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</row>
    <row r="440" spans="1:14" ht="14.2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</row>
    <row r="441" spans="1:14" ht="14.2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</row>
    <row r="442" spans="1:14" ht="14.2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</row>
    <row r="443" spans="1:14" ht="14.2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</row>
    <row r="444" spans="1:14" ht="14.2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</row>
    <row r="445" spans="1:14" ht="14.2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</row>
    <row r="446" spans="1:14" ht="14.2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</row>
    <row r="447" spans="1:14" ht="14.2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</row>
    <row r="448" spans="1:14" ht="14.2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</row>
    <row r="449" spans="1:14" ht="14.2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</row>
    <row r="450" spans="1:14" ht="14.2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</row>
    <row r="451" spans="1:14" ht="14.2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</row>
    <row r="452" spans="1:14" ht="14.2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</row>
    <row r="453" spans="1:14" ht="14.2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</row>
    <row r="454" spans="1:14" ht="14.2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</row>
    <row r="455" spans="1:14" ht="14.2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</row>
    <row r="456" spans="1:14" ht="14.2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</row>
    <row r="457" spans="1:14" ht="14.2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</row>
    <row r="458" spans="1:14" ht="14.2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</row>
    <row r="459" spans="1:14" ht="14.2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</row>
    <row r="460" spans="1:14" ht="14.2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</row>
    <row r="461" spans="1:14" ht="14.2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</row>
    <row r="462" spans="1:14" ht="14.2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</row>
    <row r="463" spans="1:14" ht="14.2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</row>
    <row r="464" spans="1:14" ht="14.2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</row>
    <row r="465" spans="1:14" ht="14.2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</row>
    <row r="466" spans="1:14" ht="14.2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</row>
    <row r="467" spans="1:14" ht="14.2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</row>
    <row r="468" spans="1:14" ht="14.2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</row>
    <row r="469" spans="1:14" ht="14.2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</row>
    <row r="470" spans="1:14" ht="14.2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</row>
    <row r="471" spans="1:14" ht="14.2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</row>
    <row r="472" spans="1:14" ht="14.2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</row>
    <row r="473" spans="1:14" ht="14.2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</row>
    <row r="474" spans="1:14" ht="14.2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</row>
    <row r="475" spans="1:14" ht="14.2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</row>
    <row r="476" spans="1:14" ht="14.2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</row>
    <row r="477" spans="1:14" ht="14.2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</row>
    <row r="478" spans="1:14" ht="14.2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</row>
    <row r="479" spans="1:14" ht="14.2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</row>
    <row r="480" spans="1:14" ht="14.2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</row>
    <row r="481" spans="1:14" ht="14.2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</row>
    <row r="482" spans="1:14" ht="14.2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</row>
    <row r="483" spans="1:14" ht="14.2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</row>
    <row r="484" spans="1:14" ht="14.2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</row>
    <row r="485" spans="1:14" ht="14.2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</row>
    <row r="486" spans="1:14" ht="14.2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</row>
    <row r="487" spans="1:14" ht="14.2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</row>
    <row r="488" spans="1:14" ht="14.2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</row>
    <row r="489" spans="1:14" ht="14.2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</row>
    <row r="490" spans="1:14" ht="14.2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</row>
    <row r="491" spans="1:14" ht="14.2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</row>
    <row r="492" spans="1:14" ht="14.2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</row>
    <row r="493" spans="1:14" ht="14.2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</row>
    <row r="494" spans="1:14" ht="14.2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</row>
    <row r="495" spans="1:14" ht="14.2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</row>
    <row r="496" spans="1:14" ht="14.2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</row>
    <row r="497" spans="1:14" ht="14.2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</row>
    <row r="498" spans="1:14" ht="14.2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</row>
    <row r="499" spans="1:14" ht="14.2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</row>
    <row r="500" spans="1:14" ht="14.2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</row>
    <row r="501" spans="1:14" ht="14.2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</row>
    <row r="502" spans="1:14" ht="14.2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</row>
    <row r="503" spans="1:14" ht="14.2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</row>
    <row r="504" spans="1:14" ht="14.2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</row>
    <row r="505" spans="1:14" ht="14.2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</row>
    <row r="506" spans="1:14" ht="14.2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</row>
    <row r="507" spans="1:14" ht="14.2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</row>
    <row r="508" spans="1:14" ht="14.2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</row>
    <row r="509" spans="1:14" ht="14.2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</row>
    <row r="510" spans="1:14" ht="14.2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</row>
    <row r="511" spans="1:14" ht="14.2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</row>
    <row r="512" spans="1:14" ht="14.2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</row>
    <row r="513" spans="1:14" ht="14.2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</row>
    <row r="514" spans="1:14" ht="14.2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</row>
    <row r="515" spans="1:14" ht="14.2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</row>
    <row r="516" spans="1:14" ht="14.2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</row>
    <row r="517" spans="1:14" ht="14.2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</row>
    <row r="518" spans="1:14" ht="14.2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</row>
    <row r="519" spans="1:14" ht="14.2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</row>
    <row r="520" spans="1:14" ht="14.2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</row>
    <row r="521" spans="1:14" ht="14.2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</row>
    <row r="522" spans="1:14" ht="14.2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</row>
    <row r="523" spans="1:14" ht="14.2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</row>
    <row r="524" spans="1:14" ht="14.2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</row>
    <row r="525" spans="1:14" ht="14.2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</row>
    <row r="526" spans="1:14" ht="14.2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</row>
    <row r="527" spans="1:14" ht="14.2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</row>
    <row r="528" spans="1:14" ht="14.2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</row>
    <row r="529" spans="1:14" ht="14.2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</row>
    <row r="530" spans="1:14" ht="14.2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</row>
    <row r="531" spans="1:14" ht="14.2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</row>
    <row r="532" spans="1:14" ht="14.2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</row>
    <row r="533" spans="1:14" ht="14.2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</row>
    <row r="534" spans="1:14" ht="14.2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</row>
    <row r="535" spans="1:14" ht="14.2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</row>
    <row r="536" spans="1:14" ht="14.2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</row>
    <row r="537" spans="1:14" ht="14.2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</row>
    <row r="538" spans="1:14" ht="14.2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</row>
    <row r="539" spans="1:14" ht="14.2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</row>
    <row r="540" spans="1:14" ht="14.2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</row>
    <row r="541" spans="1:14" ht="14.2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</row>
    <row r="542" spans="1:14" ht="14.2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</row>
    <row r="543" spans="1:14" ht="14.2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</row>
    <row r="544" spans="1:14" ht="14.2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</row>
    <row r="545" spans="1:14" ht="14.2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</row>
    <row r="546" spans="1:14" ht="14.2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</row>
    <row r="547" spans="1:14" ht="14.2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</row>
    <row r="548" spans="1:14" ht="14.2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</row>
    <row r="549" spans="1:14" ht="14.2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</row>
    <row r="550" spans="1:14" ht="14.2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</row>
    <row r="551" spans="1:14" ht="14.2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</row>
    <row r="552" spans="1:14" ht="14.2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</row>
    <row r="553" spans="1:14" ht="14.2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</row>
    <row r="554" spans="1:14" ht="14.2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</row>
    <row r="555" spans="1:14" ht="14.2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</row>
    <row r="556" spans="1:14" ht="14.2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</row>
    <row r="557" spans="1:14" ht="14.2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</row>
    <row r="558" spans="1:14" ht="14.2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</row>
    <row r="559" spans="1:14" ht="14.2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</row>
    <row r="560" spans="1:14" ht="14.2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</row>
    <row r="561" spans="1:14" ht="14.2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</row>
    <row r="562" spans="1:14" ht="14.2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</row>
    <row r="563" spans="1:14" ht="14.2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</row>
    <row r="564" spans="1:14" ht="14.2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</row>
    <row r="565" spans="1:14" ht="14.2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</row>
    <row r="566" spans="1:14" ht="14.2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</row>
    <row r="567" spans="1:14" ht="14.2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</row>
    <row r="568" spans="1:14" ht="14.2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</row>
    <row r="569" spans="1:14" ht="14.2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</row>
    <row r="570" spans="1:14" ht="14.2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</row>
    <row r="571" spans="1:14" ht="14.2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</row>
    <row r="572" spans="1:14" ht="14.2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</row>
    <row r="573" spans="1:14" ht="14.2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</row>
    <row r="574" spans="1:14" ht="14.2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</row>
    <row r="575" spans="1:14" ht="14.2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</row>
    <row r="576" spans="1:14" ht="14.2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</row>
    <row r="577" spans="1:14" ht="14.2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</row>
    <row r="578" spans="1:14" ht="14.2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</row>
    <row r="579" spans="1:14" ht="14.2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</row>
    <row r="580" spans="1:14" ht="14.2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</row>
    <row r="581" spans="1:14" ht="14.2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</row>
    <row r="582" spans="1:14" ht="14.2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</row>
    <row r="583" spans="1:14" ht="14.2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</row>
    <row r="584" spans="1:14" ht="14.2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</row>
    <row r="585" spans="1:14" ht="14.2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</row>
    <row r="586" spans="1:14" ht="14.2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</row>
    <row r="587" spans="1:14" ht="14.2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</row>
    <row r="588" spans="1:14" ht="14.2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</row>
    <row r="589" spans="1:14" ht="14.2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</row>
    <row r="590" spans="1:14" ht="14.2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</row>
    <row r="591" spans="1:14" ht="14.2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</row>
    <row r="592" spans="1:14" ht="14.2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</row>
    <row r="593" spans="1:14" ht="14.2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</row>
    <row r="594" spans="1:14" ht="14.2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</row>
    <row r="595" spans="1:14" ht="14.2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</row>
    <row r="596" spans="1:14" ht="14.2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</row>
    <row r="597" spans="1:14" ht="14.2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</row>
    <row r="598" spans="1:14" ht="14.2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</row>
    <row r="599" spans="1:14" ht="14.2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</row>
    <row r="600" spans="1:14" ht="14.2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</row>
    <row r="601" spans="1:14" ht="14.2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</row>
    <row r="602" spans="1:14" ht="14.2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</row>
    <row r="603" spans="1:14" ht="14.2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</row>
    <row r="604" spans="1:14" ht="14.2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</row>
    <row r="605" spans="1:14" ht="14.2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</row>
    <row r="606" spans="1:14" ht="14.2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</row>
    <row r="607" spans="1:14" ht="14.2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</row>
    <row r="608" spans="1:14" ht="14.2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</row>
    <row r="609" spans="1:14" ht="14.2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</row>
    <row r="610" spans="1:14" ht="14.2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</row>
    <row r="611" spans="1:14" ht="14.2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</row>
    <row r="612" spans="1:14" ht="14.2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</row>
    <row r="613" spans="1:14" ht="14.2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</row>
    <row r="614" spans="1:14" ht="14.2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</row>
    <row r="615" spans="1:14" ht="14.2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</row>
    <row r="616" spans="1:14" ht="14.2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</row>
    <row r="617" spans="1:14" ht="14.2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</row>
    <row r="618" spans="1:14" ht="14.2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</row>
    <row r="619" spans="1:14" ht="14.2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</row>
    <row r="620" spans="1:14" ht="14.2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</row>
    <row r="621" spans="1:14" ht="14.2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</row>
    <row r="622" spans="1:14" ht="14.2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</row>
    <row r="623" spans="1:14" ht="14.2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</row>
    <row r="624" spans="1:14" ht="14.2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</row>
    <row r="625" spans="1:14" ht="14.2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</row>
    <row r="626" spans="1:14" ht="14.2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</row>
    <row r="627" spans="1:14" ht="14.2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</row>
    <row r="628" spans="1:14" ht="14.2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</row>
    <row r="629" spans="1:14" ht="14.2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</row>
    <row r="630" spans="1:14" ht="14.2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</row>
    <row r="631" spans="1:14" ht="14.2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</row>
    <row r="632" spans="1:14" ht="14.2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</row>
    <row r="633" spans="1:14" ht="14.2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</row>
    <row r="634" spans="1:14" ht="14.2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</row>
    <row r="635" spans="1:14" ht="14.2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</row>
    <row r="636" spans="1:14" ht="14.2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</row>
    <row r="637" spans="1:14" ht="14.2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</row>
    <row r="638" spans="1:14" ht="14.2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</row>
    <row r="639" spans="1:14" ht="14.2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</row>
    <row r="640" spans="1:14" ht="14.2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</row>
    <row r="641" spans="1:14" ht="14.2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</row>
    <row r="642" spans="1:14" ht="14.2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</row>
    <row r="643" spans="1:14" ht="14.2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</row>
    <row r="644" spans="1:14" ht="14.2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</row>
    <row r="645" spans="1:14" ht="14.2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</row>
    <row r="646" spans="1:14" ht="14.2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</row>
    <row r="647" spans="1:14" ht="14.2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</row>
    <row r="648" spans="1:14" ht="14.2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</row>
    <row r="649" spans="1:14" ht="14.2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</row>
    <row r="650" spans="1:14" ht="14.2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</row>
    <row r="651" spans="1:14" ht="14.2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</row>
    <row r="652" spans="1:14" ht="14.2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</row>
    <row r="653" spans="1:14" ht="14.2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</row>
    <row r="654" spans="1:14" ht="14.2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</row>
    <row r="655" spans="1:14" ht="14.2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</row>
    <row r="656" spans="1:14" ht="14.2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</row>
    <row r="657" spans="1:14" ht="14.2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</row>
    <row r="658" spans="1:14" ht="14.2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</row>
    <row r="659" spans="1:14" ht="14.2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</row>
    <row r="660" spans="1:14" ht="14.2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</row>
    <row r="661" spans="1:14" ht="14.2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</row>
    <row r="662" spans="1:14" ht="14.2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</row>
    <row r="663" spans="1:14" ht="14.2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</row>
    <row r="664" spans="1:14" ht="14.2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</row>
    <row r="665" spans="1:14" ht="14.2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</row>
    <row r="666" spans="1:14" ht="14.2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</row>
    <row r="667" spans="1:14" ht="14.2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</row>
    <row r="668" spans="1:14" ht="14.2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</row>
    <row r="669" spans="1:14" ht="14.2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</row>
    <row r="670" spans="1:14" ht="14.2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</row>
    <row r="671" spans="1:14" ht="14.2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</row>
    <row r="672" spans="1:14" ht="14.2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</row>
    <row r="673" spans="1:14" ht="14.2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</row>
    <row r="674" spans="1:14" ht="14.2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</row>
    <row r="675" spans="1:14" ht="14.2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</row>
    <row r="676" spans="1:14" ht="14.2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</row>
    <row r="677" spans="1:14" ht="14.2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</row>
    <row r="678" spans="1:14" ht="14.2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</row>
    <row r="679" spans="1:14" ht="14.2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</row>
    <row r="680" spans="1:14" ht="14.2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</row>
    <row r="681" spans="1:14" ht="14.2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</row>
    <row r="682" spans="1:14" ht="14.2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</row>
    <row r="683" spans="1:14" ht="14.2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</row>
    <row r="684" spans="1:14" ht="14.2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</row>
    <row r="685" spans="1:14" ht="14.2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</row>
    <row r="686" spans="1:14" ht="14.2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</row>
    <row r="687" spans="1:14" ht="14.2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</row>
    <row r="688" spans="1:14" ht="14.2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</row>
    <row r="689" spans="1:14" ht="14.2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</row>
    <row r="690" spans="1:14" ht="14.2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</row>
    <row r="691" spans="1:14" ht="14.2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</row>
    <row r="692" spans="1:14" ht="14.2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</row>
    <row r="693" spans="1:14" ht="14.2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</row>
    <row r="694" spans="1:14" ht="14.2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</row>
    <row r="695" spans="1:14" ht="14.2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</row>
    <row r="696" spans="1:14" ht="14.2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</row>
    <row r="697" spans="1:14" ht="14.2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</row>
    <row r="698" spans="1:14" ht="14.2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</row>
    <row r="699" spans="1:14" ht="14.2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</row>
    <row r="700" spans="1:14" ht="14.2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</row>
    <row r="701" spans="1:14" ht="14.2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</row>
    <row r="702" spans="1:14" ht="14.2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</row>
    <row r="703" spans="1:14" ht="14.2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</row>
    <row r="704" spans="1:14" ht="14.2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</row>
    <row r="705" spans="1:14" ht="14.2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</row>
    <row r="706" spans="1:14" ht="14.2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</row>
    <row r="707" spans="1:14" ht="14.2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</row>
    <row r="708" spans="1:14" ht="14.2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</row>
    <row r="709" spans="1:14" ht="14.2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</row>
    <row r="710" spans="1:14" ht="14.2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</row>
    <row r="711" spans="1:14" ht="14.2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</row>
    <row r="712" spans="1:14" ht="14.2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</row>
    <row r="713" spans="1:14" ht="14.2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</row>
    <row r="714" spans="1:14" ht="14.2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</row>
    <row r="715" spans="1:14" ht="14.2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</row>
    <row r="716" spans="1:14" ht="14.2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</row>
    <row r="717" spans="1:14" ht="14.2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</row>
    <row r="718" spans="1:14" ht="14.2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</row>
    <row r="719" spans="1:14" ht="14.2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</row>
    <row r="720" spans="1:14" ht="14.2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</row>
    <row r="721" spans="1:14" ht="14.2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</row>
    <row r="722" spans="1:14" ht="14.2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</row>
    <row r="723" spans="1:14" ht="14.2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</row>
    <row r="724" spans="1:14" ht="14.2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</row>
    <row r="725" spans="1:14" ht="14.2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</row>
    <row r="726" spans="1:14" ht="14.2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</row>
    <row r="727" spans="1:14" ht="14.2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</row>
    <row r="728" spans="1:14" ht="14.2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</row>
    <row r="729" spans="1:14" ht="14.2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</row>
    <row r="730" spans="1:14" ht="14.2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</row>
    <row r="731" spans="1:14" ht="14.2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</row>
    <row r="732" spans="1:14" ht="14.2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</row>
    <row r="733" spans="1:14" ht="14.2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</row>
    <row r="734" spans="1:14" ht="14.2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</row>
    <row r="735" spans="1:14" ht="14.2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</row>
    <row r="736" spans="1:14" ht="14.2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</row>
    <row r="737" spans="1:14" ht="14.2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</row>
    <row r="738" spans="1:14" ht="14.2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</row>
    <row r="739" spans="1:14" ht="14.2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</row>
    <row r="740" spans="1:14" ht="14.2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</row>
    <row r="741" spans="1:14" ht="14.2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</row>
    <row r="742" spans="1:14" ht="14.2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</row>
    <row r="743" spans="1:14" ht="14.2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</row>
    <row r="744" spans="1:14" ht="14.2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</row>
    <row r="745" spans="1:14" ht="14.2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</row>
    <row r="746" spans="1:14" ht="14.2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</row>
    <row r="747" spans="1:14" ht="14.2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</row>
    <row r="748" spans="1:14" ht="14.2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</row>
    <row r="749" spans="1:14" ht="14.2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</row>
    <row r="750" spans="1:14" ht="14.2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</row>
    <row r="751" spans="1:14" ht="14.2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</row>
    <row r="752" spans="1:14" ht="14.2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</row>
    <row r="753" spans="1:14" ht="14.2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</row>
    <row r="754" spans="1:14" ht="14.2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</row>
    <row r="755" spans="1:14" ht="14.2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</row>
    <row r="756" spans="1:14" ht="14.2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</row>
    <row r="757" spans="1:14" ht="14.2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</row>
    <row r="758" spans="1:14" ht="14.2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</row>
    <row r="759" spans="1:14" ht="14.2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</row>
    <row r="760" spans="1:14" ht="14.2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</row>
    <row r="761" spans="1:14" ht="14.2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</row>
    <row r="762" spans="1:14" ht="14.2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</row>
    <row r="763" spans="1:14" ht="14.2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</row>
    <row r="764" spans="1:14" ht="14.2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</row>
    <row r="765" spans="1:14" ht="14.2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</row>
    <row r="766" spans="1:14" ht="14.2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</row>
    <row r="767" spans="1:14" ht="14.2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</row>
    <row r="768" spans="1:14" ht="14.2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</row>
    <row r="769" spans="1:14" ht="14.2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</row>
    <row r="770" spans="1:14" ht="14.2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</row>
    <row r="771" spans="1:14" ht="14.2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</row>
    <row r="772" spans="1:14" ht="14.2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</row>
    <row r="773" spans="1:14" ht="14.2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</row>
    <row r="774" spans="1:14" ht="14.2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</row>
    <row r="775" spans="1:14" ht="14.2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</row>
    <row r="776" spans="1:14" ht="14.2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</row>
    <row r="777" spans="1:14" ht="14.2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</row>
    <row r="778" spans="1:14" ht="14.2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</row>
    <row r="779" spans="1:14" ht="14.2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</row>
    <row r="780" spans="1:14" ht="14.2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</row>
    <row r="781" spans="1:14" ht="14.2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</row>
    <row r="782" spans="1:14" ht="14.2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</row>
    <row r="783" spans="1:14" ht="14.2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</row>
    <row r="784" spans="1:14" ht="14.2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</row>
    <row r="785" spans="1:14" ht="14.2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</row>
    <row r="786" spans="1:14" ht="14.2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</row>
    <row r="787" spans="1:14" ht="14.2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</row>
    <row r="788" spans="1:14" ht="14.2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</row>
    <row r="789" spans="1:14" ht="14.2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</row>
    <row r="790" spans="1:14" ht="14.2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</row>
    <row r="791" spans="1:14" ht="14.2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</row>
    <row r="792" spans="1:14" ht="14.2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</row>
    <row r="793" spans="1:14" ht="14.2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</row>
    <row r="794" spans="1:14" ht="14.2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</row>
    <row r="795" spans="1:14" ht="14.2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</row>
    <row r="796" spans="1:14" ht="14.2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</row>
    <row r="797" spans="1:14" ht="14.2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</row>
    <row r="798" spans="1:14" ht="14.2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</row>
    <row r="799" spans="1:14" ht="14.2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</row>
    <row r="800" spans="1:14" ht="14.2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</row>
    <row r="801" spans="1:14" ht="14.2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</row>
    <row r="802" spans="1:14" ht="14.2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</row>
    <row r="803" spans="1:14" ht="14.2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</row>
    <row r="804" spans="1:14" ht="14.2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</row>
    <row r="805" spans="1:14" ht="14.2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</row>
    <row r="806" spans="1:14" ht="14.2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</row>
    <row r="807" spans="1:14" ht="14.2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</row>
    <row r="808" spans="1:14" ht="14.2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</row>
    <row r="809" spans="1:14" ht="14.2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</row>
    <row r="810" spans="1:14" ht="14.2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</row>
    <row r="811" spans="1:14" ht="14.2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</row>
    <row r="812" spans="1:14" ht="14.2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</row>
    <row r="813" spans="1:14" ht="14.2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</row>
    <row r="814" spans="1:14" ht="14.2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</row>
    <row r="815" spans="1:14" ht="14.2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</row>
    <row r="816" spans="1:14" ht="14.2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</row>
    <row r="817" spans="1:14" ht="14.2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</row>
    <row r="818" spans="1:14" ht="14.2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</row>
    <row r="819" spans="1:14" ht="14.2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</row>
    <row r="820" spans="1:14" ht="14.2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</row>
    <row r="821" spans="1:14" ht="14.2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</row>
    <row r="822" spans="1:14" ht="14.2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</row>
    <row r="823" spans="1:14" ht="14.2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</row>
    <row r="824" spans="1:14" ht="14.2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</row>
    <row r="825" spans="1:14" ht="14.2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</row>
    <row r="826" spans="1:14" ht="14.2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</row>
    <row r="827" spans="1:14" ht="14.2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</row>
    <row r="828" spans="1:14" ht="14.2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</row>
    <row r="829" spans="1:14" ht="14.2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</row>
    <row r="830" spans="1:14" ht="14.2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</row>
    <row r="831" spans="1:14" ht="14.2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</row>
    <row r="832" spans="1:14" ht="14.2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</row>
    <row r="833" spans="1:14" ht="14.2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</row>
    <row r="834" spans="1:14" ht="14.2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</row>
    <row r="835" spans="1:14" ht="14.2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</row>
    <row r="836" spans="1:14" ht="14.2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</row>
    <row r="837" spans="1:14" ht="14.2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</row>
    <row r="838" spans="1:14" ht="14.2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</row>
    <row r="839" spans="1:14" ht="14.2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</row>
    <row r="840" spans="1:14" ht="14.2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</row>
    <row r="841" spans="1:14" ht="14.2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</row>
    <row r="842" spans="1:14" ht="14.2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</row>
    <row r="843" spans="1:14" ht="14.2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</row>
    <row r="844" spans="1:14" ht="14.2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</row>
    <row r="845" spans="1:14" ht="14.2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</row>
    <row r="846" spans="1:14" ht="14.2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</row>
    <row r="847" spans="1:14" ht="14.2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</row>
    <row r="848" spans="1:14" ht="14.2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</row>
    <row r="849" spans="1:14" ht="14.2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</row>
    <row r="850" spans="1:14" ht="14.2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</row>
    <row r="851" spans="1:14" ht="14.2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</row>
    <row r="852" spans="1:14" ht="14.2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</row>
    <row r="853" spans="1:14" ht="14.2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</row>
    <row r="854" spans="1:14" ht="14.2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</row>
    <row r="855" spans="1:14" ht="14.2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</row>
    <row r="856" spans="1:14" ht="14.2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</row>
    <row r="857" spans="1:14" ht="14.2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</row>
    <row r="858" spans="1:14" ht="14.2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</row>
    <row r="859" spans="1:14" ht="14.2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</row>
    <row r="860" spans="1:14" ht="14.2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</row>
    <row r="861" spans="1:14" ht="14.2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</row>
    <row r="862" spans="1:14" ht="14.2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</row>
    <row r="863" spans="1:14" ht="14.2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</row>
    <row r="864" spans="1:14" ht="14.2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</row>
    <row r="865" spans="1:14" ht="14.2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</row>
    <row r="866" spans="1:14" ht="14.2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</row>
    <row r="867" spans="1:14" ht="14.2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</row>
    <row r="868" spans="1:14" ht="14.2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</row>
    <row r="869" spans="1:14" ht="14.2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</row>
    <row r="870" spans="1:14" ht="14.2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</row>
    <row r="871" spans="1:14" ht="14.2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</row>
    <row r="872" spans="1:14" ht="14.2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</row>
    <row r="873" spans="1:14" ht="14.2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</row>
    <row r="874" spans="1:14" ht="14.2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</row>
    <row r="875" spans="1:14" ht="14.2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</row>
    <row r="876" spans="1:14" ht="14.2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</row>
    <row r="877" spans="1:14" ht="14.2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</row>
    <row r="878" spans="1:14" ht="14.2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</row>
    <row r="879" spans="1:14" ht="14.2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</row>
    <row r="880" spans="1:14" ht="14.2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</row>
    <row r="881" spans="1:14" ht="14.2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</row>
    <row r="882" spans="1:14" ht="14.2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</row>
    <row r="883" spans="1:14" ht="14.2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</row>
    <row r="884" spans="1:14" ht="14.2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</row>
    <row r="885" spans="1:14" ht="14.2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</row>
    <row r="886" spans="1:14" ht="14.2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</row>
    <row r="887" spans="1:14" ht="14.2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</row>
    <row r="888" spans="1:14" ht="14.2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</row>
    <row r="889" spans="1:14" ht="14.2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</row>
    <row r="890" spans="1:14" ht="14.2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</row>
    <row r="891" spans="1:14" ht="14.2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</row>
    <row r="892" spans="1:14" ht="14.2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</row>
    <row r="893" spans="1:14" ht="14.2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</row>
    <row r="894" spans="1:14" ht="14.2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</row>
    <row r="895" spans="1:14" ht="14.2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</row>
    <row r="896" spans="1:14" ht="14.2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</row>
    <row r="897" spans="1:14" ht="14.2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</row>
    <row r="898" spans="1:14" ht="14.2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</row>
    <row r="899" spans="1:14" ht="14.2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</row>
    <row r="900" spans="1:14" ht="14.2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</row>
    <row r="901" spans="1:14" ht="14.2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</row>
    <row r="902" spans="1:14" ht="14.2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</row>
    <row r="903" spans="1:14" ht="14.2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</row>
    <row r="904" spans="1:14" ht="14.2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</row>
    <row r="905" spans="1:14" ht="14.2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</row>
    <row r="906" spans="1:14" ht="14.2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</row>
    <row r="907" spans="1:14" ht="14.2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</row>
    <row r="908" spans="1:14" ht="14.2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</row>
    <row r="909" spans="1:14" ht="14.2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</row>
    <row r="910" spans="1:14" ht="14.2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</row>
    <row r="911" spans="1:14" ht="14.2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</row>
    <row r="912" spans="1:14" ht="14.2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</row>
    <row r="913" spans="1:14" ht="14.2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</row>
    <row r="914" spans="1:14" ht="14.2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</row>
    <row r="915" spans="1:14" ht="14.2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</row>
    <row r="916" spans="1:14" ht="14.2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</row>
    <row r="917" spans="1:14" ht="14.2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</row>
    <row r="918" spans="1:14" ht="14.2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</row>
    <row r="919" spans="1:14" ht="14.2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</row>
    <row r="920" spans="1:14" ht="14.2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</row>
    <row r="921" spans="1:14" ht="14.2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</row>
    <row r="922" spans="1:14" ht="14.2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</row>
    <row r="923" spans="1:14" ht="14.2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</row>
    <row r="924" spans="1:14" ht="14.2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</row>
    <row r="925" spans="1:14" ht="14.2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</row>
    <row r="926" spans="1:14" ht="14.2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</row>
    <row r="927" spans="1:14" ht="14.2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</row>
    <row r="928" spans="1:14" ht="14.2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</row>
    <row r="929" spans="1:14" ht="14.2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</row>
    <row r="930" spans="1:14" ht="14.2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</row>
    <row r="931" spans="1:14" ht="14.2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</row>
    <row r="932" spans="1:14" ht="14.2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</row>
    <row r="933" spans="1:14" ht="14.2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</row>
    <row r="934" spans="1:14" ht="14.2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</row>
    <row r="935" spans="1:14" ht="14.2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</row>
    <row r="936" spans="1:14" ht="14.2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</row>
    <row r="937" spans="1:14" ht="14.2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</row>
    <row r="938" spans="1:14" ht="14.2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</row>
    <row r="939" spans="1:14" ht="14.2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</row>
    <row r="940" spans="1:14" ht="14.2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</row>
    <row r="941" spans="1:14" ht="14.2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</row>
    <row r="942" spans="1:14" ht="14.2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</row>
    <row r="943" spans="1:14" ht="14.2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</row>
    <row r="944" spans="1:14" ht="14.2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</row>
    <row r="945" spans="1:14" ht="14.2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</row>
    <row r="946" spans="1:14" ht="14.2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</row>
    <row r="947" spans="1:14" ht="14.2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</row>
    <row r="948" spans="1:14" ht="14.2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</row>
    <row r="949" spans="1:14" ht="14.2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</row>
    <row r="950" spans="1:14" ht="14.2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</row>
    <row r="951" spans="1:14" ht="14.2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</row>
    <row r="952" spans="1:14" ht="14.2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</row>
    <row r="953" spans="1:14" ht="14.2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</row>
    <row r="954" spans="1:14" ht="14.2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</row>
    <row r="955" spans="1:14" ht="14.2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</row>
    <row r="956" spans="1:14" ht="14.2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</row>
    <row r="957" spans="1:14" ht="14.2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</row>
    <row r="958" spans="1:14" ht="14.2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</row>
    <row r="959" spans="1:14" ht="14.2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</row>
    <row r="960" spans="1:14" ht="14.2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</row>
    <row r="961" spans="1:14" ht="14.2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</row>
    <row r="962" spans="1:14" ht="14.2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</row>
    <row r="963" spans="1:14" ht="14.2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</row>
    <row r="964" spans="1:14" ht="14.2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</row>
    <row r="965" spans="1:14" ht="14.2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</row>
    <row r="966" spans="1:14" ht="14.2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</row>
    <row r="967" spans="1:14" ht="14.2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</row>
    <row r="968" spans="1:14" ht="14.2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</row>
    <row r="969" spans="1:14" ht="14.2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</row>
    <row r="970" spans="1:14" ht="14.2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</row>
    <row r="971" spans="1:14" ht="14.2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</row>
    <row r="972" spans="1:14" ht="14.2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</row>
    <row r="973" spans="1:14" ht="14.2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</row>
    <row r="974" spans="1:14" ht="14.2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</row>
    <row r="975" spans="1:14" ht="14.2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</row>
    <row r="976" spans="1:14" ht="14.2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</row>
    <row r="977" spans="1:14" ht="14.2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</row>
    <row r="978" spans="1:14" ht="14.2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</row>
    <row r="979" spans="1:14" ht="14.2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</row>
    <row r="980" spans="1:14" ht="14.2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</row>
    <row r="981" spans="1:14" ht="14.2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</row>
    <row r="982" spans="1:14" ht="14.2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</row>
    <row r="983" spans="1:14" ht="14.2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</row>
    <row r="984" spans="1:14" ht="14.2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</row>
    <row r="985" spans="1:14" ht="14.2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</row>
    <row r="986" spans="1:14" ht="14.2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</row>
    <row r="987" spans="1:14" ht="14.2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</row>
    <row r="988" spans="1:14" ht="14.2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</row>
    <row r="989" spans="1:14" ht="14.2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</row>
    <row r="990" spans="1:14" ht="14.2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</row>
    <row r="991" spans="1:14" ht="14.2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</row>
    <row r="992" spans="1:14" ht="14.2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</row>
    <row r="993" spans="1:14" ht="14.2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</row>
    <row r="994" spans="1:14" ht="14.2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</row>
    <row r="995" spans="1:14" ht="14.2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</row>
    <row r="996" spans="1:14" ht="14.2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</row>
    <row r="997" spans="1:14" ht="14.2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</row>
    <row r="998" spans="1:14" ht="14.2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</row>
    <row r="999" spans="1:14" ht="14.2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</row>
    <row r="1000" spans="1:14" ht="14.2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</row>
  </sheetData>
  <mergeCells count="2">
    <mergeCell ref="B1:N1"/>
    <mergeCell ref="A1:A2"/>
  </mergeCells>
  <pageMargins left="0.7" right="0.7" top="0.75" bottom="0.75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0"/>
  <sheetViews>
    <sheetView workbookViewId="0">
      <pane xSplit="1" ySplit="2" topLeftCell="E64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ColWidth="14.453125" defaultRowHeight="15" customHeight="1"/>
  <cols>
    <col min="1" max="1" width="28.81640625" customWidth="1"/>
    <col min="2" max="14" width="15.54296875" customWidth="1"/>
    <col min="15" max="15" width="8.81640625" customWidth="1"/>
  </cols>
  <sheetData>
    <row r="1" spans="1:15" ht="36" customHeight="1" thickBot="1">
      <c r="A1" s="139" t="s">
        <v>1</v>
      </c>
      <c r="B1" s="136" t="s">
        <v>1250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8"/>
      <c r="O1" s="18"/>
    </row>
    <row r="2" spans="1:15" ht="15" customHeight="1" thickTop="1" thickBot="1">
      <c r="A2" s="140"/>
      <c r="B2" s="33" t="s">
        <v>5</v>
      </c>
      <c r="C2" s="33" t="s">
        <v>6</v>
      </c>
      <c r="D2" s="33" t="s">
        <v>7</v>
      </c>
      <c r="E2" s="33" t="s">
        <v>8</v>
      </c>
      <c r="F2" s="33" t="s">
        <v>9</v>
      </c>
      <c r="G2" s="33" t="s">
        <v>10</v>
      </c>
      <c r="H2" s="33" t="s">
        <v>11</v>
      </c>
      <c r="I2" s="33" t="s">
        <v>12</v>
      </c>
      <c r="J2" s="33" t="s">
        <v>13</v>
      </c>
      <c r="K2" s="33" t="s">
        <v>14</v>
      </c>
      <c r="L2" s="33" t="s">
        <v>15</v>
      </c>
      <c r="M2" s="34" t="s">
        <v>16</v>
      </c>
      <c r="N2" s="35" t="s">
        <v>1001</v>
      </c>
      <c r="O2" s="18"/>
    </row>
    <row r="3" spans="1:15" ht="18" customHeight="1" thickTop="1">
      <c r="A3" s="27" t="s">
        <v>318</v>
      </c>
      <c r="B3" s="24">
        <f>SUMIF(Rivers!$E$3:$E$1080,$A3,'Extractable SGE potential'!E$3:E$1080)</f>
        <v>531.57177799999999</v>
      </c>
      <c r="C3" s="24">
        <f>SUMIF(Rivers!$E$3:$E$1080,$A3,'Extractable SGE potential'!F$3:F$1080)</f>
        <v>541.2749960000001</v>
      </c>
      <c r="D3" s="24">
        <f>SUMIF(Rivers!$E$3:$E$1080,$A3,'Extractable SGE potential'!G$3:G$1080)</f>
        <v>534.587312</v>
      </c>
      <c r="E3" s="24">
        <f>SUMIF(Rivers!$E$3:$E$1080,$A3,'Extractable SGE potential'!H$3:H$1080)</f>
        <v>527.65552100000002</v>
      </c>
      <c r="F3" s="24">
        <f>SUMIF(Rivers!$E$3:$E$1080,$A3,'Extractable SGE potential'!I$3:I$1080)</f>
        <v>527.558266</v>
      </c>
      <c r="G3" s="24">
        <f>SUMIF(Rivers!$E$3:$E$1080,$A3,'Extractable SGE potential'!J$3:J$1080)</f>
        <v>318.04480879999994</v>
      </c>
      <c r="H3" s="24">
        <f>SUMIF(Rivers!$E$3:$E$1080,$A3,'Extractable SGE potential'!K$3:K$1080)</f>
        <v>92.642121200000005</v>
      </c>
      <c r="I3" s="24">
        <f>SUMIF(Rivers!$E$3:$E$1080,$A3,'Extractable SGE potential'!L$3:L$1080)</f>
        <v>6.1489015</v>
      </c>
      <c r="J3" s="24">
        <f>SUMIF(Rivers!$E$3:$E$1080,$A3,'Extractable SGE potential'!M$3:M$1080)</f>
        <v>66.285088000000002</v>
      </c>
      <c r="K3" s="24">
        <f>SUMIF(Rivers!$E$3:$E$1080,$A3,'Extractable SGE potential'!N$3:N$1080)</f>
        <v>214.50194269999997</v>
      </c>
      <c r="L3" s="24">
        <f>SUMIF(Rivers!$E$3:$E$1080,$A3,'Extractable SGE potential'!O$3:O$1080)</f>
        <v>471.56037100000003</v>
      </c>
      <c r="M3" s="24">
        <f>SUMIF(Rivers!$E$3:$E$1080,$A3,'Extractable SGE potential'!P$3:P$1080)</f>
        <v>535.10884799999997</v>
      </c>
      <c r="N3" s="23">
        <f t="shared" ref="N3:N106" si="0">AVERAGE(B3:M3)</f>
        <v>363.91166285000008</v>
      </c>
      <c r="O3" s="26"/>
    </row>
    <row r="4" spans="1:15" ht="18" customHeight="1">
      <c r="A4" s="27" t="s">
        <v>653</v>
      </c>
      <c r="B4" s="24">
        <f>SUMIF(Rivers!$E$3:$E$1080,$A4,'Extractable SGE potential'!E$3:E$1080)</f>
        <v>95.334258939999984</v>
      </c>
      <c r="C4" s="24">
        <f>SUMIF(Rivers!$E$3:$E$1080,$A4,'Extractable SGE potential'!F$3:F$1080)</f>
        <v>92.677413690000009</v>
      </c>
      <c r="D4" s="24">
        <f>SUMIF(Rivers!$E$3:$E$1080,$A4,'Extractable SGE potential'!G$3:G$1080)</f>
        <v>93.683697929999994</v>
      </c>
      <c r="E4" s="24">
        <f>SUMIF(Rivers!$E$3:$E$1080,$A4,'Extractable SGE potential'!H$3:H$1080)</f>
        <v>90.975734110000005</v>
      </c>
      <c r="F4" s="24">
        <f>SUMIF(Rivers!$E$3:$E$1080,$A4,'Extractable SGE potential'!I$3:I$1080)</f>
        <v>56.581938799999996</v>
      </c>
      <c r="G4" s="24">
        <f>SUMIF(Rivers!$E$3:$E$1080,$A4,'Extractable SGE potential'!J$3:J$1080)</f>
        <v>1.72190848</v>
      </c>
      <c r="H4" s="24">
        <f>SUMIF(Rivers!$E$3:$E$1080,$A4,'Extractable SGE potential'!K$3:K$1080)</f>
        <v>5.7671390000000003E-2</v>
      </c>
      <c r="I4" s="24">
        <f>SUMIF(Rivers!$E$3:$E$1080,$A4,'Extractable SGE potential'!L$3:L$1080)</f>
        <v>0</v>
      </c>
      <c r="J4" s="24">
        <f>SUMIF(Rivers!$E$3:$E$1080,$A4,'Extractable SGE potential'!M$3:M$1080)</f>
        <v>4.8521479599999999</v>
      </c>
      <c r="K4" s="24">
        <f>SUMIF(Rivers!$E$3:$E$1080,$A4,'Extractable SGE potential'!N$3:N$1080)</f>
        <v>50.025098379999996</v>
      </c>
      <c r="L4" s="24">
        <f>SUMIF(Rivers!$E$3:$E$1080,$A4,'Extractable SGE potential'!O$3:O$1080)</f>
        <v>69.728392580000005</v>
      </c>
      <c r="M4" s="24">
        <f>SUMIF(Rivers!$E$3:$E$1080,$A4,'Extractable SGE potential'!P$3:P$1080)</f>
        <v>94.609332819999977</v>
      </c>
      <c r="N4" s="25">
        <f t="shared" si="0"/>
        <v>54.187299590000002</v>
      </c>
      <c r="O4" s="26"/>
    </row>
    <row r="5" spans="1:15" ht="18" customHeight="1">
      <c r="A5" s="27" t="s">
        <v>22</v>
      </c>
      <c r="B5" s="24">
        <f>SUMIF(Rivers!$E$3:$E$1080,$A5,'Extractable SGE potential'!E$3:E$1080)</f>
        <v>33030.332045999996</v>
      </c>
      <c r="C5" s="24">
        <f>SUMIF(Rivers!$E$3:$E$1080,$A5,'Extractable SGE potential'!F$3:F$1080)</f>
        <v>33798.471310000001</v>
      </c>
      <c r="D5" s="24">
        <f>SUMIF(Rivers!$E$3:$E$1080,$A5,'Extractable SGE potential'!G$3:G$1080)</f>
        <v>35259.345646999995</v>
      </c>
      <c r="E5" s="24">
        <f>SUMIF(Rivers!$E$3:$E$1080,$A5,'Extractable SGE potential'!H$3:H$1080)</f>
        <v>36638.843968000001</v>
      </c>
      <c r="F5" s="24">
        <f>SUMIF(Rivers!$E$3:$E$1080,$A5,'Extractable SGE potential'!I$3:I$1080)</f>
        <v>39582.100986000005</v>
      </c>
      <c r="G5" s="24">
        <f>SUMIF(Rivers!$E$3:$E$1080,$A5,'Extractable SGE potential'!J$3:J$1080)</f>
        <v>40645.032455</v>
      </c>
      <c r="H5" s="24">
        <f>SUMIF(Rivers!$E$3:$E$1080,$A5,'Extractable SGE potential'!K$3:K$1080)</f>
        <v>41000.455020000001</v>
      </c>
      <c r="I5" s="24">
        <f>SUMIF(Rivers!$E$3:$E$1080,$A5,'Extractable SGE potential'!L$3:L$1080)</f>
        <v>40424.128515000004</v>
      </c>
      <c r="J5" s="24">
        <f>SUMIF(Rivers!$E$3:$E$1080,$A5,'Extractable SGE potential'!M$3:M$1080)</f>
        <v>38828.269453000001</v>
      </c>
      <c r="K5" s="24">
        <f>SUMIF(Rivers!$E$3:$E$1080,$A5,'Extractable SGE potential'!N$3:N$1080)</f>
        <v>37964.116928999996</v>
      </c>
      <c r="L5" s="24">
        <f>SUMIF(Rivers!$E$3:$E$1080,$A5,'Extractable SGE potential'!O$3:O$1080)</f>
        <v>38598.831104999997</v>
      </c>
      <c r="M5" s="24">
        <f>SUMIF(Rivers!$E$3:$E$1080,$A5,'Extractable SGE potential'!P$3:P$1080)</f>
        <v>38006.709020999995</v>
      </c>
      <c r="N5" s="25">
        <f t="shared" si="0"/>
        <v>37814.719704583331</v>
      </c>
      <c r="O5" s="26"/>
    </row>
    <row r="6" spans="1:15" ht="18" customHeight="1">
      <c r="A6" s="27" t="s">
        <v>41</v>
      </c>
      <c r="B6" s="24">
        <f>SUMIF(Rivers!$E$3:$E$1080,$A6,'Extractable SGE potential'!E$3:E$1080)</f>
        <v>20050.911868299998</v>
      </c>
      <c r="C6" s="24">
        <f>SUMIF(Rivers!$E$3:$E$1080,$A6,'Extractable SGE potential'!F$3:F$1080)</f>
        <v>20487.459143800002</v>
      </c>
      <c r="D6" s="24">
        <f>SUMIF(Rivers!$E$3:$E$1080,$A6,'Extractable SGE potential'!G$3:G$1080)</f>
        <v>20267.840597590002</v>
      </c>
      <c r="E6" s="24">
        <f>SUMIF(Rivers!$E$3:$E$1080,$A6,'Extractable SGE potential'!H$3:H$1080)</f>
        <v>19408.506043299996</v>
      </c>
      <c r="F6" s="24">
        <f>SUMIF(Rivers!$E$3:$E$1080,$A6,'Extractable SGE potential'!I$3:I$1080)</f>
        <v>20151.544244299999</v>
      </c>
      <c r="G6" s="24">
        <f>SUMIF(Rivers!$E$3:$E$1080,$A6,'Extractable SGE potential'!J$3:J$1080)</f>
        <v>20955.122792600003</v>
      </c>
      <c r="H6" s="24">
        <f>SUMIF(Rivers!$E$3:$E$1080,$A6,'Extractable SGE potential'!K$3:K$1080)</f>
        <v>21371.458583800002</v>
      </c>
      <c r="I6" s="24">
        <f>SUMIF(Rivers!$E$3:$E$1080,$A6,'Extractable SGE potential'!L$3:L$1080)</f>
        <v>21448.793774000005</v>
      </c>
      <c r="J6" s="24">
        <f>SUMIF(Rivers!$E$3:$E$1080,$A6,'Extractable SGE potential'!M$3:M$1080)</f>
        <v>21573.4890366</v>
      </c>
      <c r="K6" s="24">
        <f>SUMIF(Rivers!$E$3:$E$1080,$A6,'Extractable SGE potential'!N$3:N$1080)</f>
        <v>21457.349602500006</v>
      </c>
      <c r="L6" s="24">
        <f>SUMIF(Rivers!$E$3:$E$1080,$A6,'Extractable SGE potential'!O$3:O$1080)</f>
        <v>19732.182454700003</v>
      </c>
      <c r="M6" s="24">
        <f>SUMIF(Rivers!$E$3:$E$1080,$A6,'Extractable SGE potential'!P$3:P$1080)</f>
        <v>21022.672782999998</v>
      </c>
      <c r="N6" s="25">
        <f t="shared" si="0"/>
        <v>20660.610910374166</v>
      </c>
      <c r="O6" s="26"/>
    </row>
    <row r="7" spans="1:15" ht="18" customHeight="1">
      <c r="A7" s="27" t="s">
        <v>235</v>
      </c>
      <c r="B7" s="24">
        <f>SUMIF(Rivers!$E$3:$E$1080,$A7,'Extractable SGE potential'!E$3:E$1080)</f>
        <v>3296.9265492520003</v>
      </c>
      <c r="C7" s="24">
        <f>SUMIF(Rivers!$E$3:$E$1080,$A7,'Extractable SGE potential'!F$3:F$1080)</f>
        <v>3336.4274383152019</v>
      </c>
      <c r="D7" s="24">
        <f>SUMIF(Rivers!$E$3:$E$1080,$A7,'Extractable SGE potential'!G$3:G$1080)</f>
        <v>3278.0654327681987</v>
      </c>
      <c r="E7" s="24">
        <f>SUMIF(Rivers!$E$3:$E$1080,$A7,'Extractable SGE potential'!H$3:H$1080)</f>
        <v>2324.6081589208002</v>
      </c>
      <c r="F7" s="24">
        <f>SUMIF(Rivers!$E$3:$E$1080,$A7,'Extractable SGE potential'!I$3:I$1080)</f>
        <v>633.49295701799997</v>
      </c>
      <c r="G7" s="24">
        <f>SUMIF(Rivers!$E$3:$E$1080,$A7,'Extractable SGE potential'!J$3:J$1080)</f>
        <v>522.72199139500003</v>
      </c>
      <c r="H7" s="24">
        <f>SUMIF(Rivers!$E$3:$E$1080,$A7,'Extractable SGE potential'!K$3:K$1080)</f>
        <v>853.87562531900016</v>
      </c>
      <c r="I7" s="24">
        <f>SUMIF(Rivers!$E$3:$E$1080,$A7,'Extractable SGE potential'!L$3:L$1080)</f>
        <v>531.99727585899984</v>
      </c>
      <c r="J7" s="24">
        <f>SUMIF(Rivers!$E$3:$E$1080,$A7,'Extractable SGE potential'!M$3:M$1080)</f>
        <v>487.24415588360006</v>
      </c>
      <c r="K7" s="24">
        <f>SUMIF(Rivers!$E$3:$E$1080,$A7,'Extractable SGE potential'!N$3:N$1080)</f>
        <v>784.65378840700021</v>
      </c>
      <c r="L7" s="24">
        <f>SUMIF(Rivers!$E$3:$E$1080,$A7,'Extractable SGE potential'!O$3:O$1080)</f>
        <v>258.58869437500005</v>
      </c>
      <c r="M7" s="24">
        <f>SUMIF(Rivers!$E$3:$E$1080,$A7,'Extractable SGE potential'!P$3:P$1080)</f>
        <v>1091.7322505980001</v>
      </c>
      <c r="N7" s="25">
        <f t="shared" si="0"/>
        <v>1450.0278598425666</v>
      </c>
      <c r="O7" s="26"/>
    </row>
    <row r="8" spans="1:15" ht="18" customHeight="1">
      <c r="A8" s="27" t="s">
        <v>32</v>
      </c>
      <c r="B8" s="24">
        <f>SUMIF(Rivers!$E$3:$E$1080,$A8,'Extractable SGE potential'!E$3:E$1080)</f>
        <v>139.37646000000001</v>
      </c>
      <c r="C8" s="24">
        <f>SUMIF(Rivers!$E$3:$E$1080,$A8,'Extractable SGE potential'!F$3:F$1080)</f>
        <v>0</v>
      </c>
      <c r="D8" s="24">
        <f>SUMIF(Rivers!$E$3:$E$1080,$A8,'Extractable SGE potential'!G$3:G$1080)</f>
        <v>0</v>
      </c>
      <c r="E8" s="24">
        <f>SUMIF(Rivers!$E$3:$E$1080,$A8,'Extractable SGE potential'!H$3:H$1080)</f>
        <v>0</v>
      </c>
      <c r="F8" s="24">
        <f>SUMIF(Rivers!$E$3:$E$1080,$A8,'Extractable SGE potential'!I$3:I$1080)</f>
        <v>7577.0562</v>
      </c>
      <c r="G8" s="24">
        <f>SUMIF(Rivers!$E$3:$E$1080,$A8,'Extractable SGE potential'!J$3:J$1080)</f>
        <v>25467.107260000001</v>
      </c>
      <c r="H8" s="24">
        <f>SUMIF(Rivers!$E$3:$E$1080,$A8,'Extractable SGE potential'!K$3:K$1080)</f>
        <v>29740.142800000001</v>
      </c>
      <c r="I8" s="24">
        <f>SUMIF(Rivers!$E$3:$E$1080,$A8,'Extractable SGE potential'!L$3:L$1080)</f>
        <v>29744.850100000003</v>
      </c>
      <c r="J8" s="24">
        <f>SUMIF(Rivers!$E$3:$E$1080,$A8,'Extractable SGE potential'!M$3:M$1080)</f>
        <v>29643.6528</v>
      </c>
      <c r="K8" s="24">
        <f>SUMIF(Rivers!$E$3:$E$1080,$A8,'Extractable SGE potential'!N$3:N$1080)</f>
        <v>30008.532600000002</v>
      </c>
      <c r="L8" s="24">
        <f>SUMIF(Rivers!$E$3:$E$1080,$A8,'Extractable SGE potential'!O$3:O$1080)</f>
        <v>29546.865099999999</v>
      </c>
      <c r="M8" s="24">
        <f>SUMIF(Rivers!$E$3:$E$1080,$A8,'Extractable SGE potential'!P$3:P$1080)</f>
        <v>8073.4524600000004</v>
      </c>
      <c r="N8" s="25">
        <f t="shared" si="0"/>
        <v>15828.419648333334</v>
      </c>
      <c r="O8" s="26"/>
    </row>
    <row r="9" spans="1:15" ht="18" customHeight="1">
      <c r="A9" s="27" t="s">
        <v>997</v>
      </c>
      <c r="B9" s="24">
        <f>SUMIF(Rivers!$E$3:$E$1080,$A9,'Extractable SGE potential'!E$3:E$1080)</f>
        <v>9.4910812</v>
      </c>
      <c r="C9" s="24">
        <f>SUMIF(Rivers!$E$3:$E$1080,$A9,'Extractable SGE potential'!F$3:F$1080)</f>
        <v>8.6665688000000003</v>
      </c>
      <c r="D9" s="24">
        <f>SUMIF(Rivers!$E$3:$E$1080,$A9,'Extractable SGE potential'!G$3:G$1080)</f>
        <v>8.6174812000000003</v>
      </c>
      <c r="E9" s="24">
        <f>SUMIF(Rivers!$E$3:$E$1080,$A9,'Extractable SGE potential'!H$3:H$1080)</f>
        <v>8.9767455999999992</v>
      </c>
      <c r="F9" s="24">
        <f>SUMIF(Rivers!$E$3:$E$1080,$A9,'Extractable SGE potential'!I$3:I$1080)</f>
        <v>8.5138960000000008</v>
      </c>
      <c r="G9" s="24">
        <f>SUMIF(Rivers!$E$3:$E$1080,$A9,'Extractable SGE potential'!J$3:J$1080)</f>
        <v>9.3394174999999997</v>
      </c>
      <c r="H9" s="24">
        <f>SUMIF(Rivers!$E$3:$E$1080,$A9,'Extractable SGE potential'!K$3:K$1080)</f>
        <v>9.3998059999999999</v>
      </c>
      <c r="I9" s="24">
        <f>SUMIF(Rivers!$E$3:$E$1080,$A9,'Extractable SGE potential'!L$3:L$1080)</f>
        <v>9.5354185000000005</v>
      </c>
      <c r="J9" s="24">
        <f>SUMIF(Rivers!$E$3:$E$1080,$A9,'Extractable SGE potential'!M$3:M$1080)</f>
        <v>9.3447838000000001</v>
      </c>
      <c r="K9" s="24">
        <f>SUMIF(Rivers!$E$3:$E$1080,$A9,'Extractable SGE potential'!N$3:N$1080)</f>
        <v>9.178051</v>
      </c>
      <c r="L9" s="24">
        <f>SUMIF(Rivers!$E$3:$E$1080,$A9,'Extractable SGE potential'!O$3:O$1080)</f>
        <v>9.0955572</v>
      </c>
      <c r="M9" s="24">
        <f>SUMIF(Rivers!$E$3:$E$1080,$A9,'Extractable SGE potential'!P$3:P$1080)</f>
        <v>9.1316766999999999</v>
      </c>
      <c r="N9" s="25">
        <f t="shared" si="0"/>
        <v>9.1075402916666679</v>
      </c>
      <c r="O9" s="26"/>
    </row>
    <row r="10" spans="1:15" ht="18" customHeight="1">
      <c r="A10" s="27" t="s">
        <v>249</v>
      </c>
      <c r="B10" s="24">
        <f>SUMIF(Rivers!$E$3:$E$1080,$A10,'Extractable SGE potential'!E$3:E$1080)</f>
        <v>0</v>
      </c>
      <c r="C10" s="24">
        <f>SUMIF(Rivers!$E$3:$E$1080,$A10,'Extractable SGE potential'!F$3:F$1080)</f>
        <v>0</v>
      </c>
      <c r="D10" s="24">
        <f>SUMIF(Rivers!$E$3:$E$1080,$A10,'Extractable SGE potential'!G$3:G$1080)</f>
        <v>0</v>
      </c>
      <c r="E10" s="24">
        <f>SUMIF(Rivers!$E$3:$E$1080,$A10,'Extractable SGE potential'!H$3:H$1080)</f>
        <v>0</v>
      </c>
      <c r="F10" s="24">
        <f>SUMIF(Rivers!$E$3:$E$1080,$A10,'Extractable SGE potential'!I$3:I$1080)</f>
        <v>0</v>
      </c>
      <c r="G10" s="24">
        <f>SUMIF(Rivers!$E$3:$E$1080,$A10,'Extractable SGE potential'!J$3:J$1080)</f>
        <v>0</v>
      </c>
      <c r="H10" s="24">
        <f>SUMIF(Rivers!$E$3:$E$1080,$A10,'Extractable SGE potential'!K$3:K$1080)</f>
        <v>243.54709</v>
      </c>
      <c r="I10" s="24">
        <f>SUMIF(Rivers!$E$3:$E$1080,$A10,'Extractable SGE potential'!L$3:L$1080)</f>
        <v>370.89855999999997</v>
      </c>
      <c r="J10" s="24">
        <f>SUMIF(Rivers!$E$3:$E$1080,$A10,'Extractable SGE potential'!M$3:M$1080)</f>
        <v>366.71413999999999</v>
      </c>
      <c r="K10" s="24">
        <f>SUMIF(Rivers!$E$3:$E$1080,$A10,'Extractable SGE potential'!N$3:N$1080)</f>
        <v>344.84188999999998</v>
      </c>
      <c r="L10" s="24">
        <f>SUMIF(Rivers!$E$3:$E$1080,$A10,'Extractable SGE potential'!O$3:O$1080)</f>
        <v>231.28451999999999</v>
      </c>
      <c r="M10" s="24">
        <f>SUMIF(Rivers!$E$3:$E$1080,$A10,'Extractable SGE potential'!P$3:P$1080)</f>
        <v>0</v>
      </c>
      <c r="N10" s="25">
        <f t="shared" si="0"/>
        <v>129.77384999999998</v>
      </c>
      <c r="O10" s="26"/>
    </row>
    <row r="11" spans="1:15" ht="18" customHeight="1">
      <c r="A11" s="27" t="s">
        <v>18</v>
      </c>
      <c r="B11" s="24">
        <f>SUMIF(Rivers!$E$3:$E$1080,$A11,'Extractable SGE potential'!E$3:E$1080)</f>
        <v>108013.19675324998</v>
      </c>
      <c r="C11" s="24">
        <f>SUMIF(Rivers!$E$3:$E$1080,$A11,'Extractable SGE potential'!F$3:F$1080)</f>
        <v>109489.843938341</v>
      </c>
      <c r="D11" s="24">
        <f>SUMIF(Rivers!$E$3:$E$1080,$A11,'Extractable SGE potential'!G$3:G$1080)</f>
        <v>110253.83180648004</v>
      </c>
      <c r="E11" s="24">
        <f>SUMIF(Rivers!$E$3:$E$1080,$A11,'Extractable SGE potential'!H$3:H$1080)</f>
        <v>109272.89361515998</v>
      </c>
      <c r="F11" s="24">
        <f>SUMIF(Rivers!$E$3:$E$1080,$A11,'Extractable SGE potential'!I$3:I$1080)</f>
        <v>111841.82581153001</v>
      </c>
      <c r="G11" s="24">
        <f>SUMIF(Rivers!$E$3:$E$1080,$A11,'Extractable SGE potential'!J$3:J$1080)</f>
        <v>118475.98282011994</v>
      </c>
      <c r="H11" s="24">
        <f>SUMIF(Rivers!$E$3:$E$1080,$A11,'Extractable SGE potential'!K$3:K$1080)</f>
        <v>123519.60817751008</v>
      </c>
      <c r="I11" s="24">
        <f>SUMIF(Rivers!$E$3:$E$1080,$A11,'Extractable SGE potential'!L$3:L$1080)</f>
        <v>127872.49414561006</v>
      </c>
      <c r="J11" s="24">
        <f>SUMIF(Rivers!$E$3:$E$1080,$A11,'Extractable SGE potential'!M$3:M$1080)</f>
        <v>128820.39695061994</v>
      </c>
      <c r="K11" s="24">
        <f>SUMIF(Rivers!$E$3:$E$1080,$A11,'Extractable SGE potential'!N$3:N$1080)</f>
        <v>128936.58616695998</v>
      </c>
      <c r="L11" s="24">
        <f>SUMIF(Rivers!$E$3:$E$1080,$A11,'Extractable SGE potential'!O$3:O$1080)</f>
        <v>128765.07787056998</v>
      </c>
      <c r="M11" s="24">
        <f>SUMIF(Rivers!$E$3:$E$1080,$A11,'Extractable SGE potential'!P$3:P$1080)</f>
        <v>127815.97906191598</v>
      </c>
      <c r="N11" s="25">
        <f t="shared" si="0"/>
        <v>119423.14309317224</v>
      </c>
      <c r="O11" s="26"/>
    </row>
    <row r="12" spans="1:15" ht="18" customHeight="1">
      <c r="A12" s="27" t="s">
        <v>669</v>
      </c>
      <c r="B12" s="24">
        <f>SUMIF(Rivers!$E$3:$E$1080,$A12,'Extractable SGE potential'!E$3:E$1080)</f>
        <v>10.202541</v>
      </c>
      <c r="C12" s="24">
        <f>SUMIF(Rivers!$E$3:$E$1080,$A12,'Extractable SGE potential'!F$3:F$1080)</f>
        <v>10.013318</v>
      </c>
      <c r="D12" s="24">
        <f>SUMIF(Rivers!$E$3:$E$1080,$A12,'Extractable SGE potential'!G$3:G$1080)</f>
        <v>10.331434</v>
      </c>
      <c r="E12" s="24">
        <f>SUMIF(Rivers!$E$3:$E$1080,$A12,'Extractable SGE potential'!H$3:H$1080)</f>
        <v>10.479016</v>
      </c>
      <c r="F12" s="24">
        <f>SUMIF(Rivers!$E$3:$E$1080,$A12,'Extractable SGE potential'!I$3:I$1080)</f>
        <v>11.082131</v>
      </c>
      <c r="G12" s="24">
        <f>SUMIF(Rivers!$E$3:$E$1080,$A12,'Extractable SGE potential'!J$3:J$1080)</f>
        <v>11.545109</v>
      </c>
      <c r="H12" s="24">
        <f>SUMIF(Rivers!$E$3:$E$1080,$A12,'Extractable SGE potential'!K$3:K$1080)</f>
        <v>10.532341000000001</v>
      </c>
      <c r="I12" s="24">
        <f>SUMIF(Rivers!$E$3:$E$1080,$A12,'Extractable SGE potential'!L$3:L$1080)</f>
        <v>2.1361971</v>
      </c>
      <c r="J12" s="24">
        <f>SUMIF(Rivers!$E$3:$E$1080,$A12,'Extractable SGE potential'!M$3:M$1080)</f>
        <v>0</v>
      </c>
      <c r="K12" s="24">
        <f>SUMIF(Rivers!$E$3:$E$1080,$A12,'Extractable SGE potential'!N$3:N$1080)</f>
        <v>0</v>
      </c>
      <c r="L12" s="24">
        <f>SUMIF(Rivers!$E$3:$E$1080,$A12,'Extractable SGE potential'!O$3:O$1080)</f>
        <v>11.375152999999999</v>
      </c>
      <c r="M12" s="24">
        <f>SUMIF(Rivers!$E$3:$E$1080,$A12,'Extractable SGE potential'!P$3:P$1080)</f>
        <v>10.666740000000001</v>
      </c>
      <c r="N12" s="25">
        <f t="shared" si="0"/>
        <v>8.1969983416666672</v>
      </c>
      <c r="O12" s="26"/>
    </row>
    <row r="13" spans="1:15" ht="18" customHeight="1">
      <c r="A13" s="27" t="s">
        <v>209</v>
      </c>
      <c r="B13" s="24">
        <f>SUMIF(Rivers!$E$3:$E$1080,$A13,'Extractable SGE potential'!E$3:E$1080)</f>
        <v>25.510627499999998</v>
      </c>
      <c r="C13" s="24">
        <f>SUMIF(Rivers!$E$3:$E$1080,$A13,'Extractable SGE potential'!F$3:F$1080)</f>
        <v>26.279710000000001</v>
      </c>
      <c r="D13" s="24">
        <f>SUMIF(Rivers!$E$3:$E$1080,$A13,'Extractable SGE potential'!G$3:G$1080)</f>
        <v>26.409551</v>
      </c>
      <c r="E13" s="24">
        <f>SUMIF(Rivers!$E$3:$E$1080,$A13,'Extractable SGE potential'!H$3:H$1080)</f>
        <v>48.275490000000005</v>
      </c>
      <c r="F13" s="24">
        <f>SUMIF(Rivers!$E$3:$E$1080,$A13,'Extractable SGE potential'!I$3:I$1080)</f>
        <v>321.25301200000001</v>
      </c>
      <c r="G13" s="24">
        <f>SUMIF(Rivers!$E$3:$E$1080,$A13,'Extractable SGE potential'!J$3:J$1080)</f>
        <v>966.38401499999986</v>
      </c>
      <c r="H13" s="24">
        <f>SUMIF(Rivers!$E$3:$E$1080,$A13,'Extractable SGE potential'!K$3:K$1080)</f>
        <v>945.959698</v>
      </c>
      <c r="I13" s="24">
        <f>SUMIF(Rivers!$E$3:$E$1080,$A13,'Extractable SGE potential'!L$3:L$1080)</f>
        <v>958.574342</v>
      </c>
      <c r="J13" s="24">
        <f>SUMIF(Rivers!$E$3:$E$1080,$A13,'Extractable SGE potential'!M$3:M$1080)</f>
        <v>934.60556400000007</v>
      </c>
      <c r="K13" s="24">
        <f>SUMIF(Rivers!$E$3:$E$1080,$A13,'Extractable SGE potential'!N$3:N$1080)</f>
        <v>886.53558030000011</v>
      </c>
      <c r="L13" s="24">
        <f>SUMIF(Rivers!$E$3:$E$1080,$A13,'Extractable SGE potential'!O$3:O$1080)</f>
        <v>595.25742300000002</v>
      </c>
      <c r="M13" s="24">
        <f>SUMIF(Rivers!$E$3:$E$1080,$A13,'Extractable SGE potential'!P$3:P$1080)</f>
        <v>134.23123430000001</v>
      </c>
      <c r="N13" s="25">
        <f t="shared" si="0"/>
        <v>489.10635392500006</v>
      </c>
      <c r="O13" s="18"/>
    </row>
    <row r="14" spans="1:15" ht="18" customHeight="1">
      <c r="A14" s="27" t="s">
        <v>52</v>
      </c>
      <c r="B14" s="24">
        <f>SUMIF(Rivers!$E$3:$E$1080,$A14,'Extractable SGE potential'!E$3:E$1080)</f>
        <v>16810.591843900002</v>
      </c>
      <c r="C14" s="24">
        <f>SUMIF(Rivers!$E$3:$E$1080,$A14,'Extractable SGE potential'!F$3:F$1080)</f>
        <v>16049.3286591</v>
      </c>
      <c r="D14" s="24">
        <f>SUMIF(Rivers!$E$3:$E$1080,$A14,'Extractable SGE potential'!G$3:G$1080)</f>
        <v>14921.260261999998</v>
      </c>
      <c r="E14" s="24">
        <f>SUMIF(Rivers!$E$3:$E$1080,$A14,'Extractable SGE potential'!H$3:H$1080)</f>
        <v>17252.645156799997</v>
      </c>
      <c r="F14" s="24">
        <f>SUMIF(Rivers!$E$3:$E$1080,$A14,'Extractable SGE potential'!I$3:I$1080)</f>
        <v>27714.228485399999</v>
      </c>
      <c r="G14" s="24">
        <f>SUMIF(Rivers!$E$3:$E$1080,$A14,'Extractable SGE potential'!J$3:J$1080)</f>
        <v>28591.002334800014</v>
      </c>
      <c r="H14" s="24">
        <f>SUMIF(Rivers!$E$3:$E$1080,$A14,'Extractable SGE potential'!K$3:K$1080)</f>
        <v>28173.243120599996</v>
      </c>
      <c r="I14" s="24">
        <f>SUMIF(Rivers!$E$3:$E$1080,$A14,'Extractable SGE potential'!L$3:L$1080)</f>
        <v>27764.016155900004</v>
      </c>
      <c r="J14" s="24">
        <f>SUMIF(Rivers!$E$3:$E$1080,$A14,'Extractable SGE potential'!M$3:M$1080)</f>
        <v>27707.762805130002</v>
      </c>
      <c r="K14" s="24">
        <f>SUMIF(Rivers!$E$3:$E$1080,$A14,'Extractable SGE potential'!N$3:N$1080)</f>
        <v>27678.110927000002</v>
      </c>
      <c r="L14" s="24">
        <f>SUMIF(Rivers!$E$3:$E$1080,$A14,'Extractable SGE potential'!O$3:O$1080)</f>
        <v>23474.371222200003</v>
      </c>
      <c r="M14" s="24">
        <f>SUMIF(Rivers!$E$3:$E$1080,$A14,'Extractable SGE potential'!P$3:P$1080)</f>
        <v>19097.836941400001</v>
      </c>
      <c r="N14" s="25">
        <f t="shared" si="0"/>
        <v>22936.199826185835</v>
      </c>
      <c r="O14" s="18"/>
    </row>
    <row r="15" spans="1:15" ht="18" customHeight="1">
      <c r="A15" s="27" t="s">
        <v>86</v>
      </c>
      <c r="B15" s="24">
        <f>SUMIF(Rivers!$E$3:$E$1080,$A15,'Extractable SGE potential'!E$3:E$1080)</f>
        <v>1959.7924103999994</v>
      </c>
      <c r="C15" s="24">
        <f>SUMIF(Rivers!$E$3:$E$1080,$A15,'Extractable SGE potential'!F$3:F$1080)</f>
        <v>1352.96146602</v>
      </c>
      <c r="D15" s="24">
        <f>SUMIF(Rivers!$E$3:$E$1080,$A15,'Extractable SGE potential'!G$3:G$1080)</f>
        <v>1302.5467216000004</v>
      </c>
      <c r="E15" s="24">
        <f>SUMIF(Rivers!$E$3:$E$1080,$A15,'Extractable SGE potential'!H$3:H$1080)</f>
        <v>1529.4344018700003</v>
      </c>
      <c r="F15" s="24">
        <f>SUMIF(Rivers!$E$3:$E$1080,$A15,'Extractable SGE potential'!I$3:I$1080)</f>
        <v>2845.1620709000003</v>
      </c>
      <c r="G15" s="24">
        <f>SUMIF(Rivers!$E$3:$E$1080,$A15,'Extractable SGE potential'!J$3:J$1080)</f>
        <v>2809.4368026000002</v>
      </c>
      <c r="H15" s="24">
        <f>SUMIF(Rivers!$E$3:$E$1080,$A15,'Extractable SGE potential'!K$3:K$1080)</f>
        <v>2783.4362046000006</v>
      </c>
      <c r="I15" s="24">
        <f>SUMIF(Rivers!$E$3:$E$1080,$A15,'Extractable SGE potential'!L$3:L$1080)</f>
        <v>2804.1570946700003</v>
      </c>
      <c r="J15" s="24">
        <f>SUMIF(Rivers!$E$3:$E$1080,$A15,'Extractable SGE potential'!M$3:M$1080)</f>
        <v>2833.3923046000004</v>
      </c>
      <c r="K15" s="24">
        <f>SUMIF(Rivers!$E$3:$E$1080,$A15,'Extractable SGE potential'!N$3:N$1080)</f>
        <v>2853.9249035900002</v>
      </c>
      <c r="L15" s="24">
        <f>SUMIF(Rivers!$E$3:$E$1080,$A15,'Extractable SGE potential'!O$3:O$1080)</f>
        <v>2851.0071689060001</v>
      </c>
      <c r="M15" s="24">
        <f>SUMIF(Rivers!$E$3:$E$1080,$A15,'Extractable SGE potential'!P$3:P$1080)</f>
        <v>2852.0680413</v>
      </c>
      <c r="N15" s="25">
        <f t="shared" si="0"/>
        <v>2398.1099659213337</v>
      </c>
      <c r="O15" s="18"/>
    </row>
    <row r="16" spans="1:15" ht="18" customHeight="1">
      <c r="A16" s="27" t="s">
        <v>28</v>
      </c>
      <c r="B16" s="24">
        <f>SUMIF(Rivers!$E$3:$E$1080,$A16,'Extractable SGE potential'!E$3:E$1080)</f>
        <v>2699.7199354999998</v>
      </c>
      <c r="C16" s="24">
        <f>SUMIF(Rivers!$E$3:$E$1080,$A16,'Extractable SGE potential'!F$3:F$1080)</f>
        <v>3119.0894221000003</v>
      </c>
      <c r="D16" s="24">
        <f>SUMIF(Rivers!$E$3:$E$1080,$A16,'Extractable SGE potential'!G$3:G$1080)</f>
        <v>3710.2549935999996</v>
      </c>
      <c r="E16" s="24">
        <f>SUMIF(Rivers!$E$3:$E$1080,$A16,'Extractable SGE potential'!H$3:H$1080)</f>
        <v>6449.4754011000014</v>
      </c>
      <c r="F16" s="24">
        <f>SUMIF(Rivers!$E$3:$E$1080,$A16,'Extractable SGE potential'!I$3:I$1080)</f>
        <v>6399.4632129000001</v>
      </c>
      <c r="G16" s="24">
        <f>SUMIF(Rivers!$E$3:$E$1080,$A16,'Extractable SGE potential'!J$3:J$1080)</f>
        <v>6464.5340385300005</v>
      </c>
      <c r="H16" s="24">
        <f>SUMIF(Rivers!$E$3:$E$1080,$A16,'Extractable SGE potential'!K$3:K$1080)</f>
        <v>6693.6358361999992</v>
      </c>
      <c r="I16" s="24">
        <f>SUMIF(Rivers!$E$3:$E$1080,$A16,'Extractable SGE potential'!L$3:L$1080)</f>
        <v>6708.0505096999996</v>
      </c>
      <c r="J16" s="24">
        <f>SUMIF(Rivers!$E$3:$E$1080,$A16,'Extractable SGE potential'!M$3:M$1080)</f>
        <v>6633.4429527000002</v>
      </c>
      <c r="K16" s="24">
        <f>SUMIF(Rivers!$E$3:$E$1080,$A16,'Extractable SGE potential'!N$3:N$1080)</f>
        <v>6193.1228808999995</v>
      </c>
      <c r="L16" s="24">
        <f>SUMIF(Rivers!$E$3:$E$1080,$A16,'Extractable SGE potential'!O$3:O$1080)</f>
        <v>6005.3342099000001</v>
      </c>
      <c r="M16" s="24">
        <f>SUMIF(Rivers!$E$3:$E$1080,$A16,'Extractable SGE potential'!P$3:P$1080)</f>
        <v>3201.5487356399999</v>
      </c>
      <c r="N16" s="25">
        <f t="shared" si="0"/>
        <v>5356.4726773975008</v>
      </c>
      <c r="O16" s="18"/>
    </row>
    <row r="17" spans="1:15" ht="18" customHeight="1">
      <c r="A17" s="27" t="s">
        <v>58</v>
      </c>
      <c r="B17" s="24">
        <f>SUMIF(Rivers!$E$3:$E$1080,$A17,'Extractable SGE potential'!E$3:E$1080)</f>
        <v>7728.8514346799993</v>
      </c>
      <c r="C17" s="24">
        <f>SUMIF(Rivers!$E$3:$E$1080,$A17,'Extractable SGE potential'!F$3:F$1080)</f>
        <v>7978.7608678999995</v>
      </c>
      <c r="D17" s="24">
        <f>SUMIF(Rivers!$E$3:$E$1080,$A17,'Extractable SGE potential'!G$3:G$1080)</f>
        <v>8024.6512522600015</v>
      </c>
      <c r="E17" s="24">
        <f>SUMIF(Rivers!$E$3:$E$1080,$A17,'Extractable SGE potential'!H$3:H$1080)</f>
        <v>8014.8297749800004</v>
      </c>
      <c r="F17" s="24">
        <f>SUMIF(Rivers!$E$3:$E$1080,$A17,'Extractable SGE potential'!I$3:I$1080)</f>
        <v>7799.0880926200025</v>
      </c>
      <c r="G17" s="24">
        <f>SUMIF(Rivers!$E$3:$E$1080,$A17,'Extractable SGE potential'!J$3:J$1080)</f>
        <v>7616.0362166000004</v>
      </c>
      <c r="H17" s="24">
        <f>SUMIF(Rivers!$E$3:$E$1080,$A17,'Extractable SGE potential'!K$3:K$1080)</f>
        <v>7838.2739579600002</v>
      </c>
      <c r="I17" s="24">
        <f>SUMIF(Rivers!$E$3:$E$1080,$A17,'Extractable SGE potential'!L$3:L$1080)</f>
        <v>7773.4392323099992</v>
      </c>
      <c r="J17" s="24">
        <f>SUMIF(Rivers!$E$3:$E$1080,$A17,'Extractable SGE potential'!M$3:M$1080)</f>
        <v>7617.9091637199981</v>
      </c>
      <c r="K17" s="24">
        <f>SUMIF(Rivers!$E$3:$E$1080,$A17,'Extractable SGE potential'!N$3:N$1080)</f>
        <v>7570.3829774899987</v>
      </c>
      <c r="L17" s="24">
        <f>SUMIF(Rivers!$E$3:$E$1080,$A17,'Extractable SGE potential'!O$3:O$1080)</f>
        <v>7700.3054307400007</v>
      </c>
      <c r="M17" s="24">
        <f>SUMIF(Rivers!$E$3:$E$1080,$A17,'Extractable SGE potential'!P$3:P$1080)</f>
        <v>7845.2458981600012</v>
      </c>
      <c r="N17" s="25">
        <f t="shared" si="0"/>
        <v>7792.3145249516665</v>
      </c>
      <c r="O17" s="18"/>
    </row>
    <row r="18" spans="1:15" ht="18" customHeight="1">
      <c r="A18" s="27" t="s">
        <v>21</v>
      </c>
      <c r="B18" s="24">
        <f>SUMIF(Rivers!$E$3:$E$1080,$A18,'Extractable SGE potential'!E$3:E$1080)</f>
        <v>80.147278</v>
      </c>
      <c r="C18" s="24">
        <f>SUMIF(Rivers!$E$3:$E$1080,$A18,'Extractable SGE potential'!F$3:F$1080)</f>
        <v>80.189682000000005</v>
      </c>
      <c r="D18" s="24">
        <f>SUMIF(Rivers!$E$3:$E$1080,$A18,'Extractable SGE potential'!G$3:G$1080)</f>
        <v>80.190948000000006</v>
      </c>
      <c r="E18" s="24">
        <f>SUMIF(Rivers!$E$3:$E$1080,$A18,'Extractable SGE potential'!H$3:H$1080)</f>
        <v>83.498489000000006</v>
      </c>
      <c r="F18" s="24">
        <f>SUMIF(Rivers!$E$3:$E$1080,$A18,'Extractable SGE potential'!I$3:I$1080)</f>
        <v>88.679091999999997</v>
      </c>
      <c r="G18" s="24">
        <f>SUMIF(Rivers!$E$3:$E$1080,$A18,'Extractable SGE potential'!J$3:J$1080)</f>
        <v>89.918678</v>
      </c>
      <c r="H18" s="24">
        <f>SUMIF(Rivers!$E$3:$E$1080,$A18,'Extractable SGE potential'!K$3:K$1080)</f>
        <v>89.753494000000003</v>
      </c>
      <c r="I18" s="24">
        <f>SUMIF(Rivers!$E$3:$E$1080,$A18,'Extractable SGE potential'!L$3:L$1080)</f>
        <v>89.464354999999998</v>
      </c>
      <c r="J18" s="24">
        <f>SUMIF(Rivers!$E$3:$E$1080,$A18,'Extractable SGE potential'!M$3:M$1080)</f>
        <v>87.980048999999994</v>
      </c>
      <c r="K18" s="24">
        <f>SUMIF(Rivers!$E$3:$E$1080,$A18,'Extractable SGE potential'!N$3:N$1080)</f>
        <v>84.601082000000005</v>
      </c>
      <c r="L18" s="24">
        <f>SUMIF(Rivers!$E$3:$E$1080,$A18,'Extractable SGE potential'!O$3:O$1080)</f>
        <v>83.825050000000005</v>
      </c>
      <c r="M18" s="24">
        <f>SUMIF(Rivers!$E$3:$E$1080,$A18,'Extractable SGE potential'!P$3:P$1080)</f>
        <v>84.464095999999998</v>
      </c>
      <c r="N18" s="25">
        <f t="shared" si="0"/>
        <v>85.226024416666675</v>
      </c>
      <c r="O18" s="18"/>
    </row>
    <row r="19" spans="1:15" ht="18" customHeight="1">
      <c r="A19" s="27" t="s">
        <v>311</v>
      </c>
      <c r="B19" s="24">
        <f>SUMIF(Rivers!$E$3:$E$1080,$A19,'Extractable SGE potential'!E$3:E$1080)</f>
        <v>115.64737980000001</v>
      </c>
      <c r="C19" s="24">
        <f>SUMIF(Rivers!$E$3:$E$1080,$A19,'Extractable SGE potential'!F$3:F$1080)</f>
        <v>73.761782899999986</v>
      </c>
      <c r="D19" s="24">
        <f>SUMIF(Rivers!$E$3:$E$1080,$A19,'Extractable SGE potential'!G$3:G$1080)</f>
        <v>71.911151399999994</v>
      </c>
      <c r="E19" s="24">
        <f>SUMIF(Rivers!$E$3:$E$1080,$A19,'Extractable SGE potential'!H$3:H$1080)</f>
        <v>75.117781699999995</v>
      </c>
      <c r="F19" s="24">
        <f>SUMIF(Rivers!$E$3:$E$1080,$A19,'Extractable SGE potential'!I$3:I$1080)</f>
        <v>333.41542089999996</v>
      </c>
      <c r="G19" s="24">
        <f>SUMIF(Rivers!$E$3:$E$1080,$A19,'Extractable SGE potential'!J$3:J$1080)</f>
        <v>323.71509330000004</v>
      </c>
      <c r="H19" s="24">
        <f>SUMIF(Rivers!$E$3:$E$1080,$A19,'Extractable SGE potential'!K$3:K$1080)</f>
        <v>327.71555280000001</v>
      </c>
      <c r="I19" s="24">
        <f>SUMIF(Rivers!$E$3:$E$1080,$A19,'Extractable SGE potential'!L$3:L$1080)</f>
        <v>326.5141769</v>
      </c>
      <c r="J19" s="24">
        <f>SUMIF(Rivers!$E$3:$E$1080,$A19,'Extractable SGE potential'!M$3:M$1080)</f>
        <v>320.19676740000006</v>
      </c>
      <c r="K19" s="24">
        <f>SUMIF(Rivers!$E$3:$E$1080,$A19,'Extractable SGE potential'!N$3:N$1080)</f>
        <v>318.45445759999996</v>
      </c>
      <c r="L19" s="24">
        <f>SUMIF(Rivers!$E$3:$E$1080,$A19,'Extractable SGE potential'!O$3:O$1080)</f>
        <v>318.0912869</v>
      </c>
      <c r="M19" s="24">
        <f>SUMIF(Rivers!$E$3:$E$1080,$A19,'Extractable SGE potential'!P$3:P$1080)</f>
        <v>318.18245660000002</v>
      </c>
      <c r="N19" s="25">
        <f t="shared" si="0"/>
        <v>243.56027568333332</v>
      </c>
      <c r="O19" s="18"/>
    </row>
    <row r="20" spans="1:15" ht="18" customHeight="1">
      <c r="A20" s="27" t="s">
        <v>922</v>
      </c>
      <c r="B20" s="24">
        <f>SUMIF(Rivers!$E$3:$E$1080,$A20,'Extractable SGE potential'!E$3:E$1080)</f>
        <v>74.502736130000002</v>
      </c>
      <c r="C20" s="24">
        <f>SUMIF(Rivers!$E$3:$E$1080,$A20,'Extractable SGE potential'!F$3:F$1080)</f>
        <v>73.51368368</v>
      </c>
      <c r="D20" s="24">
        <f>SUMIF(Rivers!$E$3:$E$1080,$A20,'Extractable SGE potential'!G$3:G$1080)</f>
        <v>74.790052190000011</v>
      </c>
      <c r="E20" s="24">
        <f>SUMIF(Rivers!$E$3:$E$1080,$A20,'Extractable SGE potential'!H$3:H$1080)</f>
        <v>76.649625549999996</v>
      </c>
      <c r="F20" s="24">
        <f>SUMIF(Rivers!$E$3:$E$1080,$A20,'Extractable SGE potential'!I$3:I$1080)</f>
        <v>77.718782279999999</v>
      </c>
      <c r="G20" s="24">
        <f>SUMIF(Rivers!$E$3:$E$1080,$A20,'Extractable SGE potential'!J$3:J$1080)</f>
        <v>33.88065718</v>
      </c>
      <c r="H20" s="24">
        <f>SUMIF(Rivers!$E$3:$E$1080,$A20,'Extractable SGE potential'!K$3:K$1080)</f>
        <v>0</v>
      </c>
      <c r="I20" s="24">
        <f>SUMIF(Rivers!$E$3:$E$1080,$A20,'Extractable SGE potential'!L$3:L$1080)</f>
        <v>2.3590531000000001E-2</v>
      </c>
      <c r="J20" s="24">
        <f>SUMIF(Rivers!$E$3:$E$1080,$A20,'Extractable SGE potential'!M$3:M$1080)</f>
        <v>15.033123549999999</v>
      </c>
      <c r="K20" s="24">
        <f>SUMIF(Rivers!$E$3:$E$1080,$A20,'Extractable SGE potential'!N$3:N$1080)</f>
        <v>77.259446490000002</v>
      </c>
      <c r="L20" s="24">
        <f>SUMIF(Rivers!$E$3:$E$1080,$A20,'Extractable SGE potential'!O$3:O$1080)</f>
        <v>77.362316450000009</v>
      </c>
      <c r="M20" s="24">
        <f>SUMIF(Rivers!$E$3:$E$1080,$A20,'Extractable SGE potential'!P$3:P$1080)</f>
        <v>77.344662459999995</v>
      </c>
      <c r="N20" s="25">
        <f t="shared" si="0"/>
        <v>54.839889707583346</v>
      </c>
      <c r="O20" s="18"/>
    </row>
    <row r="21" spans="1:15" ht="18" customHeight="1">
      <c r="A21" s="27" t="s">
        <v>615</v>
      </c>
      <c r="B21" s="24">
        <f>SUMIF(Rivers!$E$3:$E$1080,$A21,'Extractable SGE potential'!E$3:E$1080)</f>
        <v>18.960842</v>
      </c>
      <c r="C21" s="24">
        <f>SUMIF(Rivers!$E$3:$E$1080,$A21,'Extractable SGE potential'!F$3:F$1080)</f>
        <v>19.509933</v>
      </c>
      <c r="D21" s="24">
        <f>SUMIF(Rivers!$E$3:$E$1080,$A21,'Extractable SGE potential'!G$3:G$1080)</f>
        <v>19.376732000000001</v>
      </c>
      <c r="E21" s="24">
        <f>SUMIF(Rivers!$E$3:$E$1080,$A21,'Extractable SGE potential'!H$3:H$1080)</f>
        <v>52.740118000000002</v>
      </c>
      <c r="F21" s="24">
        <f>SUMIF(Rivers!$E$3:$E$1080,$A21,'Extractable SGE potential'!I$3:I$1080)</f>
        <v>61.267434300000005</v>
      </c>
      <c r="G21" s="24">
        <f>SUMIF(Rivers!$E$3:$E$1080,$A21,'Extractable SGE potential'!J$3:J$1080)</f>
        <v>93.274180000000001</v>
      </c>
      <c r="H21" s="24">
        <f>SUMIF(Rivers!$E$3:$E$1080,$A21,'Extractable SGE potential'!K$3:K$1080)</f>
        <v>93.102535000000003</v>
      </c>
      <c r="I21" s="24">
        <f>SUMIF(Rivers!$E$3:$E$1080,$A21,'Extractable SGE potential'!L$3:L$1080)</f>
        <v>77.3841702</v>
      </c>
      <c r="J21" s="24">
        <f>SUMIF(Rivers!$E$3:$E$1080,$A21,'Extractable SGE potential'!M$3:M$1080)</f>
        <v>92.780105000000006</v>
      </c>
      <c r="K21" s="24">
        <f>SUMIF(Rivers!$E$3:$E$1080,$A21,'Extractable SGE potential'!N$3:N$1080)</f>
        <v>92.218886999999995</v>
      </c>
      <c r="L21" s="24">
        <f>SUMIF(Rivers!$E$3:$E$1080,$A21,'Extractable SGE potential'!O$3:O$1080)</f>
        <v>74.545129599999996</v>
      </c>
      <c r="M21" s="24">
        <f>SUMIF(Rivers!$E$3:$E$1080,$A21,'Extractable SGE potential'!P$3:P$1080)</f>
        <v>19.328786999999998</v>
      </c>
      <c r="N21" s="25">
        <f t="shared" si="0"/>
        <v>59.540737758333336</v>
      </c>
      <c r="O21" s="18"/>
    </row>
    <row r="22" spans="1:15" ht="18" customHeight="1">
      <c r="A22" s="27" t="s">
        <v>712</v>
      </c>
      <c r="B22" s="24">
        <f>SUMIF(Rivers!$E$3:$E$1080,$A22,'Extractable SGE potential'!E$3:E$1080)</f>
        <v>32.745622500000003</v>
      </c>
      <c r="C22" s="24">
        <f>SUMIF(Rivers!$E$3:$E$1080,$A22,'Extractable SGE potential'!F$3:F$1080)</f>
        <v>32.797151100000001</v>
      </c>
      <c r="D22" s="24">
        <f>SUMIF(Rivers!$E$3:$E$1080,$A22,'Extractable SGE potential'!G$3:G$1080)</f>
        <v>32.908690999999997</v>
      </c>
      <c r="E22" s="24">
        <f>SUMIF(Rivers!$E$3:$E$1080,$A22,'Extractable SGE potential'!H$3:H$1080)</f>
        <v>32.284752300000001</v>
      </c>
      <c r="F22" s="24">
        <f>SUMIF(Rivers!$E$3:$E$1080,$A22,'Extractable SGE potential'!I$3:I$1080)</f>
        <v>33.146863799999998</v>
      </c>
      <c r="G22" s="24">
        <f>SUMIF(Rivers!$E$3:$E$1080,$A22,'Extractable SGE potential'!J$3:J$1080)</f>
        <v>32.991376500000001</v>
      </c>
      <c r="H22" s="24">
        <f>SUMIF(Rivers!$E$3:$E$1080,$A22,'Extractable SGE potential'!K$3:K$1080)</f>
        <v>33.469505599999998</v>
      </c>
      <c r="I22" s="24">
        <f>SUMIF(Rivers!$E$3:$E$1080,$A22,'Extractable SGE potential'!L$3:L$1080)</f>
        <v>33.628447600000001</v>
      </c>
      <c r="J22" s="24">
        <f>SUMIF(Rivers!$E$3:$E$1080,$A22,'Extractable SGE potential'!M$3:M$1080)</f>
        <v>33.103211200000004</v>
      </c>
      <c r="K22" s="24">
        <f>SUMIF(Rivers!$E$3:$E$1080,$A22,'Extractable SGE potential'!N$3:N$1080)</f>
        <v>32.633641299999994</v>
      </c>
      <c r="L22" s="24">
        <f>SUMIF(Rivers!$E$3:$E$1080,$A22,'Extractable SGE potential'!O$3:O$1080)</f>
        <v>33.030088500000005</v>
      </c>
      <c r="M22" s="24">
        <f>SUMIF(Rivers!$E$3:$E$1080,$A22,'Extractable SGE potential'!P$3:P$1080)</f>
        <v>33.0576607</v>
      </c>
      <c r="N22" s="25">
        <f t="shared" si="0"/>
        <v>32.983084341666668</v>
      </c>
      <c r="O22" s="18"/>
    </row>
    <row r="23" spans="1:15" ht="18" customHeight="1">
      <c r="A23" s="27" t="s">
        <v>460</v>
      </c>
      <c r="B23" s="24">
        <f>SUMIF(Rivers!$E$3:$E$1080,$A23,'Extractable SGE potential'!E$3:E$1080)</f>
        <v>97.052536700000005</v>
      </c>
      <c r="C23" s="24">
        <f>SUMIF(Rivers!$E$3:$E$1080,$A23,'Extractable SGE potential'!F$3:F$1080)</f>
        <v>75.959029999999998</v>
      </c>
      <c r="D23" s="24">
        <f>SUMIF(Rivers!$E$3:$E$1080,$A23,'Extractable SGE potential'!G$3:G$1080)</f>
        <v>94.521573900000007</v>
      </c>
      <c r="E23" s="24">
        <f>SUMIF(Rivers!$E$3:$E$1080,$A23,'Extractable SGE potential'!H$3:H$1080)</f>
        <v>99.562816300000009</v>
      </c>
      <c r="F23" s="24">
        <f>SUMIF(Rivers!$E$3:$E$1080,$A23,'Extractable SGE potential'!I$3:I$1080)</f>
        <v>99.670046999999997</v>
      </c>
      <c r="G23" s="24">
        <f>SUMIF(Rivers!$E$3:$E$1080,$A23,'Extractable SGE potential'!J$3:J$1080)</f>
        <v>100.2449865</v>
      </c>
      <c r="H23" s="24">
        <f>SUMIF(Rivers!$E$3:$E$1080,$A23,'Extractable SGE potential'!K$3:K$1080)</f>
        <v>100.0896185</v>
      </c>
      <c r="I23" s="24">
        <f>SUMIF(Rivers!$E$3:$E$1080,$A23,'Extractable SGE potential'!L$3:L$1080)</f>
        <v>100.08168070000001</v>
      </c>
      <c r="J23" s="24">
        <f>SUMIF(Rivers!$E$3:$E$1080,$A23,'Extractable SGE potential'!M$3:M$1080)</f>
        <v>99.230076099999991</v>
      </c>
      <c r="K23" s="24">
        <f>SUMIF(Rivers!$E$3:$E$1080,$A23,'Extractable SGE potential'!N$3:N$1080)</f>
        <v>98.48033190000001</v>
      </c>
      <c r="L23" s="24">
        <f>SUMIF(Rivers!$E$3:$E$1080,$A23,'Extractable SGE potential'!O$3:O$1080)</f>
        <v>97.662941000000004</v>
      </c>
      <c r="M23" s="24">
        <f>SUMIF(Rivers!$E$3:$E$1080,$A23,'Extractable SGE potential'!P$3:P$1080)</f>
        <v>97.464203099999992</v>
      </c>
      <c r="N23" s="25">
        <f t="shared" si="0"/>
        <v>96.668320141666683</v>
      </c>
      <c r="O23" s="18"/>
    </row>
    <row r="24" spans="1:15" ht="18" customHeight="1">
      <c r="A24" s="27" t="s">
        <v>160</v>
      </c>
      <c r="B24" s="24">
        <f>SUMIF(Rivers!$E$3:$E$1080,$A24,'Extractable SGE potential'!E$3:E$1080)</f>
        <v>393.77180399999997</v>
      </c>
      <c r="C24" s="24">
        <f>SUMIF(Rivers!$E$3:$E$1080,$A24,'Extractable SGE potential'!F$3:F$1080)</f>
        <v>391.77343400000001</v>
      </c>
      <c r="D24" s="24">
        <f>SUMIF(Rivers!$E$3:$E$1080,$A24,'Extractable SGE potential'!G$3:G$1080)</f>
        <v>397.35591500000004</v>
      </c>
      <c r="E24" s="24">
        <f>SUMIF(Rivers!$E$3:$E$1080,$A24,'Extractable SGE potential'!H$3:H$1080)</f>
        <v>409.64113000000003</v>
      </c>
      <c r="F24" s="24">
        <f>SUMIF(Rivers!$E$3:$E$1080,$A24,'Extractable SGE potential'!I$3:I$1080)</f>
        <v>411.87216999999998</v>
      </c>
      <c r="G24" s="24">
        <f>SUMIF(Rivers!$E$3:$E$1080,$A24,'Extractable SGE potential'!J$3:J$1080)</f>
        <v>407.98818499999999</v>
      </c>
      <c r="H24" s="24">
        <f>SUMIF(Rivers!$E$3:$E$1080,$A24,'Extractable SGE potential'!K$3:K$1080)</f>
        <v>417.19715899999994</v>
      </c>
      <c r="I24" s="24">
        <f>SUMIF(Rivers!$E$3:$E$1080,$A24,'Extractable SGE potential'!L$3:L$1080)</f>
        <v>303.39361700000001</v>
      </c>
      <c r="J24" s="24">
        <f>SUMIF(Rivers!$E$3:$E$1080,$A24,'Extractable SGE potential'!M$3:M$1080)</f>
        <v>291.156138</v>
      </c>
      <c r="K24" s="24">
        <f>SUMIF(Rivers!$E$3:$E$1080,$A24,'Extractable SGE potential'!N$3:N$1080)</f>
        <v>288.931489</v>
      </c>
      <c r="L24" s="24">
        <f>SUMIF(Rivers!$E$3:$E$1080,$A24,'Extractable SGE potential'!O$3:O$1080)</f>
        <v>346.56113900000003</v>
      </c>
      <c r="M24" s="24">
        <f>SUMIF(Rivers!$E$3:$E$1080,$A24,'Extractable SGE potential'!P$3:P$1080)</f>
        <v>396.92384699999997</v>
      </c>
      <c r="N24" s="25">
        <f t="shared" si="0"/>
        <v>371.38050225000001</v>
      </c>
      <c r="O24" s="18"/>
    </row>
    <row r="25" spans="1:15" ht="18" customHeight="1">
      <c r="A25" s="27" t="s">
        <v>137</v>
      </c>
      <c r="B25" s="24">
        <f>SUMIF(Rivers!$E$3:$E$1080,$A25,'Extractable SGE potential'!E$3:E$1080)</f>
        <v>1435.1687999999999</v>
      </c>
      <c r="C25" s="24">
        <f>SUMIF(Rivers!$E$3:$E$1080,$A25,'Extractable SGE potential'!F$3:F$1080)</f>
        <v>1424.6735000000001</v>
      </c>
      <c r="D25" s="24">
        <f>SUMIF(Rivers!$E$3:$E$1080,$A25,'Extractable SGE potential'!G$3:G$1080)</f>
        <v>1456.0518</v>
      </c>
      <c r="E25" s="24">
        <f>SUMIF(Rivers!$E$3:$E$1080,$A25,'Extractable SGE potential'!H$3:H$1080)</f>
        <v>1466.7216000000001</v>
      </c>
      <c r="F25" s="24">
        <f>SUMIF(Rivers!$E$3:$E$1080,$A25,'Extractable SGE potential'!I$3:I$1080)</f>
        <v>1495.8218999999999</v>
      </c>
      <c r="G25" s="24">
        <f>SUMIF(Rivers!$E$3:$E$1080,$A25,'Extractable SGE potential'!J$3:J$1080)</f>
        <v>1513.7849000000001</v>
      </c>
      <c r="H25" s="24">
        <f>SUMIF(Rivers!$E$3:$E$1080,$A25,'Extractable SGE potential'!K$3:K$1080)</f>
        <v>1537.316</v>
      </c>
      <c r="I25" s="24">
        <f>SUMIF(Rivers!$E$3:$E$1080,$A25,'Extractable SGE potential'!L$3:L$1080)</f>
        <v>1538.5197000000001</v>
      </c>
      <c r="J25" s="24">
        <f>SUMIF(Rivers!$E$3:$E$1080,$A25,'Extractable SGE potential'!M$3:M$1080)</f>
        <v>1527.5635</v>
      </c>
      <c r="K25" s="24">
        <f>SUMIF(Rivers!$E$3:$E$1080,$A25,'Extractable SGE potential'!N$3:N$1080)</f>
        <v>1502.6193000000001</v>
      </c>
      <c r="L25" s="24">
        <f>SUMIF(Rivers!$E$3:$E$1080,$A25,'Extractable SGE potential'!O$3:O$1080)</f>
        <v>1486.4126000000001</v>
      </c>
      <c r="M25" s="24">
        <f>SUMIF(Rivers!$E$3:$E$1080,$A25,'Extractable SGE potential'!P$3:P$1080)</f>
        <v>1456.5402999999999</v>
      </c>
      <c r="N25" s="25">
        <f t="shared" si="0"/>
        <v>1486.7661583333336</v>
      </c>
      <c r="O25" s="18"/>
    </row>
    <row r="26" spans="1:15" ht="18" customHeight="1">
      <c r="A26" s="27" t="s">
        <v>303</v>
      </c>
      <c r="B26" s="24">
        <f>SUMIF(Rivers!$E$3:$E$1080,$A26,'Extractable SGE potential'!E$3:E$1080)</f>
        <v>0</v>
      </c>
      <c r="C26" s="24">
        <f>SUMIF(Rivers!$E$3:$E$1080,$A26,'Extractable SGE potential'!F$3:F$1080)</f>
        <v>0</v>
      </c>
      <c r="D26" s="24">
        <f>SUMIF(Rivers!$E$3:$E$1080,$A26,'Extractable SGE potential'!G$3:G$1080)</f>
        <v>0</v>
      </c>
      <c r="E26" s="24">
        <f>SUMIF(Rivers!$E$3:$E$1080,$A26,'Extractable SGE potential'!H$3:H$1080)</f>
        <v>0</v>
      </c>
      <c r="F26" s="24">
        <f>SUMIF(Rivers!$E$3:$E$1080,$A26,'Extractable SGE potential'!I$3:I$1080)</f>
        <v>113.8999543</v>
      </c>
      <c r="G26" s="24">
        <f>SUMIF(Rivers!$E$3:$E$1080,$A26,'Extractable SGE potential'!J$3:J$1080)</f>
        <v>261.02691900000002</v>
      </c>
      <c r="H26" s="24">
        <f>SUMIF(Rivers!$E$3:$E$1080,$A26,'Extractable SGE potential'!K$3:K$1080)</f>
        <v>241.624481</v>
      </c>
      <c r="I26" s="24">
        <f>SUMIF(Rivers!$E$3:$E$1080,$A26,'Extractable SGE potential'!L$3:L$1080)</f>
        <v>261.83437000000004</v>
      </c>
      <c r="J26" s="24">
        <f>SUMIF(Rivers!$E$3:$E$1080,$A26,'Extractable SGE potential'!M$3:M$1080)</f>
        <v>258.00040000000001</v>
      </c>
      <c r="K26" s="24">
        <f>SUMIF(Rivers!$E$3:$E$1080,$A26,'Extractable SGE potential'!N$3:N$1080)</f>
        <v>251.509546</v>
      </c>
      <c r="L26" s="24">
        <f>SUMIF(Rivers!$E$3:$E$1080,$A26,'Extractable SGE potential'!O$3:O$1080)</f>
        <v>224.417191</v>
      </c>
      <c r="M26" s="24">
        <f>SUMIF(Rivers!$E$3:$E$1080,$A26,'Extractable SGE potential'!P$3:P$1080)</f>
        <v>21.260498800000001</v>
      </c>
      <c r="N26" s="25">
        <f t="shared" si="0"/>
        <v>136.13111334166669</v>
      </c>
      <c r="O26" s="18"/>
    </row>
    <row r="27" spans="1:15" ht="18" customHeight="1">
      <c r="A27" s="27" t="s">
        <v>550</v>
      </c>
      <c r="B27" s="24">
        <f>SUMIF(Rivers!$E$3:$E$1080,$A27,'Extractable SGE potential'!E$3:E$1080)</f>
        <v>20.5514048</v>
      </c>
      <c r="C27" s="24">
        <f>SUMIF(Rivers!$E$3:$E$1080,$A27,'Extractable SGE potential'!F$3:F$1080)</f>
        <v>18.354858110000002</v>
      </c>
      <c r="D27" s="24">
        <f>SUMIF(Rivers!$E$3:$E$1080,$A27,'Extractable SGE potential'!G$3:G$1080)</f>
        <v>19.225101129999999</v>
      </c>
      <c r="E27" s="24">
        <f>SUMIF(Rivers!$E$3:$E$1080,$A27,'Extractable SGE potential'!H$3:H$1080)</f>
        <v>19.571039899999999</v>
      </c>
      <c r="F27" s="24">
        <f>SUMIF(Rivers!$E$3:$E$1080,$A27,'Extractable SGE potential'!I$3:I$1080)</f>
        <v>20.748967459999996</v>
      </c>
      <c r="G27" s="24">
        <f>SUMIF(Rivers!$E$3:$E$1080,$A27,'Extractable SGE potential'!J$3:J$1080)</f>
        <v>20.042820069999994</v>
      </c>
      <c r="H27" s="24">
        <f>SUMIF(Rivers!$E$3:$E$1080,$A27,'Extractable SGE potential'!K$3:K$1080)</f>
        <v>18.410066399999998</v>
      </c>
      <c r="I27" s="24">
        <f>SUMIF(Rivers!$E$3:$E$1080,$A27,'Extractable SGE potential'!L$3:L$1080)</f>
        <v>20.948607449999997</v>
      </c>
      <c r="J27" s="24">
        <f>SUMIF(Rivers!$E$3:$E$1080,$A27,'Extractable SGE potential'!M$3:M$1080)</f>
        <v>21.623795389999994</v>
      </c>
      <c r="K27" s="24">
        <f>SUMIF(Rivers!$E$3:$E$1080,$A27,'Extractable SGE potential'!N$3:N$1080)</f>
        <v>21.233836149999998</v>
      </c>
      <c r="L27" s="24">
        <f>SUMIF(Rivers!$E$3:$E$1080,$A27,'Extractable SGE potential'!O$3:O$1080)</f>
        <v>21.066782229999998</v>
      </c>
      <c r="M27" s="24">
        <f>SUMIF(Rivers!$E$3:$E$1080,$A27,'Extractable SGE potential'!P$3:P$1080)</f>
        <v>21.522756640000001</v>
      </c>
      <c r="N27" s="25">
        <f t="shared" si="0"/>
        <v>20.275002977499998</v>
      </c>
      <c r="O27" s="18"/>
    </row>
    <row r="28" spans="1:15" ht="18" customHeight="1">
      <c r="A28" s="27" t="s">
        <v>878</v>
      </c>
      <c r="B28" s="24">
        <f>SUMIF(Rivers!$E$3:$E$1080,$A28,'Extractable SGE potential'!E$3:E$1080)</f>
        <v>0.10565856</v>
      </c>
      <c r="C28" s="24">
        <f>SUMIF(Rivers!$E$3:$E$1080,$A28,'Extractable SGE potential'!F$3:F$1080)</f>
        <v>0.10267115</v>
      </c>
      <c r="D28" s="24">
        <f>SUMIF(Rivers!$E$3:$E$1080,$A28,'Extractable SGE potential'!G$3:G$1080)</f>
        <v>0.10227013</v>
      </c>
      <c r="E28" s="24">
        <f>SUMIF(Rivers!$E$3:$E$1080,$A28,'Extractable SGE potential'!H$3:H$1080)</f>
        <v>0.10238237</v>
      </c>
      <c r="F28" s="24">
        <f>SUMIF(Rivers!$E$3:$E$1080,$A28,'Extractable SGE potential'!I$3:I$1080)</f>
        <v>0.10184432</v>
      </c>
      <c r="G28" s="24">
        <f>SUMIF(Rivers!$E$3:$E$1080,$A28,'Extractable SGE potential'!J$3:J$1080)</f>
        <v>0.10163366</v>
      </c>
      <c r="H28" s="24">
        <f>SUMIF(Rivers!$E$3:$E$1080,$A28,'Extractable SGE potential'!K$3:K$1080)</f>
        <v>0.10163242</v>
      </c>
      <c r="I28" s="24">
        <f>SUMIF(Rivers!$E$3:$E$1080,$A28,'Extractable SGE potential'!L$3:L$1080)</f>
        <v>0.10165913</v>
      </c>
      <c r="J28" s="24">
        <f>SUMIF(Rivers!$E$3:$E$1080,$A28,'Extractable SGE potential'!M$3:M$1080)</f>
        <v>0.10115138999999999</v>
      </c>
      <c r="K28" s="24">
        <f>SUMIF(Rivers!$E$3:$E$1080,$A28,'Extractable SGE potential'!N$3:N$1080)</f>
        <v>0.10157644</v>
      </c>
      <c r="L28" s="24">
        <f>SUMIF(Rivers!$E$3:$E$1080,$A28,'Extractable SGE potential'!O$3:O$1080)</f>
        <v>0.10142278</v>
      </c>
      <c r="M28" s="24">
        <f>SUMIF(Rivers!$E$3:$E$1080,$A28,'Extractable SGE potential'!P$3:P$1080)</f>
        <v>0.10175547</v>
      </c>
      <c r="N28" s="25">
        <f t="shared" si="0"/>
        <v>0.10213815166666668</v>
      </c>
      <c r="O28" s="18"/>
    </row>
    <row r="29" spans="1:15" ht="18" customHeight="1">
      <c r="A29" s="27" t="s">
        <v>513</v>
      </c>
      <c r="B29" s="24">
        <f>SUMIF(Rivers!$E$3:$E$1080,$A29,'Extractable SGE potential'!E$3:E$1080)</f>
        <v>25.9412302</v>
      </c>
      <c r="C29" s="24">
        <f>SUMIF(Rivers!$E$3:$E$1080,$A29,'Extractable SGE potential'!F$3:F$1080)</f>
        <v>26.0035922</v>
      </c>
      <c r="D29" s="24">
        <f>SUMIF(Rivers!$E$3:$E$1080,$A29,'Extractable SGE potential'!G$3:G$1080)</f>
        <v>26.054547499999998</v>
      </c>
      <c r="E29" s="24">
        <f>SUMIF(Rivers!$E$3:$E$1080,$A29,'Extractable SGE potential'!H$3:H$1080)</f>
        <v>25.770758900000001</v>
      </c>
      <c r="F29" s="24">
        <f>SUMIF(Rivers!$E$3:$E$1080,$A29,'Extractable SGE potential'!I$3:I$1080)</f>
        <v>26.184219299999999</v>
      </c>
      <c r="G29" s="24">
        <f>SUMIF(Rivers!$E$3:$E$1080,$A29,'Extractable SGE potential'!J$3:J$1080)</f>
        <v>25.9438298</v>
      </c>
      <c r="H29" s="24">
        <f>SUMIF(Rivers!$E$3:$E$1080,$A29,'Extractable SGE potential'!K$3:K$1080)</f>
        <v>25.932057499999999</v>
      </c>
      <c r="I29" s="24">
        <f>SUMIF(Rivers!$E$3:$E$1080,$A29,'Extractable SGE potential'!L$3:L$1080)</f>
        <v>25.904261400000003</v>
      </c>
      <c r="J29" s="24">
        <f>SUMIF(Rivers!$E$3:$E$1080,$A29,'Extractable SGE potential'!M$3:M$1080)</f>
        <v>26.090874599999999</v>
      </c>
      <c r="K29" s="24">
        <f>SUMIF(Rivers!$E$3:$E$1080,$A29,'Extractable SGE potential'!N$3:N$1080)</f>
        <v>26.245352499999999</v>
      </c>
      <c r="L29" s="24">
        <f>SUMIF(Rivers!$E$3:$E$1080,$A29,'Extractable SGE potential'!O$3:O$1080)</f>
        <v>25.890886099999999</v>
      </c>
      <c r="M29" s="24">
        <f>SUMIF(Rivers!$E$3:$E$1080,$A29,'Extractable SGE potential'!P$3:P$1080)</f>
        <v>25.895915600000002</v>
      </c>
      <c r="N29" s="25">
        <f t="shared" si="0"/>
        <v>25.988127133333336</v>
      </c>
      <c r="O29" s="18"/>
    </row>
    <row r="30" spans="1:15" ht="18" customHeight="1">
      <c r="A30" s="27" t="s">
        <v>211</v>
      </c>
      <c r="B30" s="24">
        <f>SUMIF(Rivers!$E$3:$E$1080,$A30,'Extractable SGE potential'!E$3:E$1080)</f>
        <v>845.96924369999999</v>
      </c>
      <c r="C30" s="24">
        <f>SUMIF(Rivers!$E$3:$E$1080,$A30,'Extractable SGE potential'!F$3:F$1080)</f>
        <v>812.47318339999993</v>
      </c>
      <c r="D30" s="24">
        <f>SUMIF(Rivers!$E$3:$E$1080,$A30,'Extractable SGE potential'!G$3:G$1080)</f>
        <v>820.58010980000006</v>
      </c>
      <c r="E30" s="24">
        <f>SUMIF(Rivers!$E$3:$E$1080,$A30,'Extractable SGE potential'!H$3:H$1080)</f>
        <v>904.15598770000008</v>
      </c>
      <c r="F30" s="24">
        <f>SUMIF(Rivers!$E$3:$E$1080,$A30,'Extractable SGE potential'!I$3:I$1080)</f>
        <v>991.97872099999995</v>
      </c>
      <c r="G30" s="24">
        <f>SUMIF(Rivers!$E$3:$E$1080,$A30,'Extractable SGE potential'!J$3:J$1080)</f>
        <v>1080.6030945</v>
      </c>
      <c r="H30" s="24">
        <f>SUMIF(Rivers!$E$3:$E$1080,$A30,'Extractable SGE potential'!K$3:K$1080)</f>
        <v>1081.9952846000001</v>
      </c>
      <c r="I30" s="24">
        <f>SUMIF(Rivers!$E$3:$E$1080,$A30,'Extractable SGE potential'!L$3:L$1080)</f>
        <v>1055.3570570999998</v>
      </c>
      <c r="J30" s="24">
        <f>SUMIF(Rivers!$E$3:$E$1080,$A30,'Extractable SGE potential'!M$3:M$1080)</f>
        <v>1002.6564288999999</v>
      </c>
      <c r="K30" s="24">
        <f>SUMIF(Rivers!$E$3:$E$1080,$A30,'Extractable SGE potential'!N$3:N$1080)</f>
        <v>945.44907460000013</v>
      </c>
      <c r="L30" s="24">
        <f>SUMIF(Rivers!$E$3:$E$1080,$A30,'Extractable SGE potential'!O$3:O$1080)</f>
        <v>920.72426229999996</v>
      </c>
      <c r="M30" s="24">
        <f>SUMIF(Rivers!$E$3:$E$1080,$A30,'Extractable SGE potential'!P$3:P$1080)</f>
        <v>921.32801510000002</v>
      </c>
      <c r="N30" s="25">
        <f t="shared" si="0"/>
        <v>948.60587189166665</v>
      </c>
      <c r="O30" s="18"/>
    </row>
    <row r="31" spans="1:15" ht="18" customHeight="1">
      <c r="A31" s="27" t="s">
        <v>117</v>
      </c>
      <c r="B31" s="24">
        <f>SUMIF(Rivers!$E$3:$E$1080,$A31,'Extractable SGE potential'!E$3:E$1080)</f>
        <v>1727.6827566000002</v>
      </c>
      <c r="C31" s="24">
        <f>SUMIF(Rivers!$E$3:$E$1080,$A31,'Extractable SGE potential'!F$3:F$1080)</f>
        <v>1743.1665470999999</v>
      </c>
      <c r="D31" s="24">
        <f>SUMIF(Rivers!$E$3:$E$1080,$A31,'Extractable SGE potential'!G$3:G$1080)</f>
        <v>1782.8624276999997</v>
      </c>
      <c r="E31" s="24">
        <f>SUMIF(Rivers!$E$3:$E$1080,$A31,'Extractable SGE potential'!H$3:H$1080)</f>
        <v>1811.0914176999997</v>
      </c>
      <c r="F31" s="24">
        <f>SUMIF(Rivers!$E$3:$E$1080,$A31,'Extractable SGE potential'!I$3:I$1080)</f>
        <v>1813.2046566999998</v>
      </c>
      <c r="G31" s="24">
        <f>SUMIF(Rivers!$E$3:$E$1080,$A31,'Extractable SGE potential'!J$3:J$1080)</f>
        <v>1778.5670904999997</v>
      </c>
      <c r="H31" s="24">
        <f>SUMIF(Rivers!$E$3:$E$1080,$A31,'Extractable SGE potential'!K$3:K$1080)</f>
        <v>1783.3928393000003</v>
      </c>
      <c r="I31" s="24">
        <f>SUMIF(Rivers!$E$3:$E$1080,$A31,'Extractable SGE potential'!L$3:L$1080)</f>
        <v>1559.1999878000001</v>
      </c>
      <c r="J31" s="24">
        <f>SUMIF(Rivers!$E$3:$E$1080,$A31,'Extractable SGE potential'!M$3:M$1080)</f>
        <v>1569.0963740000002</v>
      </c>
      <c r="K31" s="24">
        <f>SUMIF(Rivers!$E$3:$E$1080,$A31,'Extractable SGE potential'!N$3:N$1080)</f>
        <v>1828.7936420999997</v>
      </c>
      <c r="L31" s="24">
        <f>SUMIF(Rivers!$E$3:$E$1080,$A31,'Extractable SGE potential'!O$3:O$1080)</f>
        <v>1773.7355033000001</v>
      </c>
      <c r="M31" s="24">
        <f>SUMIF(Rivers!$E$3:$E$1080,$A31,'Extractable SGE potential'!P$3:P$1080)</f>
        <v>1750.977443</v>
      </c>
      <c r="N31" s="25">
        <f t="shared" si="0"/>
        <v>1743.4808904833335</v>
      </c>
      <c r="O31" s="18"/>
    </row>
    <row r="32" spans="1:15" ht="18" customHeight="1">
      <c r="A32" s="27" t="s">
        <v>132</v>
      </c>
      <c r="B32" s="24">
        <f>SUMIF(Rivers!$E$3:$E$1080,$A32,'Extractable SGE potential'!E$3:E$1080)</f>
        <v>160.99411000000001</v>
      </c>
      <c r="C32" s="24">
        <f>SUMIF(Rivers!$E$3:$E$1080,$A32,'Extractable SGE potential'!F$3:F$1080)</f>
        <v>164.40637000000001</v>
      </c>
      <c r="D32" s="24">
        <f>SUMIF(Rivers!$E$3:$E$1080,$A32,'Extractable SGE potential'!G$3:G$1080)</f>
        <v>163.55860999999999</v>
      </c>
      <c r="E32" s="24">
        <f>SUMIF(Rivers!$E$3:$E$1080,$A32,'Extractable SGE potential'!H$3:H$1080)</f>
        <v>160.46952999999999</v>
      </c>
      <c r="F32" s="24">
        <f>SUMIF(Rivers!$E$3:$E$1080,$A32,'Extractable SGE potential'!I$3:I$1080)</f>
        <v>161.32979</v>
      </c>
      <c r="G32" s="24">
        <f>SUMIF(Rivers!$E$3:$E$1080,$A32,'Extractable SGE potential'!J$3:J$1080)</f>
        <v>160.83421000000001</v>
      </c>
      <c r="H32" s="24">
        <f>SUMIF(Rivers!$E$3:$E$1080,$A32,'Extractable SGE potential'!K$3:K$1080)</f>
        <v>170.94774000000001</v>
      </c>
      <c r="I32" s="24">
        <f>SUMIF(Rivers!$E$3:$E$1080,$A32,'Extractable SGE potential'!L$3:L$1080)</f>
        <v>177.0616</v>
      </c>
      <c r="J32" s="24">
        <f>SUMIF(Rivers!$E$3:$E$1080,$A32,'Extractable SGE potential'!M$3:M$1080)</f>
        <v>183.66887</v>
      </c>
      <c r="K32" s="24">
        <f>SUMIF(Rivers!$E$3:$E$1080,$A32,'Extractable SGE potential'!N$3:N$1080)</f>
        <v>45.398113000000002</v>
      </c>
      <c r="L32" s="24">
        <f>SUMIF(Rivers!$E$3:$E$1080,$A32,'Extractable SGE potential'!O$3:O$1080)</f>
        <v>0</v>
      </c>
      <c r="M32" s="24">
        <f>SUMIF(Rivers!$E$3:$E$1080,$A32,'Extractable SGE potential'!P$3:P$1080)</f>
        <v>196.74992</v>
      </c>
      <c r="N32" s="25">
        <f t="shared" si="0"/>
        <v>145.45157191666667</v>
      </c>
      <c r="O32" s="18"/>
    </row>
    <row r="33" spans="1:15" ht="18" customHeight="1">
      <c r="A33" s="27" t="s">
        <v>735</v>
      </c>
      <c r="B33" s="24">
        <f>SUMIF(Rivers!$E$3:$E$1080,$A33,'Extractable SGE potential'!E$3:E$1080)</f>
        <v>5.2314504999999993</v>
      </c>
      <c r="C33" s="24">
        <f>SUMIF(Rivers!$E$3:$E$1080,$A33,'Extractable SGE potential'!F$3:F$1080)</f>
        <v>5.2844773000000007</v>
      </c>
      <c r="D33" s="24">
        <f>SUMIF(Rivers!$E$3:$E$1080,$A33,'Extractable SGE potential'!G$3:G$1080)</f>
        <v>5.2984311000000002</v>
      </c>
      <c r="E33" s="24">
        <f>SUMIF(Rivers!$E$3:$E$1080,$A33,'Extractable SGE potential'!H$3:H$1080)</f>
        <v>5.2659100999999993</v>
      </c>
      <c r="F33" s="24">
        <f>SUMIF(Rivers!$E$3:$E$1080,$A33,'Extractable SGE potential'!I$3:I$1080)</f>
        <v>5.2111777999999997</v>
      </c>
      <c r="G33" s="24">
        <f>SUMIF(Rivers!$E$3:$E$1080,$A33,'Extractable SGE potential'!J$3:J$1080)</f>
        <v>5.2516172000000001</v>
      </c>
      <c r="H33" s="24">
        <f>SUMIF(Rivers!$E$3:$E$1080,$A33,'Extractable SGE potential'!K$3:K$1080)</f>
        <v>5.2486033000000001</v>
      </c>
      <c r="I33" s="24">
        <f>SUMIF(Rivers!$E$3:$E$1080,$A33,'Extractable SGE potential'!L$3:L$1080)</f>
        <v>5.2230109999999996</v>
      </c>
      <c r="J33" s="24">
        <f>SUMIF(Rivers!$E$3:$E$1080,$A33,'Extractable SGE potential'!M$3:M$1080)</f>
        <v>5.2165067000000001</v>
      </c>
      <c r="K33" s="24">
        <f>SUMIF(Rivers!$E$3:$E$1080,$A33,'Extractable SGE potential'!N$3:N$1080)</f>
        <v>5.1968113999999996</v>
      </c>
      <c r="L33" s="24">
        <f>SUMIF(Rivers!$E$3:$E$1080,$A33,'Extractable SGE potential'!O$3:O$1080)</f>
        <v>5.2664207999999997</v>
      </c>
      <c r="M33" s="24">
        <f>SUMIF(Rivers!$E$3:$E$1080,$A33,'Extractable SGE potential'!P$3:P$1080)</f>
        <v>5.2563826999999996</v>
      </c>
      <c r="N33" s="25">
        <f t="shared" si="0"/>
        <v>5.2458999916666658</v>
      </c>
      <c r="O33" s="18"/>
    </row>
    <row r="34" spans="1:15" ht="18" customHeight="1">
      <c r="A34" s="27" t="s">
        <v>69</v>
      </c>
      <c r="B34" s="24">
        <f>SUMIF(Rivers!$E$3:$E$1080,$A34,'Extractable SGE potential'!E$3:E$1080)</f>
        <v>1045.3797939999999</v>
      </c>
      <c r="C34" s="24">
        <f>SUMIF(Rivers!$E$3:$E$1080,$A34,'Extractable SGE potential'!F$3:F$1080)</f>
        <v>1075.241381</v>
      </c>
      <c r="D34" s="24">
        <f>SUMIF(Rivers!$E$3:$E$1080,$A34,'Extractable SGE potential'!G$3:G$1080)</f>
        <v>1092.007222</v>
      </c>
      <c r="E34" s="24">
        <f>SUMIF(Rivers!$E$3:$E$1080,$A34,'Extractable SGE potential'!H$3:H$1080)</f>
        <v>1103.220914</v>
      </c>
      <c r="F34" s="24">
        <f>SUMIF(Rivers!$E$3:$E$1080,$A34,'Extractable SGE potential'!I$3:I$1080)</f>
        <v>1161.1434369999999</v>
      </c>
      <c r="G34" s="24">
        <f>SUMIF(Rivers!$E$3:$E$1080,$A34,'Extractable SGE potential'!J$3:J$1080)</f>
        <v>1172.5497640000001</v>
      </c>
      <c r="H34" s="24">
        <f>SUMIF(Rivers!$E$3:$E$1080,$A34,'Extractable SGE potential'!K$3:K$1080)</f>
        <v>1170.827466</v>
      </c>
      <c r="I34" s="24">
        <f>SUMIF(Rivers!$E$3:$E$1080,$A34,'Extractable SGE potential'!L$3:L$1080)</f>
        <v>1096.0906424</v>
      </c>
      <c r="J34" s="24">
        <f>SUMIF(Rivers!$E$3:$E$1080,$A34,'Extractable SGE potential'!M$3:M$1080)</f>
        <v>1102.580935</v>
      </c>
      <c r="K34" s="24">
        <f>SUMIF(Rivers!$E$3:$E$1080,$A34,'Extractable SGE potential'!N$3:N$1080)</f>
        <v>1165.2740759999999</v>
      </c>
      <c r="L34" s="24">
        <f>SUMIF(Rivers!$E$3:$E$1080,$A34,'Extractable SGE potential'!O$3:O$1080)</f>
        <v>1126.2939120000001</v>
      </c>
      <c r="M34" s="24">
        <f>SUMIF(Rivers!$E$3:$E$1080,$A34,'Extractable SGE potential'!P$3:P$1080)</f>
        <v>1091.76954</v>
      </c>
      <c r="N34" s="25">
        <f t="shared" si="0"/>
        <v>1116.8649236166664</v>
      </c>
      <c r="O34" s="18"/>
    </row>
    <row r="35" spans="1:15" ht="18" customHeight="1">
      <c r="A35" s="27" t="s">
        <v>405</v>
      </c>
      <c r="B35" s="24">
        <f>SUMIF(Rivers!$E$3:$E$1080,$A35,'Extractable SGE potential'!E$3:E$1080)</f>
        <v>0</v>
      </c>
      <c r="C35" s="24">
        <f>SUMIF(Rivers!$E$3:$E$1080,$A35,'Extractable SGE potential'!F$3:F$1080)</f>
        <v>0</v>
      </c>
      <c r="D35" s="24">
        <f>SUMIF(Rivers!$E$3:$E$1080,$A35,'Extractable SGE potential'!G$3:G$1080)</f>
        <v>0</v>
      </c>
      <c r="E35" s="24">
        <f>SUMIF(Rivers!$E$3:$E$1080,$A35,'Extractable SGE potential'!H$3:H$1080)</f>
        <v>0</v>
      </c>
      <c r="F35" s="24">
        <f>SUMIF(Rivers!$E$3:$E$1080,$A35,'Extractable SGE potential'!I$3:I$1080)</f>
        <v>0</v>
      </c>
      <c r="G35" s="24">
        <f>SUMIF(Rivers!$E$3:$E$1080,$A35,'Extractable SGE potential'!J$3:J$1080)</f>
        <v>0</v>
      </c>
      <c r="H35" s="24">
        <f>SUMIF(Rivers!$E$3:$E$1080,$A35,'Extractable SGE potential'!K$3:K$1080)</f>
        <v>141.24059</v>
      </c>
      <c r="I35" s="24">
        <f>SUMIF(Rivers!$E$3:$E$1080,$A35,'Extractable SGE potential'!L$3:L$1080)</f>
        <v>322.03561000000002</v>
      </c>
      <c r="J35" s="24">
        <f>SUMIF(Rivers!$E$3:$E$1080,$A35,'Extractable SGE potential'!M$3:M$1080)</f>
        <v>315.29633000000001</v>
      </c>
      <c r="K35" s="24">
        <f>SUMIF(Rivers!$E$3:$E$1080,$A35,'Extractable SGE potential'!N$3:N$1080)</f>
        <v>314.28680000000003</v>
      </c>
      <c r="L35" s="24">
        <f>SUMIF(Rivers!$E$3:$E$1080,$A35,'Extractable SGE potential'!O$3:O$1080)</f>
        <v>130.41614999999999</v>
      </c>
      <c r="M35" s="24">
        <f>SUMIF(Rivers!$E$3:$E$1080,$A35,'Extractable SGE potential'!P$3:P$1080)</f>
        <v>0</v>
      </c>
      <c r="N35" s="25">
        <f t="shared" si="0"/>
        <v>101.93962333333333</v>
      </c>
      <c r="O35" s="18"/>
    </row>
    <row r="36" spans="1:15" ht="18" customHeight="1">
      <c r="A36" s="27" t="s">
        <v>999</v>
      </c>
      <c r="B36" s="24">
        <f>SUMIF(Rivers!$E$3:$E$1080,$A36,'Extractable SGE potential'!E$3:E$1080)</f>
        <v>363.49906090000002</v>
      </c>
      <c r="C36" s="24">
        <f>SUMIF(Rivers!$E$3:$E$1080,$A36,'Extractable SGE potential'!F$3:F$1080)</f>
        <v>346.01586589999999</v>
      </c>
      <c r="D36" s="24">
        <f>SUMIF(Rivers!$E$3:$E$1080,$A36,'Extractable SGE potential'!G$3:G$1080)</f>
        <v>341.31783389999998</v>
      </c>
      <c r="E36" s="24">
        <f>SUMIF(Rivers!$E$3:$E$1080,$A36,'Extractable SGE potential'!H$3:H$1080)</f>
        <v>343.21711859999994</v>
      </c>
      <c r="F36" s="24">
        <f>SUMIF(Rivers!$E$3:$E$1080,$A36,'Extractable SGE potential'!I$3:I$1080)</f>
        <v>370.09714719999999</v>
      </c>
      <c r="G36" s="24">
        <f>SUMIF(Rivers!$E$3:$E$1080,$A36,'Extractable SGE potential'!J$3:J$1080)</f>
        <v>389.80983020000002</v>
      </c>
      <c r="H36" s="24">
        <f>SUMIF(Rivers!$E$3:$E$1080,$A36,'Extractable SGE potential'!K$3:K$1080)</f>
        <v>402.712335</v>
      </c>
      <c r="I36" s="24">
        <f>SUMIF(Rivers!$E$3:$E$1080,$A36,'Extractable SGE potential'!L$3:L$1080)</f>
        <v>405.69680329999994</v>
      </c>
      <c r="J36" s="24">
        <f>SUMIF(Rivers!$E$3:$E$1080,$A36,'Extractable SGE potential'!M$3:M$1080)</f>
        <v>403.74196620000004</v>
      </c>
      <c r="K36" s="24">
        <f>SUMIF(Rivers!$E$3:$E$1080,$A36,'Extractable SGE potential'!N$3:N$1080)</f>
        <v>385.24990259999998</v>
      </c>
      <c r="L36" s="24">
        <f>SUMIF(Rivers!$E$3:$E$1080,$A36,'Extractable SGE potential'!O$3:O$1080)</f>
        <v>380.29310219999996</v>
      </c>
      <c r="M36" s="24">
        <f>SUMIF(Rivers!$E$3:$E$1080,$A36,'Extractable SGE potential'!P$3:P$1080)</f>
        <v>363.9502324</v>
      </c>
      <c r="N36" s="25">
        <f t="shared" si="0"/>
        <v>374.63343319999996</v>
      </c>
      <c r="O36" s="18"/>
    </row>
    <row r="37" spans="1:15" ht="18" customHeight="1">
      <c r="A37" s="27" t="s">
        <v>180</v>
      </c>
      <c r="B37" s="24">
        <f>SUMIF(Rivers!$E$3:$E$1080,$A37,'Extractable SGE potential'!E$3:E$1080)</f>
        <v>546.66903029999992</v>
      </c>
      <c r="C37" s="24">
        <f>SUMIF(Rivers!$E$3:$E$1080,$A37,'Extractable SGE potential'!F$3:F$1080)</f>
        <v>558.38748310000005</v>
      </c>
      <c r="D37" s="24">
        <f>SUMIF(Rivers!$E$3:$E$1080,$A37,'Extractable SGE potential'!G$3:G$1080)</f>
        <v>553.82679419999999</v>
      </c>
      <c r="E37" s="24">
        <f>SUMIF(Rivers!$E$3:$E$1080,$A37,'Extractable SGE potential'!H$3:H$1080)</f>
        <v>603.7330991</v>
      </c>
      <c r="F37" s="24">
        <f>SUMIF(Rivers!$E$3:$E$1080,$A37,'Extractable SGE potential'!I$3:I$1080)</f>
        <v>605.97044339999991</v>
      </c>
      <c r="G37" s="24">
        <f>SUMIF(Rivers!$E$3:$E$1080,$A37,'Extractable SGE potential'!J$3:J$1080)</f>
        <v>585.46058219999986</v>
      </c>
      <c r="H37" s="24">
        <f>SUMIF(Rivers!$E$3:$E$1080,$A37,'Extractable SGE potential'!K$3:K$1080)</f>
        <v>570.31626810000012</v>
      </c>
      <c r="I37" s="24">
        <f>SUMIF(Rivers!$E$3:$E$1080,$A37,'Extractable SGE potential'!L$3:L$1080)</f>
        <v>597.46189560000005</v>
      </c>
      <c r="J37" s="24">
        <f>SUMIF(Rivers!$E$3:$E$1080,$A37,'Extractable SGE potential'!M$3:M$1080)</f>
        <v>586.35973809999996</v>
      </c>
      <c r="K37" s="24">
        <f>SUMIF(Rivers!$E$3:$E$1080,$A37,'Extractable SGE potential'!N$3:N$1080)</f>
        <v>593.09679420000009</v>
      </c>
      <c r="L37" s="24">
        <f>SUMIF(Rivers!$E$3:$E$1080,$A37,'Extractable SGE potential'!O$3:O$1080)</f>
        <v>581.97260539999991</v>
      </c>
      <c r="M37" s="24">
        <f>SUMIF(Rivers!$E$3:$E$1080,$A37,'Extractable SGE potential'!P$3:P$1080)</f>
        <v>578.90213679999999</v>
      </c>
      <c r="N37" s="25">
        <f t="shared" si="0"/>
        <v>580.17973920833344</v>
      </c>
      <c r="O37" s="18"/>
    </row>
    <row r="38" spans="1:15" ht="18" customHeight="1">
      <c r="A38" s="27" t="s">
        <v>140</v>
      </c>
      <c r="B38" s="24">
        <f>SUMIF(Rivers!$E$3:$E$1080,$A38,'Extractable SGE potential'!E$3:E$1080)</f>
        <v>0</v>
      </c>
      <c r="C38" s="24">
        <f>SUMIF(Rivers!$E$3:$E$1080,$A38,'Extractable SGE potential'!F$3:F$1080)</f>
        <v>0</v>
      </c>
      <c r="D38" s="24">
        <f>SUMIF(Rivers!$E$3:$E$1080,$A38,'Extractable SGE potential'!G$3:G$1080)</f>
        <v>2.9222907999999999</v>
      </c>
      <c r="E38" s="24">
        <f>SUMIF(Rivers!$E$3:$E$1080,$A38,'Extractable SGE potential'!H$3:H$1080)</f>
        <v>99.061370000000011</v>
      </c>
      <c r="F38" s="24">
        <f>SUMIF(Rivers!$E$3:$E$1080,$A38,'Extractable SGE potential'!I$3:I$1080)</f>
        <v>123.374949</v>
      </c>
      <c r="G38" s="24">
        <f>SUMIF(Rivers!$E$3:$E$1080,$A38,'Extractable SGE potential'!J$3:J$1080)</f>
        <v>391.80084300000004</v>
      </c>
      <c r="H38" s="24">
        <f>SUMIF(Rivers!$E$3:$E$1080,$A38,'Extractable SGE potential'!K$3:K$1080)</f>
        <v>1279.1264569999998</v>
      </c>
      <c r="I38" s="24">
        <f>SUMIF(Rivers!$E$3:$E$1080,$A38,'Extractable SGE potential'!L$3:L$1080)</f>
        <v>1247.5486249</v>
      </c>
      <c r="J38" s="24">
        <f>SUMIF(Rivers!$E$3:$E$1080,$A38,'Extractable SGE potential'!M$3:M$1080)</f>
        <v>1238.0645033999999</v>
      </c>
      <c r="K38" s="24">
        <f>SUMIF(Rivers!$E$3:$E$1080,$A38,'Extractable SGE potential'!N$3:N$1080)</f>
        <v>1241.8685310000001</v>
      </c>
      <c r="L38" s="24">
        <f>SUMIF(Rivers!$E$3:$E$1080,$A38,'Extractable SGE potential'!O$3:O$1080)</f>
        <v>1186.5595390000001</v>
      </c>
      <c r="M38" s="24">
        <f>SUMIF(Rivers!$E$3:$E$1080,$A38,'Extractable SGE potential'!P$3:P$1080)</f>
        <v>359.876102</v>
      </c>
      <c r="N38" s="25">
        <f t="shared" si="0"/>
        <v>597.51693417500007</v>
      </c>
      <c r="O38" s="18"/>
    </row>
    <row r="39" spans="1:15" ht="18" customHeight="1">
      <c r="A39" s="27" t="s">
        <v>539</v>
      </c>
      <c r="B39" s="24">
        <f>SUMIF(Rivers!$E$3:$E$1080,$A39,'Extractable SGE potential'!E$3:E$1080)</f>
        <v>296.03782619999998</v>
      </c>
      <c r="C39" s="24">
        <f>SUMIF(Rivers!$E$3:$E$1080,$A39,'Extractable SGE potential'!F$3:F$1080)</f>
        <v>297.5756495</v>
      </c>
      <c r="D39" s="24">
        <f>SUMIF(Rivers!$E$3:$E$1080,$A39,'Extractable SGE potential'!G$3:G$1080)</f>
        <v>299.5762441</v>
      </c>
      <c r="E39" s="24">
        <f>SUMIF(Rivers!$E$3:$E$1080,$A39,'Extractable SGE potential'!H$3:H$1080)</f>
        <v>307.6493006</v>
      </c>
      <c r="F39" s="24">
        <f>SUMIF(Rivers!$E$3:$E$1080,$A39,'Extractable SGE potential'!I$3:I$1080)</f>
        <v>324.2364536</v>
      </c>
      <c r="G39" s="24">
        <f>SUMIF(Rivers!$E$3:$E$1080,$A39,'Extractable SGE potential'!J$3:J$1080)</f>
        <v>119.74429050000001</v>
      </c>
      <c r="H39" s="24">
        <f>SUMIF(Rivers!$E$3:$E$1080,$A39,'Extractable SGE potential'!K$3:K$1080)</f>
        <v>43.112877800000007</v>
      </c>
      <c r="I39" s="24">
        <f>SUMIF(Rivers!$E$3:$E$1080,$A39,'Extractable SGE potential'!L$3:L$1080)</f>
        <v>16.584698899999999</v>
      </c>
      <c r="J39" s="24">
        <f>SUMIF(Rivers!$E$3:$E$1080,$A39,'Extractable SGE potential'!M$3:M$1080)</f>
        <v>16.5245657</v>
      </c>
      <c r="K39" s="24">
        <f>SUMIF(Rivers!$E$3:$E$1080,$A39,'Extractable SGE potential'!N$3:N$1080)</f>
        <v>51.047446899999997</v>
      </c>
      <c r="L39" s="24">
        <f>SUMIF(Rivers!$E$3:$E$1080,$A39,'Extractable SGE potential'!O$3:O$1080)</f>
        <v>252.4717914</v>
      </c>
      <c r="M39" s="24">
        <f>SUMIF(Rivers!$E$3:$E$1080,$A39,'Extractable SGE potential'!P$3:P$1080)</f>
        <v>298.71941799999996</v>
      </c>
      <c r="N39" s="25">
        <f t="shared" si="0"/>
        <v>193.60671360000001</v>
      </c>
      <c r="O39" s="18"/>
    </row>
    <row r="40" spans="1:15" ht="18" customHeight="1">
      <c r="A40" s="27" t="s">
        <v>454</v>
      </c>
      <c r="B40" s="24">
        <f>SUMIF(Rivers!$E$3:$E$1080,$A40,'Extractable SGE potential'!E$3:E$1080)</f>
        <v>155.36076578999999</v>
      </c>
      <c r="C40" s="24">
        <f>SUMIF(Rivers!$E$3:$E$1080,$A40,'Extractable SGE potential'!F$3:F$1080)</f>
        <v>92.92802721999999</v>
      </c>
      <c r="D40" s="24">
        <f>SUMIF(Rivers!$E$3:$E$1080,$A40,'Extractable SGE potential'!G$3:G$1080)</f>
        <v>30.150209490000002</v>
      </c>
      <c r="E40" s="24">
        <f>SUMIF(Rivers!$E$3:$E$1080,$A40,'Extractable SGE potential'!H$3:H$1080)</f>
        <v>12.454316539999999</v>
      </c>
      <c r="F40" s="24">
        <f>SUMIF(Rivers!$E$3:$E$1080,$A40,'Extractable SGE potential'!I$3:I$1080)</f>
        <v>162.99610824999999</v>
      </c>
      <c r="G40" s="24">
        <f>SUMIF(Rivers!$E$3:$E$1080,$A40,'Extractable SGE potential'!J$3:J$1080)</f>
        <v>158.75858110000001</v>
      </c>
      <c r="H40" s="24">
        <f>SUMIF(Rivers!$E$3:$E$1080,$A40,'Extractable SGE potential'!K$3:K$1080)</f>
        <v>156.49585905999999</v>
      </c>
      <c r="I40" s="24">
        <f>SUMIF(Rivers!$E$3:$E$1080,$A40,'Extractable SGE potential'!L$3:L$1080)</f>
        <v>154.27559812999999</v>
      </c>
      <c r="J40" s="24">
        <f>SUMIF(Rivers!$E$3:$E$1080,$A40,'Extractable SGE potential'!M$3:M$1080)</f>
        <v>146.19259160000001</v>
      </c>
      <c r="K40" s="24">
        <f>SUMIF(Rivers!$E$3:$E$1080,$A40,'Extractable SGE potential'!N$3:N$1080)</f>
        <v>155.72881123000002</v>
      </c>
      <c r="L40" s="24">
        <f>SUMIF(Rivers!$E$3:$E$1080,$A40,'Extractable SGE potential'!O$3:O$1080)</f>
        <v>142.59897283999999</v>
      </c>
      <c r="M40" s="24">
        <f>SUMIF(Rivers!$E$3:$E$1080,$A40,'Extractable SGE potential'!P$3:P$1080)</f>
        <v>153.15686108</v>
      </c>
      <c r="N40" s="25">
        <f t="shared" si="0"/>
        <v>126.7580585275</v>
      </c>
      <c r="O40" s="18"/>
    </row>
    <row r="41" spans="1:15" ht="18" customHeight="1">
      <c r="A41" s="27" t="s">
        <v>845</v>
      </c>
      <c r="B41" s="24">
        <f>SUMIF(Rivers!$E$3:$E$1080,$A41,'Extractable SGE potential'!E$3:E$1080)</f>
        <v>0</v>
      </c>
      <c r="C41" s="24">
        <f>SUMIF(Rivers!$E$3:$E$1080,$A41,'Extractable SGE potential'!F$3:F$1080)</f>
        <v>0</v>
      </c>
      <c r="D41" s="24">
        <f>SUMIF(Rivers!$E$3:$E$1080,$A41,'Extractable SGE potential'!G$3:G$1080)</f>
        <v>0</v>
      </c>
      <c r="E41" s="24">
        <f>SUMIF(Rivers!$E$3:$E$1080,$A41,'Extractable SGE potential'!H$3:H$1080)</f>
        <v>0</v>
      </c>
      <c r="F41" s="24">
        <f>SUMIF(Rivers!$E$3:$E$1080,$A41,'Extractable SGE potential'!I$3:I$1080)</f>
        <v>0</v>
      </c>
      <c r="G41" s="24">
        <f>SUMIF(Rivers!$E$3:$E$1080,$A41,'Extractable SGE potential'!J$3:J$1080)</f>
        <v>62.065781000000001</v>
      </c>
      <c r="H41" s="24">
        <f>SUMIF(Rivers!$E$3:$E$1080,$A41,'Extractable SGE potential'!K$3:K$1080)</f>
        <v>442.57605000000001</v>
      </c>
      <c r="I41" s="24">
        <f>SUMIF(Rivers!$E$3:$E$1080,$A41,'Extractable SGE potential'!L$3:L$1080)</f>
        <v>394.79928999999998</v>
      </c>
      <c r="J41" s="24">
        <f>SUMIF(Rivers!$E$3:$E$1080,$A41,'Extractable SGE potential'!M$3:M$1080)</f>
        <v>390.20940999999999</v>
      </c>
      <c r="K41" s="24">
        <f>SUMIF(Rivers!$E$3:$E$1080,$A41,'Extractable SGE potential'!N$3:N$1080)</f>
        <v>410.47</v>
      </c>
      <c r="L41" s="24">
        <f>SUMIF(Rivers!$E$3:$E$1080,$A41,'Extractable SGE potential'!O$3:O$1080)</f>
        <v>417.72780999999998</v>
      </c>
      <c r="M41" s="24">
        <f>SUMIF(Rivers!$E$3:$E$1080,$A41,'Extractable SGE potential'!P$3:P$1080)</f>
        <v>45.108677</v>
      </c>
      <c r="N41" s="25">
        <f t="shared" si="0"/>
        <v>180.24641816666667</v>
      </c>
      <c r="O41" s="18"/>
    </row>
    <row r="42" spans="1:15" ht="18" customHeight="1">
      <c r="A42" s="27" t="s">
        <v>71</v>
      </c>
      <c r="B42" s="24">
        <f>SUMIF(Rivers!$E$3:$E$1080,$A42,'Extractable SGE potential'!E$3:E$1080)</f>
        <v>692.28955999999994</v>
      </c>
      <c r="C42" s="24">
        <f>SUMIF(Rivers!$E$3:$E$1080,$A42,'Extractable SGE potential'!F$3:F$1080)</f>
        <v>708.27105999999992</v>
      </c>
      <c r="D42" s="24">
        <f>SUMIF(Rivers!$E$3:$E$1080,$A42,'Extractable SGE potential'!G$3:G$1080)</f>
        <v>723.78440999999998</v>
      </c>
      <c r="E42" s="24">
        <f>SUMIF(Rivers!$E$3:$E$1080,$A42,'Extractable SGE potential'!H$3:H$1080)</f>
        <v>708.37091000000009</v>
      </c>
      <c r="F42" s="24">
        <f>SUMIF(Rivers!$E$3:$E$1080,$A42,'Extractable SGE potential'!I$3:I$1080)</f>
        <v>682.41568000000007</v>
      </c>
      <c r="G42" s="24">
        <f>SUMIF(Rivers!$E$3:$E$1080,$A42,'Extractable SGE potential'!J$3:J$1080)</f>
        <v>695.45426999999995</v>
      </c>
      <c r="H42" s="24">
        <f>SUMIF(Rivers!$E$3:$E$1080,$A42,'Extractable SGE potential'!K$3:K$1080)</f>
        <v>687.34826999999996</v>
      </c>
      <c r="I42" s="24">
        <f>SUMIF(Rivers!$E$3:$E$1080,$A42,'Extractable SGE potential'!L$3:L$1080)</f>
        <v>714.63112999999998</v>
      </c>
      <c r="J42" s="24">
        <f>SUMIF(Rivers!$E$3:$E$1080,$A42,'Extractable SGE potential'!M$3:M$1080)</f>
        <v>738.58039000000008</v>
      </c>
      <c r="K42" s="24">
        <f>SUMIF(Rivers!$E$3:$E$1080,$A42,'Extractable SGE potential'!N$3:N$1080)</f>
        <v>762.30635000000007</v>
      </c>
      <c r="L42" s="24">
        <f>SUMIF(Rivers!$E$3:$E$1080,$A42,'Extractable SGE potential'!O$3:O$1080)</f>
        <v>627.17169000000001</v>
      </c>
      <c r="M42" s="24">
        <f>SUMIF(Rivers!$E$3:$E$1080,$A42,'Extractable SGE potential'!P$3:P$1080)</f>
        <v>677.56226000000004</v>
      </c>
      <c r="N42" s="25">
        <f t="shared" si="0"/>
        <v>701.5154983333332</v>
      </c>
      <c r="O42" s="18"/>
    </row>
    <row r="43" spans="1:15" ht="18" customHeight="1">
      <c r="A43" s="27" t="s">
        <v>673</v>
      </c>
      <c r="B43" s="24">
        <f>SUMIF(Rivers!$E$3:$E$1080,$A43,'Extractable SGE potential'!E$3:E$1080)</f>
        <v>2.2113469000000001</v>
      </c>
      <c r="C43" s="24">
        <f>SUMIF(Rivers!$E$3:$E$1080,$A43,'Extractable SGE potential'!F$3:F$1080)</f>
        <v>1.7289304999999999</v>
      </c>
      <c r="D43" s="24">
        <f>SUMIF(Rivers!$E$3:$E$1080,$A43,'Extractable SGE potential'!G$3:G$1080)</f>
        <v>0</v>
      </c>
      <c r="E43" s="24">
        <f>SUMIF(Rivers!$E$3:$E$1080,$A43,'Extractable SGE potential'!H$3:H$1080)</f>
        <v>2.2343625999999999</v>
      </c>
      <c r="F43" s="24">
        <f>SUMIF(Rivers!$E$3:$E$1080,$A43,'Extractable SGE potential'!I$3:I$1080)</f>
        <v>2.2456431000000001</v>
      </c>
      <c r="G43" s="24">
        <f>SUMIF(Rivers!$E$3:$E$1080,$A43,'Extractable SGE potential'!J$3:J$1080)</f>
        <v>2.2474951999999999</v>
      </c>
      <c r="H43" s="24">
        <f>SUMIF(Rivers!$E$3:$E$1080,$A43,'Extractable SGE potential'!K$3:K$1080)</f>
        <v>2.2448758999999998</v>
      </c>
      <c r="I43" s="24">
        <f>SUMIF(Rivers!$E$3:$E$1080,$A43,'Extractable SGE potential'!L$3:L$1080)</f>
        <v>2.2505603000000001</v>
      </c>
      <c r="J43" s="24">
        <f>SUMIF(Rivers!$E$3:$E$1080,$A43,'Extractable SGE potential'!M$3:M$1080)</f>
        <v>2.2450581000000001</v>
      </c>
      <c r="K43" s="24">
        <f>SUMIF(Rivers!$E$3:$E$1080,$A43,'Extractable SGE potential'!N$3:N$1080)</f>
        <v>2.2151605999999999</v>
      </c>
      <c r="L43" s="24">
        <f>SUMIF(Rivers!$E$3:$E$1080,$A43,'Extractable SGE potential'!O$3:O$1080)</f>
        <v>2.2382927000000001</v>
      </c>
      <c r="M43" s="24">
        <f>SUMIF(Rivers!$E$3:$E$1080,$A43,'Extractable SGE potential'!P$3:P$1080)</f>
        <v>2.2102096000000002</v>
      </c>
      <c r="N43" s="25">
        <f t="shared" si="0"/>
        <v>2.005994625</v>
      </c>
      <c r="O43" s="18"/>
    </row>
    <row r="44" spans="1:15" ht="18" customHeight="1">
      <c r="A44" s="27" t="s">
        <v>570</v>
      </c>
      <c r="B44" s="24">
        <f>SUMIF(Rivers!$E$3:$E$1080,$A44,'Extractable SGE potential'!E$3:E$1080)</f>
        <v>0.57297712999999995</v>
      </c>
      <c r="C44" s="24">
        <f>SUMIF(Rivers!$E$3:$E$1080,$A44,'Extractable SGE potential'!F$3:F$1080)</f>
        <v>0</v>
      </c>
      <c r="D44" s="24">
        <f>SUMIF(Rivers!$E$3:$E$1080,$A44,'Extractable SGE potential'!G$3:G$1080)</f>
        <v>0</v>
      </c>
      <c r="E44" s="24">
        <f>SUMIF(Rivers!$E$3:$E$1080,$A44,'Extractable SGE potential'!H$3:H$1080)</f>
        <v>0</v>
      </c>
      <c r="F44" s="24">
        <f>SUMIF(Rivers!$E$3:$E$1080,$A44,'Extractable SGE potential'!I$3:I$1080)</f>
        <v>58.054447000000003</v>
      </c>
      <c r="G44" s="24">
        <f>SUMIF(Rivers!$E$3:$E$1080,$A44,'Extractable SGE potential'!J$3:J$1080)</f>
        <v>57.835284999999999</v>
      </c>
      <c r="H44" s="24">
        <f>SUMIF(Rivers!$E$3:$E$1080,$A44,'Extractable SGE potential'!K$3:K$1080)</f>
        <v>57.497002000000002</v>
      </c>
      <c r="I44" s="24">
        <f>SUMIF(Rivers!$E$3:$E$1080,$A44,'Extractable SGE potential'!L$3:L$1080)</f>
        <v>56.801430000000003</v>
      </c>
      <c r="J44" s="24">
        <f>SUMIF(Rivers!$E$3:$E$1080,$A44,'Extractable SGE potential'!M$3:M$1080)</f>
        <v>55.825985000000003</v>
      </c>
      <c r="K44" s="24">
        <f>SUMIF(Rivers!$E$3:$E$1080,$A44,'Extractable SGE potential'!N$3:N$1080)</f>
        <v>54.911574999999999</v>
      </c>
      <c r="L44" s="24">
        <f>SUMIF(Rivers!$E$3:$E$1080,$A44,'Extractable SGE potential'!O$3:O$1080)</f>
        <v>29.755282999999999</v>
      </c>
      <c r="M44" s="24">
        <f>SUMIF(Rivers!$E$3:$E$1080,$A44,'Extractable SGE potential'!P$3:P$1080)</f>
        <v>7.4321574999999998</v>
      </c>
      <c r="N44" s="25">
        <f t="shared" si="0"/>
        <v>31.557178469166669</v>
      </c>
      <c r="O44" s="18"/>
    </row>
    <row r="45" spans="1:15" ht="18" customHeight="1">
      <c r="A45" s="27" t="s">
        <v>291</v>
      </c>
      <c r="B45" s="24">
        <f>SUMIF(Rivers!$E$3:$E$1080,$A45,'Extractable SGE potential'!E$3:E$1080)</f>
        <v>1235.4753223</v>
      </c>
      <c r="C45" s="24">
        <f>SUMIF(Rivers!$E$3:$E$1080,$A45,'Extractable SGE potential'!F$3:F$1080)</f>
        <v>1282.0427843999998</v>
      </c>
      <c r="D45" s="24">
        <f>SUMIF(Rivers!$E$3:$E$1080,$A45,'Extractable SGE potential'!G$3:G$1080)</f>
        <v>1280.1069465999999</v>
      </c>
      <c r="E45" s="24">
        <f>SUMIF(Rivers!$E$3:$E$1080,$A45,'Extractable SGE potential'!H$3:H$1080)</f>
        <v>1309.2258073</v>
      </c>
      <c r="F45" s="24">
        <f>SUMIF(Rivers!$E$3:$E$1080,$A45,'Extractable SGE potential'!I$3:I$1080)</f>
        <v>1336.5335053000001</v>
      </c>
      <c r="G45" s="24">
        <f>SUMIF(Rivers!$E$3:$E$1080,$A45,'Extractable SGE potential'!J$3:J$1080)</f>
        <v>1380.4342754999998</v>
      </c>
      <c r="H45" s="24">
        <f>SUMIF(Rivers!$E$3:$E$1080,$A45,'Extractable SGE potential'!K$3:K$1080)</f>
        <v>1322.9625555999999</v>
      </c>
      <c r="I45" s="24">
        <f>SUMIF(Rivers!$E$3:$E$1080,$A45,'Extractable SGE potential'!L$3:L$1080)</f>
        <v>1320.8492060000001</v>
      </c>
      <c r="J45" s="24">
        <f>SUMIF(Rivers!$E$3:$E$1080,$A45,'Extractable SGE potential'!M$3:M$1080)</f>
        <v>1310.4105328000001</v>
      </c>
      <c r="K45" s="24">
        <f>SUMIF(Rivers!$E$3:$E$1080,$A45,'Extractable SGE potential'!N$3:N$1080)</f>
        <v>1340.4747689000001</v>
      </c>
      <c r="L45" s="24">
        <f>SUMIF(Rivers!$E$3:$E$1080,$A45,'Extractable SGE potential'!O$3:O$1080)</f>
        <v>1314.6719732000001</v>
      </c>
      <c r="M45" s="24">
        <f>SUMIF(Rivers!$E$3:$E$1080,$A45,'Extractable SGE potential'!P$3:P$1080)</f>
        <v>1249.5628525</v>
      </c>
      <c r="N45" s="25">
        <f t="shared" si="0"/>
        <v>1306.8958775333333</v>
      </c>
      <c r="O45" s="18"/>
    </row>
    <row r="46" spans="1:15" ht="18" customHeight="1">
      <c r="A46" s="27" t="s">
        <v>88</v>
      </c>
      <c r="B46" s="24">
        <f>SUMIF(Rivers!$E$3:$E$1080,$A46,'Extractable SGE potential'!E$3:E$1080)</f>
        <v>501.80543993999999</v>
      </c>
      <c r="C46" s="24">
        <f>SUMIF(Rivers!$E$3:$E$1080,$A46,'Extractable SGE potential'!F$3:F$1080)</f>
        <v>356.27852099999996</v>
      </c>
      <c r="D46" s="24">
        <f>SUMIF(Rivers!$E$3:$E$1080,$A46,'Extractable SGE potential'!G$3:G$1080)</f>
        <v>109.0266469</v>
      </c>
      <c r="E46" s="24">
        <f>SUMIF(Rivers!$E$3:$E$1080,$A46,'Extractable SGE potential'!H$3:H$1080)</f>
        <v>110.63506</v>
      </c>
      <c r="F46" s="24">
        <f>SUMIF(Rivers!$E$3:$E$1080,$A46,'Extractable SGE potential'!I$3:I$1080)</f>
        <v>112.46762712</v>
      </c>
      <c r="G46" s="24">
        <f>SUMIF(Rivers!$E$3:$E$1080,$A46,'Extractable SGE potential'!J$3:J$1080)</f>
        <v>2873.3160453</v>
      </c>
      <c r="H46" s="24">
        <f>SUMIF(Rivers!$E$3:$E$1080,$A46,'Extractable SGE potential'!K$3:K$1080)</f>
        <v>16221.014991019998</v>
      </c>
      <c r="I46" s="24">
        <f>SUMIF(Rivers!$E$3:$E$1080,$A46,'Extractable SGE potential'!L$3:L$1080)</f>
        <v>15989.322901600002</v>
      </c>
      <c r="J46" s="24">
        <f>SUMIF(Rivers!$E$3:$E$1080,$A46,'Extractable SGE potential'!M$3:M$1080)</f>
        <v>15596.0916629</v>
      </c>
      <c r="K46" s="24">
        <f>SUMIF(Rivers!$E$3:$E$1080,$A46,'Extractable SGE potential'!N$3:N$1080)</f>
        <v>12792.261427650001</v>
      </c>
      <c r="L46" s="24">
        <f>SUMIF(Rivers!$E$3:$E$1080,$A46,'Extractable SGE potential'!O$3:O$1080)</f>
        <v>2237.1585949999999</v>
      </c>
      <c r="M46" s="24">
        <f>SUMIF(Rivers!$E$3:$E$1080,$A46,'Extractable SGE potential'!P$3:P$1080)</f>
        <v>702.90097270000001</v>
      </c>
      <c r="N46" s="25">
        <f t="shared" si="0"/>
        <v>5633.5233242608329</v>
      </c>
      <c r="O46" s="18"/>
    </row>
    <row r="47" spans="1:15" ht="18" customHeight="1">
      <c r="A47" s="27" t="s">
        <v>305</v>
      </c>
      <c r="B47" s="24">
        <f>SUMIF(Rivers!$E$3:$E$1080,$A47,'Extractable SGE potential'!E$3:E$1080)</f>
        <v>853.12991619999991</v>
      </c>
      <c r="C47" s="24">
        <f>SUMIF(Rivers!$E$3:$E$1080,$A47,'Extractable SGE potential'!F$3:F$1080)</f>
        <v>842.79842440000004</v>
      </c>
      <c r="D47" s="24">
        <f>SUMIF(Rivers!$E$3:$E$1080,$A47,'Extractable SGE potential'!G$3:G$1080)</f>
        <v>850.40275749999989</v>
      </c>
      <c r="E47" s="24">
        <f>SUMIF(Rivers!$E$3:$E$1080,$A47,'Extractable SGE potential'!H$3:H$1080)</f>
        <v>849.57663300000013</v>
      </c>
      <c r="F47" s="24">
        <f>SUMIF(Rivers!$E$3:$E$1080,$A47,'Extractable SGE potential'!I$3:I$1080)</f>
        <v>382.11313280000007</v>
      </c>
      <c r="G47" s="24">
        <f>SUMIF(Rivers!$E$3:$E$1080,$A47,'Extractable SGE potential'!J$3:J$1080)</f>
        <v>271.69909569999993</v>
      </c>
      <c r="H47" s="24">
        <f>SUMIF(Rivers!$E$3:$E$1080,$A47,'Extractable SGE potential'!K$3:K$1080)</f>
        <v>143.13264990000002</v>
      </c>
      <c r="I47" s="24">
        <f>SUMIF(Rivers!$E$3:$E$1080,$A47,'Extractable SGE potential'!L$3:L$1080)</f>
        <v>142.763779</v>
      </c>
      <c r="J47" s="24">
        <f>SUMIF(Rivers!$E$3:$E$1080,$A47,'Extractable SGE potential'!M$3:M$1080)</f>
        <v>142.55583860000002</v>
      </c>
      <c r="K47" s="24">
        <f>SUMIF(Rivers!$E$3:$E$1080,$A47,'Extractable SGE potential'!N$3:N$1080)</f>
        <v>145.1793935</v>
      </c>
      <c r="L47" s="24">
        <f>SUMIF(Rivers!$E$3:$E$1080,$A47,'Extractable SGE potential'!O$3:O$1080)</f>
        <v>276.54226480000005</v>
      </c>
      <c r="M47" s="24">
        <f>SUMIF(Rivers!$E$3:$E$1080,$A47,'Extractable SGE potential'!P$3:P$1080)</f>
        <v>777.947226</v>
      </c>
      <c r="N47" s="25">
        <f t="shared" si="0"/>
        <v>473.15342594999998</v>
      </c>
      <c r="O47" s="18"/>
    </row>
    <row r="48" spans="1:15" ht="18" customHeight="1">
      <c r="A48" s="27" t="s">
        <v>109</v>
      </c>
      <c r="B48" s="24">
        <f>SUMIF(Rivers!$E$3:$E$1080,$A48,'Extractable SGE potential'!E$3:E$1080)</f>
        <v>300.36091741000001</v>
      </c>
      <c r="C48" s="24">
        <f>SUMIF(Rivers!$E$3:$E$1080,$A48,'Extractable SGE potential'!F$3:F$1080)</f>
        <v>313.83215343000001</v>
      </c>
      <c r="D48" s="24">
        <f>SUMIF(Rivers!$E$3:$E$1080,$A48,'Extractable SGE potential'!G$3:G$1080)</f>
        <v>317.78372220000006</v>
      </c>
      <c r="E48" s="24">
        <f>SUMIF(Rivers!$E$3:$E$1080,$A48,'Extractable SGE potential'!H$3:H$1080)</f>
        <v>298.18765130000003</v>
      </c>
      <c r="F48" s="24">
        <f>SUMIF(Rivers!$E$3:$E$1080,$A48,'Extractable SGE potential'!I$3:I$1080)</f>
        <v>300.22723029999997</v>
      </c>
      <c r="G48" s="24">
        <f>SUMIF(Rivers!$E$3:$E$1080,$A48,'Extractable SGE potential'!J$3:J$1080)</f>
        <v>287.32540471999999</v>
      </c>
      <c r="H48" s="24">
        <f>SUMIF(Rivers!$E$3:$E$1080,$A48,'Extractable SGE potential'!K$3:K$1080)</f>
        <v>228.84150176000003</v>
      </c>
      <c r="I48" s="24">
        <f>SUMIF(Rivers!$E$3:$E$1080,$A48,'Extractable SGE potential'!L$3:L$1080)</f>
        <v>204.96985642999999</v>
      </c>
      <c r="J48" s="24">
        <f>SUMIF(Rivers!$E$3:$E$1080,$A48,'Extractable SGE potential'!M$3:M$1080)</f>
        <v>213.70258254000001</v>
      </c>
      <c r="K48" s="24">
        <f>SUMIF(Rivers!$E$3:$E$1080,$A48,'Extractable SGE potential'!N$3:N$1080)</f>
        <v>210.05763931000001</v>
      </c>
      <c r="L48" s="24">
        <f>SUMIF(Rivers!$E$3:$E$1080,$A48,'Extractable SGE potential'!O$3:O$1080)</f>
        <v>255.44431835</v>
      </c>
      <c r="M48" s="24">
        <f>SUMIF(Rivers!$E$3:$E$1080,$A48,'Extractable SGE potential'!P$3:P$1080)</f>
        <v>315.76095563999996</v>
      </c>
      <c r="N48" s="25">
        <f t="shared" si="0"/>
        <v>270.54116111583329</v>
      </c>
      <c r="O48" s="18"/>
    </row>
    <row r="49" spans="1:15" ht="18" customHeight="1">
      <c r="A49" s="27" t="s">
        <v>158</v>
      </c>
      <c r="B49" s="24">
        <f>SUMIF(Rivers!$E$3:$E$1080,$A49,'Extractable SGE potential'!E$3:E$1080)</f>
        <v>796.54444289999981</v>
      </c>
      <c r="C49" s="24">
        <f>SUMIF(Rivers!$E$3:$E$1080,$A49,'Extractable SGE potential'!F$3:F$1080)</f>
        <v>797.95342800000014</v>
      </c>
      <c r="D49" s="24">
        <f>SUMIF(Rivers!$E$3:$E$1080,$A49,'Extractable SGE potential'!G$3:G$1080)</f>
        <v>805.27624629999991</v>
      </c>
      <c r="E49" s="24">
        <f>SUMIF(Rivers!$E$3:$E$1080,$A49,'Extractable SGE potential'!H$3:H$1080)</f>
        <v>802.89865500000008</v>
      </c>
      <c r="F49" s="24">
        <f>SUMIF(Rivers!$E$3:$E$1080,$A49,'Extractable SGE potential'!I$3:I$1080)</f>
        <v>814.25499409999998</v>
      </c>
      <c r="G49" s="24">
        <f>SUMIF(Rivers!$E$3:$E$1080,$A49,'Extractable SGE potential'!J$3:J$1080)</f>
        <v>724.20061384999997</v>
      </c>
      <c r="H49" s="24">
        <f>SUMIF(Rivers!$E$3:$E$1080,$A49,'Extractable SGE potential'!K$3:K$1080)</f>
        <v>712.21000650000008</v>
      </c>
      <c r="I49" s="24">
        <f>SUMIF(Rivers!$E$3:$E$1080,$A49,'Extractable SGE potential'!L$3:L$1080)</f>
        <v>737.80385460000014</v>
      </c>
      <c r="J49" s="24">
        <f>SUMIF(Rivers!$E$3:$E$1080,$A49,'Extractable SGE potential'!M$3:M$1080)</f>
        <v>805.5980027999999</v>
      </c>
      <c r="K49" s="24">
        <f>SUMIF(Rivers!$E$3:$E$1080,$A49,'Extractable SGE potential'!N$3:N$1080)</f>
        <v>811.40963039999997</v>
      </c>
      <c r="L49" s="24">
        <f>SUMIF(Rivers!$E$3:$E$1080,$A49,'Extractable SGE potential'!O$3:O$1080)</f>
        <v>803.35704600000008</v>
      </c>
      <c r="M49" s="24">
        <f>SUMIF(Rivers!$E$3:$E$1080,$A49,'Extractable SGE potential'!P$3:P$1080)</f>
        <v>808.31095670000013</v>
      </c>
      <c r="N49" s="25">
        <f t="shared" si="0"/>
        <v>784.98482309583324</v>
      </c>
      <c r="O49" s="18"/>
    </row>
    <row r="50" spans="1:15" ht="18" customHeight="1">
      <c r="A50" s="27" t="s">
        <v>888</v>
      </c>
      <c r="B50" s="24">
        <f>SUMIF(Rivers!$E$3:$E$1080,$A50,'Extractable SGE potential'!E$3:E$1080)</f>
        <v>0.44477045999999998</v>
      </c>
      <c r="C50" s="24">
        <f>SUMIF(Rivers!$E$3:$E$1080,$A50,'Extractable SGE potential'!F$3:F$1080)</f>
        <v>0.44421574000000003</v>
      </c>
      <c r="D50" s="24">
        <f>SUMIF(Rivers!$E$3:$E$1080,$A50,'Extractable SGE potential'!G$3:G$1080)</f>
        <v>0.43759394000000001</v>
      </c>
      <c r="E50" s="24">
        <f>SUMIF(Rivers!$E$3:$E$1080,$A50,'Extractable SGE potential'!H$3:H$1080)</f>
        <v>0.11930729</v>
      </c>
      <c r="F50" s="24">
        <f>SUMIF(Rivers!$E$3:$E$1080,$A50,'Extractable SGE potential'!I$3:I$1080)</f>
        <v>0</v>
      </c>
      <c r="G50" s="24">
        <f>SUMIF(Rivers!$E$3:$E$1080,$A50,'Extractable SGE potential'!J$3:J$1080)</f>
        <v>0</v>
      </c>
      <c r="H50" s="24">
        <f>SUMIF(Rivers!$E$3:$E$1080,$A50,'Extractable SGE potential'!K$3:K$1080)</f>
        <v>0</v>
      </c>
      <c r="I50" s="24">
        <f>SUMIF(Rivers!$E$3:$E$1080,$A50,'Extractable SGE potential'!L$3:L$1080)</f>
        <v>0</v>
      </c>
      <c r="J50" s="24">
        <f>SUMIF(Rivers!$E$3:$E$1080,$A50,'Extractable SGE potential'!M$3:M$1080)</f>
        <v>0</v>
      </c>
      <c r="K50" s="24">
        <f>SUMIF(Rivers!$E$3:$E$1080,$A50,'Extractable SGE potential'!N$3:N$1080)</f>
        <v>0</v>
      </c>
      <c r="L50" s="24">
        <f>SUMIF(Rivers!$E$3:$E$1080,$A50,'Extractable SGE potential'!O$3:O$1080)</f>
        <v>8.5348067999999992E-3</v>
      </c>
      <c r="M50" s="24">
        <f>SUMIF(Rivers!$E$3:$E$1080,$A50,'Extractable SGE potential'!P$3:P$1080)</f>
        <v>0.44984731</v>
      </c>
      <c r="N50" s="25">
        <f t="shared" si="0"/>
        <v>0.1586891289</v>
      </c>
      <c r="O50" s="18"/>
    </row>
    <row r="51" spans="1:15" ht="18" customHeight="1">
      <c r="A51" s="27" t="s">
        <v>113</v>
      </c>
      <c r="B51" s="24">
        <f>SUMIF(Rivers!$E$3:$E$1080,$A51,'Extractable SGE potential'!E$3:E$1080)</f>
        <v>1947.6855376000001</v>
      </c>
      <c r="C51" s="24">
        <f>SUMIF(Rivers!$E$3:$E$1080,$A51,'Extractable SGE potential'!F$3:F$1080)</f>
        <v>1941.5698663599997</v>
      </c>
      <c r="D51" s="24">
        <f>SUMIF(Rivers!$E$3:$E$1080,$A51,'Extractable SGE potential'!G$3:G$1080)</f>
        <v>1934.6331005599998</v>
      </c>
      <c r="E51" s="24">
        <f>SUMIF(Rivers!$E$3:$E$1080,$A51,'Extractable SGE potential'!H$3:H$1080)</f>
        <v>1960.5459091099999</v>
      </c>
      <c r="F51" s="24">
        <f>SUMIF(Rivers!$E$3:$E$1080,$A51,'Extractable SGE potential'!I$3:I$1080)</f>
        <v>1864.1337824899999</v>
      </c>
      <c r="G51" s="24">
        <f>SUMIF(Rivers!$E$3:$E$1080,$A51,'Extractable SGE potential'!J$3:J$1080)</f>
        <v>1745.29448282</v>
      </c>
      <c r="H51" s="24">
        <f>SUMIF(Rivers!$E$3:$E$1080,$A51,'Extractable SGE potential'!K$3:K$1080)</f>
        <v>1723.93880747</v>
      </c>
      <c r="I51" s="24">
        <f>SUMIF(Rivers!$E$3:$E$1080,$A51,'Extractable SGE potential'!L$3:L$1080)</f>
        <v>1749.5525085000004</v>
      </c>
      <c r="J51" s="24">
        <f>SUMIF(Rivers!$E$3:$E$1080,$A51,'Extractable SGE potential'!M$3:M$1080)</f>
        <v>1742.66959223</v>
      </c>
      <c r="K51" s="24">
        <f>SUMIF(Rivers!$E$3:$E$1080,$A51,'Extractable SGE potential'!N$3:N$1080)</f>
        <v>1825.5330691399997</v>
      </c>
      <c r="L51" s="24">
        <f>SUMIF(Rivers!$E$3:$E$1080,$A51,'Extractable SGE potential'!O$3:O$1080)</f>
        <v>1981.6078349400002</v>
      </c>
      <c r="M51" s="24">
        <f>SUMIF(Rivers!$E$3:$E$1080,$A51,'Extractable SGE potential'!P$3:P$1080)</f>
        <v>1975.2530007000003</v>
      </c>
      <c r="N51" s="25">
        <f t="shared" si="0"/>
        <v>1866.0347909933334</v>
      </c>
      <c r="O51" s="18"/>
    </row>
    <row r="52" spans="1:15" ht="18" customHeight="1">
      <c r="A52" s="27" t="s">
        <v>239</v>
      </c>
      <c r="B52" s="24">
        <f>SUMIF(Rivers!$E$3:$E$1080,$A52,'Extractable SGE potential'!E$3:E$1080)</f>
        <v>8.7992840000000001</v>
      </c>
      <c r="C52" s="24">
        <f>SUMIF(Rivers!$E$3:$E$1080,$A52,'Extractable SGE potential'!F$3:F$1080)</f>
        <v>8.9395485000000008</v>
      </c>
      <c r="D52" s="24">
        <f>SUMIF(Rivers!$E$3:$E$1080,$A52,'Extractable SGE potential'!G$3:G$1080)</f>
        <v>8.7603425999999995</v>
      </c>
      <c r="E52" s="24">
        <f>SUMIF(Rivers!$E$3:$E$1080,$A52,'Extractable SGE potential'!H$3:H$1080)</f>
        <v>8.8267650999999994</v>
      </c>
      <c r="F52" s="24">
        <f>SUMIF(Rivers!$E$3:$E$1080,$A52,'Extractable SGE potential'!I$3:I$1080)</f>
        <v>97.996029500000006</v>
      </c>
      <c r="G52" s="24">
        <f>SUMIF(Rivers!$E$3:$E$1080,$A52,'Extractable SGE potential'!J$3:J$1080)</f>
        <v>608.46203630000002</v>
      </c>
      <c r="H52" s="24">
        <f>SUMIF(Rivers!$E$3:$E$1080,$A52,'Extractable SGE potential'!K$3:K$1080)</f>
        <v>859.414939</v>
      </c>
      <c r="I52" s="24">
        <f>SUMIF(Rivers!$E$3:$E$1080,$A52,'Extractable SGE potential'!L$3:L$1080)</f>
        <v>1298.6796814999998</v>
      </c>
      <c r="J52" s="24">
        <f>SUMIF(Rivers!$E$3:$E$1080,$A52,'Extractable SGE potential'!M$3:M$1080)</f>
        <v>1330.6291478000003</v>
      </c>
      <c r="K52" s="24">
        <f>SUMIF(Rivers!$E$3:$E$1080,$A52,'Extractable SGE potential'!N$3:N$1080)</f>
        <v>1229.1221753999998</v>
      </c>
      <c r="L52" s="24">
        <f>SUMIF(Rivers!$E$3:$E$1080,$A52,'Extractable SGE potential'!O$3:O$1080)</f>
        <v>1202.2486131999997</v>
      </c>
      <c r="M52" s="24">
        <f>SUMIF(Rivers!$E$3:$E$1080,$A52,'Extractable SGE potential'!P$3:P$1080)</f>
        <v>182.935935</v>
      </c>
      <c r="N52" s="25">
        <f t="shared" si="0"/>
        <v>570.40120815833336</v>
      </c>
      <c r="O52" s="18"/>
    </row>
    <row r="53" spans="1:15" ht="18" customHeight="1">
      <c r="A53" s="27" t="s">
        <v>660</v>
      </c>
      <c r="B53" s="24">
        <f>SUMIF(Rivers!$E$3:$E$1080,$A53,'Extractable SGE potential'!E$3:E$1080)</f>
        <v>18.127542689999999</v>
      </c>
      <c r="C53" s="24">
        <f>SUMIF(Rivers!$E$3:$E$1080,$A53,'Extractable SGE potential'!F$3:F$1080)</f>
        <v>17.657815810000002</v>
      </c>
      <c r="D53" s="24">
        <f>SUMIF(Rivers!$E$3:$E$1080,$A53,'Extractable SGE potential'!G$3:G$1080)</f>
        <v>17.808904739999999</v>
      </c>
      <c r="E53" s="24">
        <f>SUMIF(Rivers!$E$3:$E$1080,$A53,'Extractable SGE potential'!H$3:H$1080)</f>
        <v>22.194858559999997</v>
      </c>
      <c r="F53" s="24">
        <f>SUMIF(Rivers!$E$3:$E$1080,$A53,'Extractable SGE potential'!I$3:I$1080)</f>
        <v>22.778554109999998</v>
      </c>
      <c r="G53" s="24">
        <f>SUMIF(Rivers!$E$3:$E$1080,$A53,'Extractable SGE potential'!J$3:J$1080)</f>
        <v>22.811667820000004</v>
      </c>
      <c r="H53" s="24">
        <f>SUMIF(Rivers!$E$3:$E$1080,$A53,'Extractable SGE potential'!K$3:K$1080)</f>
        <v>22.727978499999999</v>
      </c>
      <c r="I53" s="24">
        <f>SUMIF(Rivers!$E$3:$E$1080,$A53,'Extractable SGE potential'!L$3:L$1080)</f>
        <v>22.888975869999999</v>
      </c>
      <c r="J53" s="24">
        <f>SUMIF(Rivers!$E$3:$E$1080,$A53,'Extractable SGE potential'!M$3:M$1080)</f>
        <v>22.879211340000001</v>
      </c>
      <c r="K53" s="24">
        <f>SUMIF(Rivers!$E$3:$E$1080,$A53,'Extractable SGE potential'!N$3:N$1080)</f>
        <v>22.734394160000001</v>
      </c>
      <c r="L53" s="24">
        <f>SUMIF(Rivers!$E$3:$E$1080,$A53,'Extractable SGE potential'!O$3:O$1080)</f>
        <v>22.517031039999999</v>
      </c>
      <c r="M53" s="24">
        <f>SUMIF(Rivers!$E$3:$E$1080,$A53,'Extractable SGE potential'!P$3:P$1080)</f>
        <v>22.355543699999998</v>
      </c>
      <c r="N53" s="25">
        <f t="shared" si="0"/>
        <v>21.456873195000004</v>
      </c>
      <c r="O53" s="18"/>
    </row>
    <row r="54" spans="1:15" ht="18" customHeight="1">
      <c r="A54" s="27" t="s">
        <v>271</v>
      </c>
      <c r="B54" s="24">
        <f>SUMIF(Rivers!$E$3:$E$1080,$A54,'Extractable SGE potential'!E$3:E$1080)</f>
        <v>1278.5219101600001</v>
      </c>
      <c r="C54" s="24">
        <f>SUMIF(Rivers!$E$3:$E$1080,$A54,'Extractable SGE potential'!F$3:F$1080)</f>
        <v>1306.1793355300001</v>
      </c>
      <c r="D54" s="24">
        <f>SUMIF(Rivers!$E$3:$E$1080,$A54,'Extractable SGE potential'!G$3:G$1080)</f>
        <v>1330.9823570900003</v>
      </c>
      <c r="E54" s="24">
        <f>SUMIF(Rivers!$E$3:$E$1080,$A54,'Extractable SGE potential'!H$3:H$1080)</f>
        <v>1416.6357166999999</v>
      </c>
      <c r="F54" s="24">
        <f>SUMIF(Rivers!$E$3:$E$1080,$A54,'Extractable SGE potential'!I$3:I$1080)</f>
        <v>1529.3209148100002</v>
      </c>
      <c r="G54" s="24">
        <f>SUMIF(Rivers!$E$3:$E$1080,$A54,'Extractable SGE potential'!J$3:J$1080)</f>
        <v>1661.57151712</v>
      </c>
      <c r="H54" s="24">
        <f>SUMIF(Rivers!$E$3:$E$1080,$A54,'Extractable SGE potential'!K$3:K$1080)</f>
        <v>1672.83029751</v>
      </c>
      <c r="I54" s="24">
        <f>SUMIF(Rivers!$E$3:$E$1080,$A54,'Extractable SGE potential'!L$3:L$1080)</f>
        <v>1670.6403854399998</v>
      </c>
      <c r="J54" s="24">
        <f>SUMIF(Rivers!$E$3:$E$1080,$A54,'Extractable SGE potential'!M$3:M$1080)</f>
        <v>1643.1709073799998</v>
      </c>
      <c r="K54" s="24">
        <f>SUMIF(Rivers!$E$3:$E$1080,$A54,'Extractable SGE potential'!N$3:N$1080)</f>
        <v>1558.7841301199996</v>
      </c>
      <c r="L54" s="24">
        <f>SUMIF(Rivers!$E$3:$E$1080,$A54,'Extractable SGE potential'!O$3:O$1080)</f>
        <v>1396.3274410799995</v>
      </c>
      <c r="M54" s="24">
        <f>SUMIF(Rivers!$E$3:$E$1080,$A54,'Extractable SGE potential'!P$3:P$1080)</f>
        <v>1309.1682205300006</v>
      </c>
      <c r="N54" s="25">
        <f t="shared" si="0"/>
        <v>1481.1777611225</v>
      </c>
      <c r="O54" s="18"/>
    </row>
    <row r="55" spans="1:15" ht="18" customHeight="1">
      <c r="A55" s="27" t="s">
        <v>875</v>
      </c>
      <c r="B55" s="24">
        <f>SUMIF(Rivers!$E$3:$E$1080,$A55,'Extractable SGE potential'!E$3:E$1080)</f>
        <v>10.800564</v>
      </c>
      <c r="C55" s="24">
        <f>SUMIF(Rivers!$E$3:$E$1080,$A55,'Extractable SGE potential'!F$3:F$1080)</f>
        <v>10.462569999999999</v>
      </c>
      <c r="D55" s="24">
        <f>SUMIF(Rivers!$E$3:$E$1080,$A55,'Extractable SGE potential'!G$3:G$1080)</f>
        <v>10.389072000000001</v>
      </c>
      <c r="E55" s="24">
        <f>SUMIF(Rivers!$E$3:$E$1080,$A55,'Extractable SGE potential'!H$3:H$1080)</f>
        <v>10.493681</v>
      </c>
      <c r="F55" s="24">
        <f>SUMIF(Rivers!$E$3:$E$1080,$A55,'Extractable SGE potential'!I$3:I$1080)</f>
        <v>10.440042999999999</v>
      </c>
      <c r="G55" s="24">
        <f>SUMIF(Rivers!$E$3:$E$1080,$A55,'Extractable SGE potential'!J$3:J$1080)</f>
        <v>10.554264999999999</v>
      </c>
      <c r="H55" s="24">
        <f>SUMIF(Rivers!$E$3:$E$1080,$A55,'Extractable SGE potential'!K$3:K$1080)</f>
        <v>11.076746</v>
      </c>
      <c r="I55" s="24">
        <f>SUMIF(Rivers!$E$3:$E$1080,$A55,'Extractable SGE potential'!L$3:L$1080)</f>
        <v>11.113545999999999</v>
      </c>
      <c r="J55" s="24">
        <f>SUMIF(Rivers!$E$3:$E$1080,$A55,'Extractable SGE potential'!M$3:M$1080)</f>
        <v>10.840721</v>
      </c>
      <c r="K55" s="24">
        <f>SUMIF(Rivers!$E$3:$E$1080,$A55,'Extractable SGE potential'!N$3:N$1080)</f>
        <v>10.800623999999999</v>
      </c>
      <c r="L55" s="24">
        <f>SUMIF(Rivers!$E$3:$E$1080,$A55,'Extractable SGE potential'!O$3:O$1080)</f>
        <v>10.533193000000001</v>
      </c>
      <c r="M55" s="24">
        <f>SUMIF(Rivers!$E$3:$E$1080,$A55,'Extractable SGE potential'!P$3:P$1080)</f>
        <v>10.726308</v>
      </c>
      <c r="N55" s="25">
        <f t="shared" si="0"/>
        <v>10.685944416666667</v>
      </c>
      <c r="O55" s="18"/>
    </row>
    <row r="56" spans="1:15" ht="18" customHeight="1">
      <c r="A56" s="27" t="s">
        <v>402</v>
      </c>
      <c r="B56" s="24">
        <f>SUMIF(Rivers!$E$3:$E$1080,$A56,'Extractable SGE potential'!E$3:E$1080)</f>
        <v>44.566325999999997</v>
      </c>
      <c r="C56" s="24">
        <f>SUMIF(Rivers!$E$3:$E$1080,$A56,'Extractable SGE potential'!F$3:F$1080)</f>
        <v>44.167503000000004</v>
      </c>
      <c r="D56" s="24">
        <f>SUMIF(Rivers!$E$3:$E$1080,$A56,'Extractable SGE potential'!G$3:G$1080)</f>
        <v>44.004134999999998</v>
      </c>
      <c r="E56" s="24">
        <f>SUMIF(Rivers!$E$3:$E$1080,$A56,'Extractable SGE potential'!H$3:H$1080)</f>
        <v>43.400115999999997</v>
      </c>
      <c r="F56" s="24">
        <f>SUMIF(Rivers!$E$3:$E$1080,$A56,'Extractable SGE potential'!I$3:I$1080)</f>
        <v>43.687449999999998</v>
      </c>
      <c r="G56" s="24">
        <f>SUMIF(Rivers!$E$3:$E$1080,$A56,'Extractable SGE potential'!J$3:J$1080)</f>
        <v>44.532111999999998</v>
      </c>
      <c r="H56" s="24">
        <f>SUMIF(Rivers!$E$3:$E$1080,$A56,'Extractable SGE potential'!K$3:K$1080)</f>
        <v>44.152847000000001</v>
      </c>
      <c r="I56" s="24">
        <f>SUMIF(Rivers!$E$3:$E$1080,$A56,'Extractable SGE potential'!L$3:L$1080)</f>
        <v>44.363166999999997</v>
      </c>
      <c r="J56" s="24">
        <f>SUMIF(Rivers!$E$3:$E$1080,$A56,'Extractable SGE potential'!M$3:M$1080)</f>
        <v>43.696964000000001</v>
      </c>
      <c r="K56" s="24">
        <f>SUMIF(Rivers!$E$3:$E$1080,$A56,'Extractable SGE potential'!N$3:N$1080)</f>
        <v>44.325291</v>
      </c>
      <c r="L56" s="24">
        <f>SUMIF(Rivers!$E$3:$E$1080,$A56,'Extractable SGE potential'!O$3:O$1080)</f>
        <v>45.356631999999998</v>
      </c>
      <c r="M56" s="24">
        <f>SUMIF(Rivers!$E$3:$E$1080,$A56,'Extractable SGE potential'!P$3:P$1080)</f>
        <v>44.191569999999999</v>
      </c>
      <c r="N56" s="25">
        <f t="shared" si="0"/>
        <v>44.203676083333328</v>
      </c>
      <c r="O56" s="18"/>
    </row>
    <row r="57" spans="1:15" ht="18" customHeight="1">
      <c r="A57" s="27" t="s">
        <v>198</v>
      </c>
      <c r="B57" s="24">
        <f>SUMIF(Rivers!$E$3:$E$1080,$A57,'Extractable SGE potential'!E$3:E$1080)</f>
        <v>168.22580910000002</v>
      </c>
      <c r="C57" s="24">
        <f>SUMIF(Rivers!$E$3:$E$1080,$A57,'Extractable SGE potential'!F$3:F$1080)</f>
        <v>153.32453999999998</v>
      </c>
      <c r="D57" s="24">
        <f>SUMIF(Rivers!$E$3:$E$1080,$A57,'Extractable SGE potential'!G$3:G$1080)</f>
        <v>158.10966259999998</v>
      </c>
      <c r="E57" s="24">
        <f>SUMIF(Rivers!$E$3:$E$1080,$A57,'Extractable SGE potential'!H$3:H$1080)</f>
        <v>153.3297771</v>
      </c>
      <c r="F57" s="24">
        <f>SUMIF(Rivers!$E$3:$E$1080,$A57,'Extractable SGE potential'!I$3:I$1080)</f>
        <v>161.40878770000003</v>
      </c>
      <c r="G57" s="24">
        <f>SUMIF(Rivers!$E$3:$E$1080,$A57,'Extractable SGE potential'!J$3:J$1080)</f>
        <v>167.22537500000001</v>
      </c>
      <c r="H57" s="24">
        <f>SUMIF(Rivers!$E$3:$E$1080,$A57,'Extractable SGE potential'!K$3:K$1080)</f>
        <v>164.67124870000001</v>
      </c>
      <c r="I57" s="24">
        <f>SUMIF(Rivers!$E$3:$E$1080,$A57,'Extractable SGE potential'!L$3:L$1080)</f>
        <v>172.78651859999997</v>
      </c>
      <c r="J57" s="24">
        <f>SUMIF(Rivers!$E$3:$E$1080,$A57,'Extractable SGE potential'!M$3:M$1080)</f>
        <v>174.50482173</v>
      </c>
      <c r="K57" s="24">
        <f>SUMIF(Rivers!$E$3:$E$1080,$A57,'Extractable SGE potential'!N$3:N$1080)</f>
        <v>174.45279600000001</v>
      </c>
      <c r="L57" s="24">
        <f>SUMIF(Rivers!$E$3:$E$1080,$A57,'Extractable SGE potential'!O$3:O$1080)</f>
        <v>172.19431890000001</v>
      </c>
      <c r="M57" s="24">
        <f>SUMIF(Rivers!$E$3:$E$1080,$A57,'Extractable SGE potential'!P$3:P$1080)</f>
        <v>173.5548028</v>
      </c>
      <c r="N57" s="25">
        <f t="shared" si="0"/>
        <v>166.14903818583335</v>
      </c>
      <c r="O57" s="18"/>
    </row>
    <row r="58" spans="1:15" ht="18" customHeight="1">
      <c r="A58" s="27" t="s">
        <v>366</v>
      </c>
      <c r="B58" s="24">
        <f>SUMIF(Rivers!$E$3:$E$1080,$A58,'Extractable SGE potential'!E$3:E$1080)</f>
        <v>130.82456999999999</v>
      </c>
      <c r="C58" s="24">
        <f>SUMIF(Rivers!$E$3:$E$1080,$A58,'Extractable SGE potential'!F$3:F$1080)</f>
        <v>131.80924999999999</v>
      </c>
      <c r="D58" s="24">
        <f>SUMIF(Rivers!$E$3:$E$1080,$A58,'Extractable SGE potential'!G$3:G$1080)</f>
        <v>131.91899000000001</v>
      </c>
      <c r="E58" s="24">
        <f>SUMIF(Rivers!$E$3:$E$1080,$A58,'Extractable SGE potential'!H$3:H$1080)</f>
        <v>160.42634299999997</v>
      </c>
      <c r="F58" s="24">
        <f>SUMIF(Rivers!$E$3:$E$1080,$A58,'Extractable SGE potential'!I$3:I$1080)</f>
        <v>200.35500590000001</v>
      </c>
      <c r="G58" s="24">
        <f>SUMIF(Rivers!$E$3:$E$1080,$A58,'Extractable SGE potential'!J$3:J$1080)</f>
        <v>284.419938</v>
      </c>
      <c r="H58" s="24">
        <f>SUMIF(Rivers!$E$3:$E$1080,$A58,'Extractable SGE potential'!K$3:K$1080)</f>
        <v>318.08532500000001</v>
      </c>
      <c r="I58" s="24">
        <f>SUMIF(Rivers!$E$3:$E$1080,$A58,'Extractable SGE potential'!L$3:L$1080)</f>
        <v>319.88720000000001</v>
      </c>
      <c r="J58" s="24">
        <f>SUMIF(Rivers!$E$3:$E$1080,$A58,'Extractable SGE potential'!M$3:M$1080)</f>
        <v>303.62556000000001</v>
      </c>
      <c r="K58" s="24">
        <f>SUMIF(Rivers!$E$3:$E$1080,$A58,'Extractable SGE potential'!N$3:N$1080)</f>
        <v>295.78859899999998</v>
      </c>
      <c r="L58" s="24">
        <f>SUMIF(Rivers!$E$3:$E$1080,$A58,'Extractable SGE potential'!O$3:O$1080)</f>
        <v>303.95470599999999</v>
      </c>
      <c r="M58" s="24">
        <f>SUMIF(Rivers!$E$3:$E$1080,$A58,'Extractable SGE potential'!P$3:P$1080)</f>
        <v>221.45813700000002</v>
      </c>
      <c r="N58" s="25">
        <f t="shared" si="0"/>
        <v>233.54613532500002</v>
      </c>
      <c r="O58" s="18"/>
    </row>
    <row r="59" spans="1:15" ht="18" customHeight="1">
      <c r="A59" s="27" t="s">
        <v>998</v>
      </c>
      <c r="B59" s="24">
        <f>SUMIF(Rivers!$E$3:$E$1080,$A59,'Extractable SGE potential'!E$3:E$1080)</f>
        <v>5.9211825999999999</v>
      </c>
      <c r="C59" s="24">
        <f>SUMIF(Rivers!$E$3:$E$1080,$A59,'Extractable SGE potential'!F$3:F$1080)</f>
        <v>5.8183011999999996</v>
      </c>
      <c r="D59" s="24">
        <f>SUMIF(Rivers!$E$3:$E$1080,$A59,'Extractable SGE potential'!G$3:G$1080)</f>
        <v>5.7471690000000004</v>
      </c>
      <c r="E59" s="24">
        <f>SUMIF(Rivers!$E$3:$E$1080,$A59,'Extractable SGE potential'!H$3:H$1080)</f>
        <v>5.8002662999999997</v>
      </c>
      <c r="F59" s="24">
        <f>SUMIF(Rivers!$E$3:$E$1080,$A59,'Extractable SGE potential'!I$3:I$1080)</f>
        <v>5.7041162999999999</v>
      </c>
      <c r="G59" s="24">
        <f>SUMIF(Rivers!$E$3:$E$1080,$A59,'Extractable SGE potential'!J$3:J$1080)</f>
        <v>6.2403455000000001</v>
      </c>
      <c r="H59" s="24">
        <f>SUMIF(Rivers!$E$3:$E$1080,$A59,'Extractable SGE potential'!K$3:K$1080)</f>
        <v>6.3527079000000004</v>
      </c>
      <c r="I59" s="24">
        <f>SUMIF(Rivers!$E$3:$E$1080,$A59,'Extractable SGE potential'!L$3:L$1080)</f>
        <v>6.3409943999999996</v>
      </c>
      <c r="J59" s="24">
        <f>SUMIF(Rivers!$E$3:$E$1080,$A59,'Extractable SGE potential'!M$3:M$1080)</f>
        <v>6.3459554000000002</v>
      </c>
      <c r="K59" s="24">
        <f>SUMIF(Rivers!$E$3:$E$1080,$A59,'Extractable SGE potential'!N$3:N$1080)</f>
        <v>0</v>
      </c>
      <c r="L59" s="24">
        <f>SUMIF(Rivers!$E$3:$E$1080,$A59,'Extractable SGE potential'!O$3:O$1080)</f>
        <v>6.0180978999999999</v>
      </c>
      <c r="M59" s="24">
        <f>SUMIF(Rivers!$E$3:$E$1080,$A59,'Extractable SGE potential'!P$3:P$1080)</f>
        <v>6.0281171999999996</v>
      </c>
      <c r="N59" s="25">
        <f t="shared" si="0"/>
        <v>5.5264378083333332</v>
      </c>
      <c r="O59" s="18"/>
    </row>
    <row r="60" spans="1:15" ht="18" customHeight="1">
      <c r="A60" s="27" t="s">
        <v>167</v>
      </c>
      <c r="B60" s="24">
        <f>SUMIF(Rivers!$E$3:$E$1080,$A60,'Extractable SGE potential'!E$3:E$1080)</f>
        <v>5020.5384682000004</v>
      </c>
      <c r="C60" s="24">
        <f>SUMIF(Rivers!$E$3:$E$1080,$A60,'Extractable SGE potential'!F$3:F$1080)</f>
        <v>4971.1531556</v>
      </c>
      <c r="D60" s="24">
        <f>SUMIF(Rivers!$E$3:$E$1080,$A60,'Extractable SGE potential'!G$3:G$1080)</f>
        <v>4997.3797595000015</v>
      </c>
      <c r="E60" s="24">
        <f>SUMIF(Rivers!$E$3:$E$1080,$A60,'Extractable SGE potential'!H$3:H$1080)</f>
        <v>4513.1828479999995</v>
      </c>
      <c r="F60" s="24">
        <f>SUMIF(Rivers!$E$3:$E$1080,$A60,'Extractable SGE potential'!I$3:I$1080)</f>
        <v>1323.3800506999996</v>
      </c>
      <c r="G60" s="24">
        <f>SUMIF(Rivers!$E$3:$E$1080,$A60,'Extractable SGE potential'!J$3:J$1080)</f>
        <v>577.38289280000015</v>
      </c>
      <c r="H60" s="24">
        <f>SUMIF(Rivers!$E$3:$E$1080,$A60,'Extractable SGE potential'!K$3:K$1080)</f>
        <v>309.84932730000003</v>
      </c>
      <c r="I60" s="24">
        <f>SUMIF(Rivers!$E$3:$E$1080,$A60,'Extractable SGE potential'!L$3:L$1080)</f>
        <v>301.36399360000001</v>
      </c>
      <c r="J60" s="24">
        <f>SUMIF(Rivers!$E$3:$E$1080,$A60,'Extractable SGE potential'!M$3:M$1080)</f>
        <v>166.69191709999998</v>
      </c>
      <c r="K60" s="24">
        <f>SUMIF(Rivers!$E$3:$E$1080,$A60,'Extractable SGE potential'!N$3:N$1080)</f>
        <v>157.75224070000002</v>
      </c>
      <c r="L60" s="24">
        <f>SUMIF(Rivers!$E$3:$E$1080,$A60,'Extractable SGE potential'!O$3:O$1080)</f>
        <v>1254.8299775999999</v>
      </c>
      <c r="M60" s="24">
        <f>SUMIF(Rivers!$E$3:$E$1080,$A60,'Extractable SGE potential'!P$3:P$1080)</f>
        <v>4950.1504832999999</v>
      </c>
      <c r="N60" s="25">
        <f t="shared" si="0"/>
        <v>2378.6379261999996</v>
      </c>
      <c r="O60" s="18"/>
    </row>
    <row r="61" spans="1:15" ht="18" customHeight="1">
      <c r="A61" s="27" t="s">
        <v>90</v>
      </c>
      <c r="B61" s="24">
        <f>SUMIF(Rivers!$E$3:$E$1080,$A61,'Extractable SGE potential'!E$3:E$1080)</f>
        <v>3137.3888185000001</v>
      </c>
      <c r="C61" s="24">
        <f>SUMIF(Rivers!$E$3:$E$1080,$A61,'Extractable SGE potential'!F$3:F$1080)</f>
        <v>3135.8451976000001</v>
      </c>
      <c r="D61" s="24">
        <f>SUMIF(Rivers!$E$3:$E$1080,$A61,'Extractable SGE potential'!G$3:G$1080)</f>
        <v>3207.1829241000009</v>
      </c>
      <c r="E61" s="24">
        <f>SUMIF(Rivers!$E$3:$E$1080,$A61,'Extractable SGE potential'!H$3:H$1080)</f>
        <v>3224.8025634999999</v>
      </c>
      <c r="F61" s="24">
        <f>SUMIF(Rivers!$E$3:$E$1080,$A61,'Extractable SGE potential'!I$3:I$1080)</f>
        <v>3251.3272185000001</v>
      </c>
      <c r="G61" s="24">
        <f>SUMIF(Rivers!$E$3:$E$1080,$A61,'Extractable SGE potential'!J$3:J$1080)</f>
        <v>3234.2588091999996</v>
      </c>
      <c r="H61" s="24">
        <f>SUMIF(Rivers!$E$3:$E$1080,$A61,'Extractable SGE potential'!K$3:K$1080)</f>
        <v>3275.3454137999993</v>
      </c>
      <c r="I61" s="24">
        <f>SUMIF(Rivers!$E$3:$E$1080,$A61,'Extractable SGE potential'!L$3:L$1080)</f>
        <v>3276.0448763000009</v>
      </c>
      <c r="J61" s="24">
        <f>SUMIF(Rivers!$E$3:$E$1080,$A61,'Extractable SGE potential'!M$3:M$1080)</f>
        <v>3237.6807485999998</v>
      </c>
      <c r="K61" s="24">
        <f>SUMIF(Rivers!$E$3:$E$1080,$A61,'Extractable SGE potential'!N$3:N$1080)</f>
        <v>3219.2312488000002</v>
      </c>
      <c r="L61" s="24">
        <f>SUMIF(Rivers!$E$3:$E$1080,$A61,'Extractable SGE potential'!O$3:O$1080)</f>
        <v>3187.6676111000002</v>
      </c>
      <c r="M61" s="24">
        <f>SUMIF(Rivers!$E$3:$E$1080,$A61,'Extractable SGE potential'!P$3:P$1080)</f>
        <v>3162.9532595000001</v>
      </c>
      <c r="N61" s="25">
        <f t="shared" si="0"/>
        <v>3212.4773907916665</v>
      </c>
      <c r="O61" s="18"/>
    </row>
    <row r="62" spans="1:15" ht="18" customHeight="1">
      <c r="A62" s="27" t="s">
        <v>850</v>
      </c>
      <c r="B62" s="24">
        <f>SUMIF(Rivers!$E$3:$E$1080,$A62,'Extractable SGE potential'!E$3:E$1080)</f>
        <v>0.64533164999999992</v>
      </c>
      <c r="C62" s="24">
        <f>SUMIF(Rivers!$E$3:$E$1080,$A62,'Extractable SGE potential'!F$3:F$1080)</f>
        <v>0.64616384999999998</v>
      </c>
      <c r="D62" s="24">
        <f>SUMIF(Rivers!$E$3:$E$1080,$A62,'Extractable SGE potential'!G$3:G$1080)</f>
        <v>0.64620597000000002</v>
      </c>
      <c r="E62" s="24">
        <f>SUMIF(Rivers!$E$3:$E$1080,$A62,'Extractable SGE potential'!H$3:H$1080)</f>
        <v>0.64291754999999995</v>
      </c>
      <c r="F62" s="24">
        <f>SUMIF(Rivers!$E$3:$E$1080,$A62,'Extractable SGE potential'!I$3:I$1080)</f>
        <v>0.63690851000000004</v>
      </c>
      <c r="G62" s="24">
        <f>SUMIF(Rivers!$E$3:$E$1080,$A62,'Extractable SGE potential'!J$3:J$1080)</f>
        <v>0.63714238999999995</v>
      </c>
      <c r="H62" s="24">
        <f>SUMIF(Rivers!$E$3:$E$1080,$A62,'Extractable SGE potential'!K$3:K$1080)</f>
        <v>0.63463144999999999</v>
      </c>
      <c r="I62" s="24">
        <f>SUMIF(Rivers!$E$3:$E$1080,$A62,'Extractable SGE potential'!L$3:L$1080)</f>
        <v>0.63081421999999998</v>
      </c>
      <c r="J62" s="24">
        <f>SUMIF(Rivers!$E$3:$E$1080,$A62,'Extractable SGE potential'!M$3:M$1080)</f>
        <v>0.63490932999999994</v>
      </c>
      <c r="K62" s="24">
        <f>SUMIF(Rivers!$E$3:$E$1080,$A62,'Extractable SGE potential'!N$3:N$1080)</f>
        <v>0.64053278999999996</v>
      </c>
      <c r="L62" s="24">
        <f>SUMIF(Rivers!$E$3:$E$1080,$A62,'Extractable SGE potential'!O$3:O$1080)</f>
        <v>0.63747259999999994</v>
      </c>
      <c r="M62" s="24">
        <f>SUMIF(Rivers!$E$3:$E$1080,$A62,'Extractable SGE potential'!P$3:P$1080)</f>
        <v>0.64211896000000002</v>
      </c>
      <c r="N62" s="25">
        <f t="shared" si="0"/>
        <v>0.63959577249999999</v>
      </c>
      <c r="O62" s="18"/>
    </row>
    <row r="63" spans="1:15" ht="18" customHeight="1">
      <c r="A63" s="27" t="s">
        <v>93</v>
      </c>
      <c r="B63" s="24">
        <f>SUMIF(Rivers!$E$3:$E$1080,$A63,'Extractable SGE potential'!E$3:E$1080)</f>
        <v>1385.5210911100003</v>
      </c>
      <c r="C63" s="24">
        <f>SUMIF(Rivers!$E$3:$E$1080,$A63,'Extractable SGE potential'!F$3:F$1080)</f>
        <v>968.15620569000009</v>
      </c>
      <c r="D63" s="24">
        <f>SUMIF(Rivers!$E$3:$E$1080,$A63,'Extractable SGE potential'!G$3:G$1080)</f>
        <v>766.23325548699995</v>
      </c>
      <c r="E63" s="145">
        <f>SUMIF(Rivers!$E$3:$E$1080,$A63,'Extractable SGE potential'!H$3:H$1080)</f>
        <v>766.77009833</v>
      </c>
      <c r="F63" s="145">
        <f>SUMIF(Rivers!$E$3:$E$1080,$A63,'Extractable SGE potential'!I$3:I$1080)</f>
        <v>815.57085068000015</v>
      </c>
      <c r="G63" s="145">
        <f>SUMIF(Rivers!$E$3:$E$1080,$A63,'Extractable SGE potential'!J$3:J$1080)</f>
        <v>1789.1112953800002</v>
      </c>
      <c r="H63" s="145">
        <f>SUMIF(Rivers!$E$3:$E$1080,$A63,'Extractable SGE potential'!K$3:K$1080)</f>
        <v>2847.000498240001</v>
      </c>
      <c r="I63" s="145">
        <f>SUMIF(Rivers!$E$3:$E$1080,$A63,'Extractable SGE potential'!L$3:L$1080)</f>
        <v>2842.9314102300013</v>
      </c>
      <c r="J63" s="145">
        <f>SUMIF(Rivers!$E$3:$E$1080,$A63,'Extractable SGE potential'!M$3:M$1080)</f>
        <v>2847.7036464399998</v>
      </c>
      <c r="K63" s="145">
        <f>SUMIF(Rivers!$E$3:$E$1080,$A63,'Extractable SGE potential'!N$3:N$1080)</f>
        <v>2831.6399998000002</v>
      </c>
      <c r="L63" s="145">
        <f>SUMIF(Rivers!$E$3:$E$1080,$A63,'Extractable SGE potential'!O$3:O$1080)</f>
        <v>2252.5824405590015</v>
      </c>
      <c r="M63" s="145">
        <f>SUMIF(Rivers!$E$3:$E$1080,$A63,'Extractable SGE potential'!P$3:P$1080)</f>
        <v>1643.6954190400002</v>
      </c>
      <c r="N63" s="146">
        <f t="shared" si="0"/>
        <v>1813.0763509155006</v>
      </c>
      <c r="O63" s="18"/>
    </row>
    <row r="64" spans="1:15" ht="18" customHeight="1">
      <c r="A64" s="27" t="s">
        <v>528</v>
      </c>
      <c r="B64" s="24">
        <f>SUMIF(Rivers!$E$3:$E$1080,$A64,'Extractable SGE potential'!E$3:E$1080)</f>
        <v>233.3831701</v>
      </c>
      <c r="C64" s="24">
        <f>SUMIF(Rivers!$E$3:$E$1080,$A64,'Extractable SGE potential'!F$3:F$1080)</f>
        <v>235.0231105</v>
      </c>
      <c r="D64" s="24">
        <f>SUMIF(Rivers!$E$3:$E$1080,$A64,'Extractable SGE potential'!G$3:G$1080)</f>
        <v>225.66577029999999</v>
      </c>
      <c r="E64" s="145">
        <f>SUMIF(Rivers!$E$3:$E$1080,$A64,'Extractable SGE potential'!H$3:H$1080)</f>
        <v>230.7924768</v>
      </c>
      <c r="F64" s="145">
        <f>SUMIF(Rivers!$E$3:$E$1080,$A64,'Extractable SGE potential'!I$3:I$1080)</f>
        <v>122.0860907</v>
      </c>
      <c r="G64" s="145">
        <f>SUMIF(Rivers!$E$3:$E$1080,$A64,'Extractable SGE potential'!J$3:J$1080)</f>
        <v>16.534394200000001</v>
      </c>
      <c r="H64" s="145">
        <f>SUMIF(Rivers!$E$3:$E$1080,$A64,'Extractable SGE potential'!K$3:K$1080)</f>
        <v>16.749460500000001</v>
      </c>
      <c r="I64" s="145">
        <f>SUMIF(Rivers!$E$3:$E$1080,$A64,'Extractable SGE potential'!L$3:L$1080)</f>
        <v>16.5491645</v>
      </c>
      <c r="J64" s="145">
        <f>SUMIF(Rivers!$E$3:$E$1080,$A64,'Extractable SGE potential'!M$3:M$1080)</f>
        <v>16.463727200000001</v>
      </c>
      <c r="K64" s="145">
        <f>SUMIF(Rivers!$E$3:$E$1080,$A64,'Extractable SGE potential'!N$3:N$1080)</f>
        <v>16.674586400000003</v>
      </c>
      <c r="L64" s="145">
        <f>SUMIF(Rivers!$E$3:$E$1080,$A64,'Extractable SGE potential'!O$3:O$1080)</f>
        <v>101.59924909999999</v>
      </c>
      <c r="M64" s="145">
        <f>SUMIF(Rivers!$E$3:$E$1080,$A64,'Extractable SGE potential'!P$3:P$1080)</f>
        <v>232.89768889999999</v>
      </c>
      <c r="N64" s="146">
        <f t="shared" si="0"/>
        <v>122.03490743333333</v>
      </c>
      <c r="O64" s="18"/>
    </row>
    <row r="65" spans="1:15" ht="18" customHeight="1">
      <c r="A65" s="27" t="s">
        <v>81</v>
      </c>
      <c r="B65" s="24">
        <f>SUMIF(Rivers!$E$3:$E$1080,$A65,'Extractable SGE potential'!E$3:E$1080)</f>
        <v>3993.6069729999999</v>
      </c>
      <c r="C65" s="24">
        <f>SUMIF(Rivers!$E$3:$E$1080,$A65,'Extractable SGE potential'!F$3:F$1080)</f>
        <v>3926.9882599999996</v>
      </c>
      <c r="D65" s="24">
        <f>SUMIF(Rivers!$E$3:$E$1080,$A65,'Extractable SGE potential'!G$3:G$1080)</f>
        <v>3923.243622</v>
      </c>
      <c r="E65" s="145">
        <f>SUMIF(Rivers!$E$3:$E$1080,$A65,'Extractable SGE potential'!H$3:H$1080)</f>
        <v>3905.6194999999998</v>
      </c>
      <c r="F65" s="145">
        <f>SUMIF(Rivers!$E$3:$E$1080,$A65,'Extractable SGE potential'!I$3:I$1080)</f>
        <v>2446.5019549000003</v>
      </c>
      <c r="G65" s="145">
        <f>SUMIF(Rivers!$E$3:$E$1080,$A65,'Extractable SGE potential'!J$3:J$1080)</f>
        <v>1984.4686286699998</v>
      </c>
      <c r="H65" s="145">
        <f>SUMIF(Rivers!$E$3:$E$1080,$A65,'Extractable SGE potential'!K$3:K$1080)</f>
        <v>1941.3366655000002</v>
      </c>
      <c r="I65" s="145">
        <f>SUMIF(Rivers!$E$3:$E$1080,$A65,'Extractable SGE potential'!L$3:L$1080)</f>
        <v>1955.9111110000001</v>
      </c>
      <c r="J65" s="145">
        <f>SUMIF(Rivers!$E$3:$E$1080,$A65,'Extractable SGE potential'!M$3:M$1080)</f>
        <v>1926.5909529999999</v>
      </c>
      <c r="K65" s="145">
        <f>SUMIF(Rivers!$E$3:$E$1080,$A65,'Extractable SGE potential'!N$3:N$1080)</f>
        <v>1973.9310670000002</v>
      </c>
      <c r="L65" s="145">
        <f>SUMIF(Rivers!$E$3:$E$1080,$A65,'Extractable SGE potential'!O$3:O$1080)</f>
        <v>2288.7722538999997</v>
      </c>
      <c r="M65" s="145">
        <f>SUMIF(Rivers!$E$3:$E$1080,$A65,'Extractable SGE potential'!P$3:P$1080)</f>
        <v>2297.0227757000002</v>
      </c>
      <c r="N65" s="146">
        <f t="shared" si="0"/>
        <v>2713.6661470558329</v>
      </c>
      <c r="O65" s="18"/>
    </row>
    <row r="66" spans="1:15" ht="18" customHeight="1">
      <c r="A66" s="27" t="s">
        <v>50</v>
      </c>
      <c r="B66" s="24">
        <f>SUMIF(Rivers!$E$3:$E$1080,$A66,'Extractable SGE potential'!E$3:E$1080)</f>
        <v>166.52202500000001</v>
      </c>
      <c r="C66" s="24">
        <f>SUMIF(Rivers!$E$3:$E$1080,$A66,'Extractable SGE potential'!F$3:F$1080)</f>
        <v>16.646494000000001</v>
      </c>
      <c r="D66" s="24">
        <f>SUMIF(Rivers!$E$3:$E$1080,$A66,'Extractable SGE potential'!G$3:G$1080)</f>
        <v>1.4124473</v>
      </c>
      <c r="E66" s="145">
        <f>SUMIF(Rivers!$E$3:$E$1080,$A66,'Extractable SGE potential'!H$3:H$1080)</f>
        <v>2075.6383999999998</v>
      </c>
      <c r="F66" s="145">
        <f>SUMIF(Rivers!$E$3:$E$1080,$A66,'Extractable SGE potential'!I$3:I$1080)</f>
        <v>2082.8159000000001</v>
      </c>
      <c r="G66" s="145">
        <f>SUMIF(Rivers!$E$3:$E$1080,$A66,'Extractable SGE potential'!J$3:J$1080)</f>
        <v>2032.0095755</v>
      </c>
      <c r="H66" s="145">
        <f>SUMIF(Rivers!$E$3:$E$1080,$A66,'Extractable SGE potential'!K$3:K$1080)</f>
        <v>1949.5301610000001</v>
      </c>
      <c r="I66" s="145">
        <f>SUMIF(Rivers!$E$3:$E$1080,$A66,'Extractable SGE potential'!L$3:L$1080)</f>
        <v>1913.193131</v>
      </c>
      <c r="J66" s="145">
        <f>SUMIF(Rivers!$E$3:$E$1080,$A66,'Extractable SGE potential'!M$3:M$1080)</f>
        <v>1914.502988</v>
      </c>
      <c r="K66" s="145">
        <f>SUMIF(Rivers!$E$3:$E$1080,$A66,'Extractable SGE potential'!N$3:N$1080)</f>
        <v>1926.554844</v>
      </c>
      <c r="L66" s="145">
        <f>SUMIF(Rivers!$E$3:$E$1080,$A66,'Extractable SGE potential'!O$3:O$1080)</f>
        <v>1945.0468269999999</v>
      </c>
      <c r="M66" s="145">
        <f>SUMIF(Rivers!$E$3:$E$1080,$A66,'Extractable SGE potential'!P$3:P$1080)</f>
        <v>1772.6388770000001</v>
      </c>
      <c r="N66" s="146">
        <f t="shared" si="0"/>
        <v>1483.0426391500002</v>
      </c>
      <c r="O66" s="18"/>
    </row>
    <row r="67" spans="1:15" ht="18" customHeight="1">
      <c r="A67" s="27" t="s">
        <v>256</v>
      </c>
      <c r="B67" s="24">
        <f>SUMIF(Rivers!$E$3:$E$1080,$A67,'Extractable SGE potential'!E$3:E$1080)</f>
        <v>7.9728555999999999</v>
      </c>
      <c r="C67" s="24">
        <f>SUMIF(Rivers!$E$3:$E$1080,$A67,'Extractable SGE potential'!F$3:F$1080)</f>
        <v>8.1735267999999994</v>
      </c>
      <c r="D67" s="24">
        <f>SUMIF(Rivers!$E$3:$E$1080,$A67,'Extractable SGE potential'!G$3:G$1080)</f>
        <v>8.0420140999999994</v>
      </c>
      <c r="E67" s="145">
        <f>SUMIF(Rivers!$E$3:$E$1080,$A67,'Extractable SGE potential'!H$3:H$1080)</f>
        <v>7.7171373000000001</v>
      </c>
      <c r="F67" s="145">
        <f>SUMIF(Rivers!$E$3:$E$1080,$A67,'Extractable SGE potential'!I$3:I$1080)</f>
        <v>7.996747</v>
      </c>
      <c r="G67" s="145">
        <f>SUMIF(Rivers!$E$3:$E$1080,$A67,'Extractable SGE potential'!J$3:J$1080)</f>
        <v>7.9703464999999998</v>
      </c>
      <c r="H67" s="145">
        <f>SUMIF(Rivers!$E$3:$E$1080,$A67,'Extractable SGE potential'!K$3:K$1080)</f>
        <v>7.8837643000000002</v>
      </c>
      <c r="I67" s="145">
        <f>SUMIF(Rivers!$E$3:$E$1080,$A67,'Extractable SGE potential'!L$3:L$1080)</f>
        <v>7.9222754999999996</v>
      </c>
      <c r="J67" s="145">
        <f>SUMIF(Rivers!$E$3:$E$1080,$A67,'Extractable SGE potential'!M$3:M$1080)</f>
        <v>7.9048958000000002</v>
      </c>
      <c r="K67" s="145">
        <f>SUMIF(Rivers!$E$3:$E$1080,$A67,'Extractable SGE potential'!N$3:N$1080)</f>
        <v>7.9184355999999996</v>
      </c>
      <c r="L67" s="145">
        <f>SUMIF(Rivers!$E$3:$E$1080,$A67,'Extractable SGE potential'!O$3:O$1080)</f>
        <v>7.9434608999999998</v>
      </c>
      <c r="M67" s="145">
        <f>SUMIF(Rivers!$E$3:$E$1080,$A67,'Extractable SGE potential'!P$3:P$1080)</f>
        <v>7.9755054000000003</v>
      </c>
      <c r="N67" s="146">
        <f t="shared" si="0"/>
        <v>7.951747066666667</v>
      </c>
      <c r="O67" s="18"/>
    </row>
    <row r="68" spans="1:15" ht="18" customHeight="1">
      <c r="A68" s="27" t="s">
        <v>97</v>
      </c>
      <c r="B68" s="24">
        <f>SUMIF(Rivers!$E$3:$E$1080,$A68,'Extractable SGE potential'!E$3:E$1080)</f>
        <v>1946.3357800000001</v>
      </c>
      <c r="C68" s="24">
        <f>SUMIF(Rivers!$E$3:$E$1080,$A68,'Extractable SGE potential'!F$3:F$1080)</f>
        <v>1961.7324040000001</v>
      </c>
      <c r="D68" s="24">
        <f>SUMIF(Rivers!$E$3:$E$1080,$A68,'Extractable SGE potential'!G$3:G$1080)</f>
        <v>1890.720063</v>
      </c>
      <c r="E68" s="145">
        <f>SUMIF(Rivers!$E$3:$E$1080,$A68,'Extractable SGE potential'!H$3:H$1080)</f>
        <v>1955.808679</v>
      </c>
      <c r="F68" s="145">
        <f>SUMIF(Rivers!$E$3:$E$1080,$A68,'Extractable SGE potential'!I$3:I$1080)</f>
        <v>1990.9892540000001</v>
      </c>
      <c r="G68" s="145">
        <f>SUMIF(Rivers!$E$3:$E$1080,$A68,'Extractable SGE potential'!J$3:J$1080)</f>
        <v>1997.4445128</v>
      </c>
      <c r="H68" s="145">
        <f>SUMIF(Rivers!$E$3:$E$1080,$A68,'Extractable SGE potential'!K$3:K$1080)</f>
        <v>2031.3644350000002</v>
      </c>
      <c r="I68" s="145">
        <f>SUMIF(Rivers!$E$3:$E$1080,$A68,'Extractable SGE potential'!L$3:L$1080)</f>
        <v>2014.713385</v>
      </c>
      <c r="J68" s="145">
        <f>SUMIF(Rivers!$E$3:$E$1080,$A68,'Extractable SGE potential'!M$3:M$1080)</f>
        <v>2026.5332879999999</v>
      </c>
      <c r="K68" s="145">
        <f>SUMIF(Rivers!$E$3:$E$1080,$A68,'Extractable SGE potential'!N$3:N$1080)</f>
        <v>2026.7059019000001</v>
      </c>
      <c r="L68" s="145">
        <f>SUMIF(Rivers!$E$3:$E$1080,$A68,'Extractable SGE potential'!O$3:O$1080)</f>
        <v>1992.2084940000002</v>
      </c>
      <c r="M68" s="145">
        <f>SUMIF(Rivers!$E$3:$E$1080,$A68,'Extractable SGE potential'!P$3:P$1080)</f>
        <v>2010.3591260000001</v>
      </c>
      <c r="N68" s="146">
        <f t="shared" si="0"/>
        <v>1987.0762768916666</v>
      </c>
      <c r="O68" s="18"/>
    </row>
    <row r="69" spans="1:15" ht="18" customHeight="1">
      <c r="A69" s="27" t="s">
        <v>737</v>
      </c>
      <c r="B69" s="24">
        <f>SUMIF(Rivers!$E$3:$E$1080,$A69,'Extractable SGE potential'!E$3:E$1080)</f>
        <v>16.266694659999999</v>
      </c>
      <c r="C69" s="24">
        <f>SUMIF(Rivers!$E$3:$E$1080,$A69,'Extractable SGE potential'!F$3:F$1080)</f>
        <v>16.245670180000001</v>
      </c>
      <c r="D69" s="24">
        <f>SUMIF(Rivers!$E$3:$E$1080,$A69,'Extractable SGE potential'!G$3:G$1080)</f>
        <v>16.200381119999999</v>
      </c>
      <c r="E69" s="145">
        <f>SUMIF(Rivers!$E$3:$E$1080,$A69,'Extractable SGE potential'!H$3:H$1080)</f>
        <v>16.18918652</v>
      </c>
      <c r="F69" s="145">
        <f>SUMIF(Rivers!$E$3:$E$1080,$A69,'Extractable SGE potential'!I$3:I$1080)</f>
        <v>13.604421290000001</v>
      </c>
      <c r="G69" s="145">
        <f>SUMIF(Rivers!$E$3:$E$1080,$A69,'Extractable SGE potential'!J$3:J$1080)</f>
        <v>16.054788119999998</v>
      </c>
      <c r="H69" s="145">
        <f>SUMIF(Rivers!$E$3:$E$1080,$A69,'Extractable SGE potential'!K$3:K$1080)</f>
        <v>7.4416373599999996</v>
      </c>
      <c r="I69" s="145">
        <f>SUMIF(Rivers!$E$3:$E$1080,$A69,'Extractable SGE potential'!L$3:L$1080)</f>
        <v>3.7935607800000004</v>
      </c>
      <c r="J69" s="145">
        <f>SUMIF(Rivers!$E$3:$E$1080,$A69,'Extractable SGE potential'!M$3:M$1080)</f>
        <v>6.9895522400000001</v>
      </c>
      <c r="K69" s="145">
        <f>SUMIF(Rivers!$E$3:$E$1080,$A69,'Extractable SGE potential'!N$3:N$1080)</f>
        <v>0.72252161999999998</v>
      </c>
      <c r="L69" s="145">
        <f>SUMIF(Rivers!$E$3:$E$1080,$A69,'Extractable SGE potential'!O$3:O$1080)</f>
        <v>0.72968027000000002</v>
      </c>
      <c r="M69" s="145">
        <f>SUMIF(Rivers!$E$3:$E$1080,$A69,'Extractable SGE potential'!P$3:P$1080)</f>
        <v>16.186517370000001</v>
      </c>
      <c r="N69" s="146">
        <f t="shared" si="0"/>
        <v>10.868717627499999</v>
      </c>
      <c r="O69" s="18"/>
    </row>
    <row r="70" spans="1:15" ht="18" customHeight="1">
      <c r="A70" s="27" t="s">
        <v>206</v>
      </c>
      <c r="B70" s="24">
        <f>SUMIF(Rivers!$E$3:$E$1080,$A70,'Extractable SGE potential'!E$3:E$1080)</f>
        <v>1636.8730550999999</v>
      </c>
      <c r="C70" s="24">
        <f>SUMIF(Rivers!$E$3:$E$1080,$A70,'Extractable SGE potential'!F$3:F$1080)</f>
        <v>1635.9435275100002</v>
      </c>
      <c r="D70" s="24">
        <f>SUMIF(Rivers!$E$3:$E$1080,$A70,'Extractable SGE potential'!G$3:G$1080)</f>
        <v>1647.1880182999998</v>
      </c>
      <c r="E70" s="145">
        <f>SUMIF(Rivers!$E$3:$E$1080,$A70,'Extractable SGE potential'!H$3:H$1080)</f>
        <v>1673.4655691800001</v>
      </c>
      <c r="F70" s="145">
        <f>SUMIF(Rivers!$E$3:$E$1080,$A70,'Extractable SGE potential'!I$3:I$1080)</f>
        <v>1650.5299321700002</v>
      </c>
      <c r="G70" s="145">
        <f>SUMIF(Rivers!$E$3:$E$1080,$A70,'Extractable SGE potential'!J$3:J$1080)</f>
        <v>1637.6311303699999</v>
      </c>
      <c r="H70" s="145">
        <f>SUMIF(Rivers!$E$3:$E$1080,$A70,'Extractable SGE potential'!K$3:K$1080)</f>
        <v>1653.7224237200003</v>
      </c>
      <c r="I70" s="145">
        <f>SUMIF(Rivers!$E$3:$E$1080,$A70,'Extractable SGE potential'!L$3:L$1080)</f>
        <v>1668.8258985600003</v>
      </c>
      <c r="J70" s="145">
        <f>SUMIF(Rivers!$E$3:$E$1080,$A70,'Extractable SGE potential'!M$3:M$1080)</f>
        <v>1662.9095779799998</v>
      </c>
      <c r="K70" s="145">
        <f>SUMIF(Rivers!$E$3:$E$1080,$A70,'Extractable SGE potential'!N$3:N$1080)</f>
        <v>1650.34786409</v>
      </c>
      <c r="L70" s="145">
        <f>SUMIF(Rivers!$E$3:$E$1080,$A70,'Extractable SGE potential'!O$3:O$1080)</f>
        <v>1630.2827582499999</v>
      </c>
      <c r="M70" s="145">
        <f>SUMIF(Rivers!$E$3:$E$1080,$A70,'Extractable SGE potential'!P$3:P$1080)</f>
        <v>1647.409302</v>
      </c>
      <c r="N70" s="146">
        <f t="shared" si="0"/>
        <v>1649.5940881025001</v>
      </c>
      <c r="O70" s="18"/>
    </row>
    <row r="71" spans="1:15" ht="18" customHeight="1">
      <c r="A71" s="27" t="s">
        <v>276</v>
      </c>
      <c r="B71" s="24">
        <f>SUMIF(Rivers!$E$3:$E$1080,$A71,'Extractable SGE potential'!E$3:E$1080)</f>
        <v>340.22485300000005</v>
      </c>
      <c r="C71" s="24">
        <f>SUMIF(Rivers!$E$3:$E$1080,$A71,'Extractable SGE potential'!F$3:F$1080)</f>
        <v>299.56835999999998</v>
      </c>
      <c r="D71" s="24">
        <f>SUMIF(Rivers!$E$3:$E$1080,$A71,'Extractable SGE potential'!G$3:G$1080)</f>
        <v>299.37304999999998</v>
      </c>
      <c r="E71" s="145">
        <f>SUMIF(Rivers!$E$3:$E$1080,$A71,'Extractable SGE potential'!H$3:H$1080)</f>
        <v>305.82544000000001</v>
      </c>
      <c r="F71" s="145">
        <f>SUMIF(Rivers!$E$3:$E$1080,$A71,'Extractable SGE potential'!I$3:I$1080)</f>
        <v>762.9837</v>
      </c>
      <c r="G71" s="145">
        <f>SUMIF(Rivers!$E$3:$E$1080,$A71,'Extractable SGE potential'!J$3:J$1080)</f>
        <v>745.53269</v>
      </c>
      <c r="H71" s="145">
        <f>SUMIF(Rivers!$E$3:$E$1080,$A71,'Extractable SGE potential'!K$3:K$1080)</f>
        <v>743.62372000000005</v>
      </c>
      <c r="I71" s="145">
        <f>SUMIF(Rivers!$E$3:$E$1080,$A71,'Extractable SGE potential'!L$3:L$1080)</f>
        <v>745.33861999999999</v>
      </c>
      <c r="J71" s="145">
        <f>SUMIF(Rivers!$E$3:$E$1080,$A71,'Extractable SGE potential'!M$3:M$1080)</f>
        <v>752.42771000000005</v>
      </c>
      <c r="K71" s="145">
        <f>SUMIF(Rivers!$E$3:$E$1080,$A71,'Extractable SGE potential'!N$3:N$1080)</f>
        <v>738.47301999999991</v>
      </c>
      <c r="L71" s="145">
        <f>SUMIF(Rivers!$E$3:$E$1080,$A71,'Extractable SGE potential'!O$3:O$1080)</f>
        <v>702.87167999999997</v>
      </c>
      <c r="M71" s="145">
        <f>SUMIF(Rivers!$E$3:$E$1080,$A71,'Extractable SGE potential'!P$3:P$1080)</f>
        <v>654.87139999999999</v>
      </c>
      <c r="N71" s="146">
        <f t="shared" si="0"/>
        <v>590.92618691666667</v>
      </c>
      <c r="O71" s="18"/>
    </row>
    <row r="72" spans="1:15" ht="18" customHeight="1">
      <c r="A72" s="27" t="s">
        <v>67</v>
      </c>
      <c r="B72" s="24">
        <f>SUMIF(Rivers!$E$3:$E$1080,$A72,'Extractable SGE potential'!E$3:E$1080)</f>
        <v>122.77229</v>
      </c>
      <c r="C72" s="24">
        <f>SUMIF(Rivers!$E$3:$E$1080,$A72,'Extractable SGE potential'!F$3:F$1080)</f>
        <v>127.07607</v>
      </c>
      <c r="D72" s="24">
        <f>SUMIF(Rivers!$E$3:$E$1080,$A72,'Extractable SGE potential'!G$3:G$1080)</f>
        <v>131.28704999999999</v>
      </c>
      <c r="E72" s="145">
        <f>SUMIF(Rivers!$E$3:$E$1080,$A72,'Extractable SGE potential'!H$3:H$1080)</f>
        <v>134.22864000000001</v>
      </c>
      <c r="F72" s="145">
        <f>SUMIF(Rivers!$E$3:$E$1080,$A72,'Extractable SGE potential'!I$3:I$1080)</f>
        <v>133.55199999999999</v>
      </c>
      <c r="G72" s="145">
        <f>SUMIF(Rivers!$E$3:$E$1080,$A72,'Extractable SGE potential'!J$3:J$1080)</f>
        <v>133.24945</v>
      </c>
      <c r="H72" s="145">
        <f>SUMIF(Rivers!$E$3:$E$1080,$A72,'Extractable SGE potential'!K$3:K$1080)</f>
        <v>133.72824</v>
      </c>
      <c r="I72" s="145">
        <f>SUMIF(Rivers!$E$3:$E$1080,$A72,'Extractable SGE potential'!L$3:L$1080)</f>
        <v>133.07911999999999</v>
      </c>
      <c r="J72" s="145">
        <f>SUMIF(Rivers!$E$3:$E$1080,$A72,'Extractable SGE potential'!M$3:M$1080)</f>
        <v>127.88500999999999</v>
      </c>
      <c r="K72" s="145">
        <f>SUMIF(Rivers!$E$3:$E$1080,$A72,'Extractable SGE potential'!N$3:N$1080)</f>
        <v>124.40262</v>
      </c>
      <c r="L72" s="145">
        <f>SUMIF(Rivers!$E$3:$E$1080,$A72,'Extractable SGE potential'!O$3:O$1080)</f>
        <v>123.70381999999999</v>
      </c>
      <c r="M72" s="145">
        <f>SUMIF(Rivers!$E$3:$E$1080,$A72,'Extractable SGE potential'!P$3:P$1080)</f>
        <v>122.42471</v>
      </c>
      <c r="N72" s="146">
        <f t="shared" si="0"/>
        <v>128.949085</v>
      </c>
      <c r="O72" s="18"/>
    </row>
    <row r="73" spans="1:15" ht="18" customHeight="1">
      <c r="A73" s="27" t="s">
        <v>501</v>
      </c>
      <c r="B73" s="24">
        <f>SUMIF(Rivers!$E$3:$E$1080,$A73,'Extractable SGE potential'!E$3:E$1080)</f>
        <v>0</v>
      </c>
      <c r="C73" s="24">
        <f>SUMIF(Rivers!$E$3:$E$1080,$A73,'Extractable SGE potential'!F$3:F$1080)</f>
        <v>0</v>
      </c>
      <c r="D73" s="24">
        <f>SUMIF(Rivers!$E$3:$E$1080,$A73,'Extractable SGE potential'!G$3:G$1080)</f>
        <v>0</v>
      </c>
      <c r="E73" s="145">
        <f>SUMIF(Rivers!$E$3:$E$1080,$A73,'Extractable SGE potential'!H$3:H$1080)</f>
        <v>65.706657000000007</v>
      </c>
      <c r="F73" s="145">
        <f>SUMIF(Rivers!$E$3:$E$1080,$A73,'Extractable SGE potential'!I$3:I$1080)</f>
        <v>55.727027999999997</v>
      </c>
      <c r="G73" s="145">
        <f>SUMIF(Rivers!$E$3:$E$1080,$A73,'Extractable SGE potential'!J$3:J$1080)</f>
        <v>72.211326999999997</v>
      </c>
      <c r="H73" s="145">
        <f>SUMIF(Rivers!$E$3:$E$1080,$A73,'Extractable SGE potential'!K$3:K$1080)</f>
        <v>71.219994</v>
      </c>
      <c r="I73" s="145">
        <f>SUMIF(Rivers!$E$3:$E$1080,$A73,'Extractable SGE potential'!L$3:L$1080)</f>
        <v>68.793968000000007</v>
      </c>
      <c r="J73" s="145">
        <f>SUMIF(Rivers!$E$3:$E$1080,$A73,'Extractable SGE potential'!M$3:M$1080)</f>
        <v>64.258919000000006</v>
      </c>
      <c r="K73" s="145">
        <f>SUMIF(Rivers!$E$3:$E$1080,$A73,'Extractable SGE potential'!N$3:N$1080)</f>
        <v>6.7445959999999996</v>
      </c>
      <c r="L73" s="145">
        <f>SUMIF(Rivers!$E$3:$E$1080,$A73,'Extractable SGE potential'!O$3:O$1080)</f>
        <v>0</v>
      </c>
      <c r="M73" s="145">
        <f>SUMIF(Rivers!$E$3:$E$1080,$A73,'Extractable SGE potential'!P$3:P$1080)</f>
        <v>0</v>
      </c>
      <c r="N73" s="146">
        <f t="shared" si="0"/>
        <v>33.721874083333333</v>
      </c>
      <c r="O73" s="18"/>
    </row>
    <row r="74" spans="1:15" ht="18" customHeight="1">
      <c r="A74" s="27" t="s">
        <v>193</v>
      </c>
      <c r="B74" s="24">
        <f>SUMIF(Rivers!$E$3:$E$1080,$A74,'Extractable SGE potential'!E$3:E$1080)</f>
        <v>526.42320220000011</v>
      </c>
      <c r="C74" s="24">
        <f>SUMIF(Rivers!$E$3:$E$1080,$A74,'Extractable SGE potential'!F$3:F$1080)</f>
        <v>486.73958054999997</v>
      </c>
      <c r="D74" s="24">
        <f>SUMIF(Rivers!$E$3:$E$1080,$A74,'Extractable SGE potential'!G$3:G$1080)</f>
        <v>484.43730771999992</v>
      </c>
      <c r="E74" s="145">
        <f>SUMIF(Rivers!$E$3:$E$1080,$A74,'Extractable SGE potential'!H$3:H$1080)</f>
        <v>932.20472181000014</v>
      </c>
      <c r="F74" s="145">
        <f>SUMIF(Rivers!$E$3:$E$1080,$A74,'Extractable SGE potential'!I$3:I$1080)</f>
        <v>1643.9842292600001</v>
      </c>
      <c r="G74" s="145">
        <f>SUMIF(Rivers!$E$3:$E$1080,$A74,'Extractable SGE potential'!J$3:J$1080)</f>
        <v>1717.1695919199999</v>
      </c>
      <c r="H74" s="145">
        <f>SUMIF(Rivers!$E$3:$E$1080,$A74,'Extractable SGE potential'!K$3:K$1080)</f>
        <v>1780.56163087</v>
      </c>
      <c r="I74" s="145">
        <f>SUMIF(Rivers!$E$3:$E$1080,$A74,'Extractable SGE potential'!L$3:L$1080)</f>
        <v>1755.8636335200001</v>
      </c>
      <c r="J74" s="145">
        <f>SUMIF(Rivers!$E$3:$E$1080,$A74,'Extractable SGE potential'!M$3:M$1080)</f>
        <v>1617.6204527099994</v>
      </c>
      <c r="K74" s="145">
        <f>SUMIF(Rivers!$E$3:$E$1080,$A74,'Extractable SGE potential'!N$3:N$1080)</f>
        <v>1508.0021190400007</v>
      </c>
      <c r="L74" s="145">
        <f>SUMIF(Rivers!$E$3:$E$1080,$A74,'Extractable SGE potential'!O$3:O$1080)</f>
        <v>1160.9084999900003</v>
      </c>
      <c r="M74" s="145">
        <f>SUMIF(Rivers!$E$3:$E$1080,$A74,'Extractable SGE potential'!P$3:P$1080)</f>
        <v>756.10378619000005</v>
      </c>
      <c r="N74" s="146">
        <f t="shared" si="0"/>
        <v>1197.5015629816669</v>
      </c>
      <c r="O74" s="18"/>
    </row>
    <row r="75" spans="1:15" ht="18" customHeight="1">
      <c r="A75" s="27" t="s">
        <v>84</v>
      </c>
      <c r="B75" s="24">
        <f>SUMIF(Rivers!$E$3:$E$1080,$A75,'Extractable SGE potential'!E$3:E$1080)</f>
        <v>0</v>
      </c>
      <c r="C75" s="24">
        <f>SUMIF(Rivers!$E$3:$E$1080,$A75,'Extractable SGE potential'!F$3:F$1080)</f>
        <v>0</v>
      </c>
      <c r="D75" s="24">
        <f>SUMIF(Rivers!$E$3:$E$1080,$A75,'Extractable SGE potential'!G$3:G$1080)</f>
        <v>0</v>
      </c>
      <c r="E75" s="145">
        <f>SUMIF(Rivers!$E$3:$E$1080,$A75,'Extractable SGE potential'!H$3:H$1080)</f>
        <v>0</v>
      </c>
      <c r="F75" s="145">
        <f>SUMIF(Rivers!$E$3:$E$1080,$A75,'Extractable SGE potential'!I$3:I$1080)</f>
        <v>608.21918000000005</v>
      </c>
      <c r="G75" s="145">
        <f>SUMIF(Rivers!$E$3:$E$1080,$A75,'Extractable SGE potential'!J$3:J$1080)</f>
        <v>2685.2694999999999</v>
      </c>
      <c r="H75" s="145">
        <f>SUMIF(Rivers!$E$3:$E$1080,$A75,'Extractable SGE potential'!K$3:K$1080)</f>
        <v>5420.8095999999996</v>
      </c>
      <c r="I75" s="145">
        <f>SUMIF(Rivers!$E$3:$E$1080,$A75,'Extractable SGE potential'!L$3:L$1080)</f>
        <v>5340.2763999999997</v>
      </c>
      <c r="J75" s="145">
        <f>SUMIF(Rivers!$E$3:$E$1080,$A75,'Extractable SGE potential'!M$3:M$1080)</f>
        <v>5372.0258999999996</v>
      </c>
      <c r="K75" s="145">
        <f>SUMIF(Rivers!$E$3:$E$1080,$A75,'Extractable SGE potential'!N$3:N$1080)</f>
        <v>5372.3516</v>
      </c>
      <c r="L75" s="145">
        <f>SUMIF(Rivers!$E$3:$E$1080,$A75,'Extractable SGE potential'!O$3:O$1080)</f>
        <v>5331.6333000000004</v>
      </c>
      <c r="M75" s="145">
        <f>SUMIF(Rivers!$E$3:$E$1080,$A75,'Extractable SGE potential'!P$3:P$1080)</f>
        <v>5248.9893000000002</v>
      </c>
      <c r="N75" s="146">
        <f t="shared" si="0"/>
        <v>2948.2978983333337</v>
      </c>
      <c r="O75" s="18"/>
    </row>
    <row r="76" spans="1:15" ht="18" customHeight="1">
      <c r="A76" s="27" t="s">
        <v>380</v>
      </c>
      <c r="B76" s="24">
        <f>SUMIF(Rivers!$E$3:$E$1080,$A76,'Extractable SGE potential'!E$3:E$1080)</f>
        <v>190.69922720000002</v>
      </c>
      <c r="C76" s="24">
        <f>SUMIF(Rivers!$E$3:$E$1080,$A76,'Extractable SGE potential'!F$3:F$1080)</f>
        <v>30.016248300000001</v>
      </c>
      <c r="D76" s="24">
        <f>SUMIF(Rivers!$E$3:$E$1080,$A76,'Extractable SGE potential'!G$3:G$1080)</f>
        <v>9.3280413099999997</v>
      </c>
      <c r="E76" s="145">
        <f>SUMIF(Rivers!$E$3:$E$1080,$A76,'Extractable SGE potential'!H$3:H$1080)</f>
        <v>58.822634599999994</v>
      </c>
      <c r="F76" s="145">
        <f>SUMIF(Rivers!$E$3:$E$1080,$A76,'Extractable SGE potential'!I$3:I$1080)</f>
        <v>383.56329879999998</v>
      </c>
      <c r="G76" s="145">
        <f>SUMIF(Rivers!$E$3:$E$1080,$A76,'Extractable SGE potential'!J$3:J$1080)</f>
        <v>567.21981959999994</v>
      </c>
      <c r="H76" s="145">
        <f>SUMIF(Rivers!$E$3:$E$1080,$A76,'Extractable SGE potential'!K$3:K$1080)</f>
        <v>546.93782830000009</v>
      </c>
      <c r="I76" s="145">
        <f>SUMIF(Rivers!$E$3:$E$1080,$A76,'Extractable SGE potential'!L$3:L$1080)</f>
        <v>545.56859640000005</v>
      </c>
      <c r="J76" s="145">
        <f>SUMIF(Rivers!$E$3:$E$1080,$A76,'Extractable SGE potential'!M$3:M$1080)</f>
        <v>541.80076540000005</v>
      </c>
      <c r="K76" s="145">
        <f>SUMIF(Rivers!$E$3:$E$1080,$A76,'Extractable SGE potential'!N$3:N$1080)</f>
        <v>535.22695379999993</v>
      </c>
      <c r="L76" s="145">
        <f>SUMIF(Rivers!$E$3:$E$1080,$A76,'Extractable SGE potential'!O$3:O$1080)</f>
        <v>533.46237959999996</v>
      </c>
      <c r="M76" s="145">
        <f>SUMIF(Rivers!$E$3:$E$1080,$A76,'Extractable SGE potential'!P$3:P$1080)</f>
        <v>469.53138300000006</v>
      </c>
      <c r="N76" s="146">
        <f t="shared" si="0"/>
        <v>367.68143135916671</v>
      </c>
      <c r="O76" s="18"/>
    </row>
    <row r="77" spans="1:15" ht="18" customHeight="1">
      <c r="A77" s="27" t="s">
        <v>77</v>
      </c>
      <c r="B77" s="24">
        <f>SUMIF(Rivers!$E$3:$E$1080,$A77,'Extractable SGE potential'!E$3:E$1080)</f>
        <v>5489.8722005000009</v>
      </c>
      <c r="C77" s="24">
        <f>SUMIF(Rivers!$E$3:$E$1080,$A77,'Extractable SGE potential'!F$3:F$1080)</f>
        <v>5599.3445210999998</v>
      </c>
      <c r="D77" s="24">
        <f>SUMIF(Rivers!$E$3:$E$1080,$A77,'Extractable SGE potential'!G$3:G$1080)</f>
        <v>5506.5084000999996</v>
      </c>
      <c r="E77" s="145">
        <f>SUMIF(Rivers!$E$3:$E$1080,$A77,'Extractable SGE potential'!H$3:H$1080)</f>
        <v>5244.5321803000006</v>
      </c>
      <c r="F77" s="145">
        <f>SUMIF(Rivers!$E$3:$E$1080,$A77,'Extractable SGE potential'!I$3:I$1080)</f>
        <v>5507.1701297999989</v>
      </c>
      <c r="G77" s="145">
        <f>SUMIF(Rivers!$E$3:$E$1080,$A77,'Extractable SGE potential'!J$3:J$1080)</f>
        <v>5624.7969510000003</v>
      </c>
      <c r="H77" s="145">
        <f>SUMIF(Rivers!$E$3:$E$1080,$A77,'Extractable SGE potential'!K$3:K$1080)</f>
        <v>5625.7067689999994</v>
      </c>
      <c r="I77" s="145">
        <f>SUMIF(Rivers!$E$3:$E$1080,$A77,'Extractable SGE potential'!L$3:L$1080)</f>
        <v>5603.6607770000001</v>
      </c>
      <c r="J77" s="145">
        <f>SUMIF(Rivers!$E$3:$E$1080,$A77,'Extractable SGE potential'!M$3:M$1080)</f>
        <v>5610.9860820000004</v>
      </c>
      <c r="K77" s="145">
        <f>SUMIF(Rivers!$E$3:$E$1080,$A77,'Extractable SGE potential'!N$3:N$1080)</f>
        <v>5665.3054080000002</v>
      </c>
      <c r="L77" s="145">
        <f>SUMIF(Rivers!$E$3:$E$1080,$A77,'Extractable SGE potential'!O$3:O$1080)</f>
        <v>5471.2808546999995</v>
      </c>
      <c r="M77" s="145">
        <f>SUMIF(Rivers!$E$3:$E$1080,$A77,'Extractable SGE potential'!P$3:P$1080)</f>
        <v>5339.5772563</v>
      </c>
      <c r="N77" s="146">
        <f t="shared" si="0"/>
        <v>5524.0617941500013</v>
      </c>
      <c r="O77" s="18"/>
    </row>
    <row r="78" spans="1:15" ht="18" customHeight="1">
      <c r="A78" s="27" t="s">
        <v>415</v>
      </c>
      <c r="B78" s="24">
        <f>SUMIF(Rivers!$E$3:$E$1080,$A78,'Extractable SGE potential'!E$3:E$1080)</f>
        <v>221.76739509999999</v>
      </c>
      <c r="C78" s="24">
        <f>SUMIF(Rivers!$E$3:$E$1080,$A78,'Extractable SGE potential'!F$3:F$1080)</f>
        <v>239.86716509999999</v>
      </c>
      <c r="D78" s="24">
        <f>SUMIF(Rivers!$E$3:$E$1080,$A78,'Extractable SGE potential'!G$3:G$1080)</f>
        <v>238.73124169999997</v>
      </c>
      <c r="E78" s="145">
        <f>SUMIF(Rivers!$E$3:$E$1080,$A78,'Extractable SGE potential'!H$3:H$1080)</f>
        <v>238.65991160000002</v>
      </c>
      <c r="F78" s="145">
        <f>SUMIF(Rivers!$E$3:$E$1080,$A78,'Extractable SGE potential'!I$3:I$1080)</f>
        <v>140.2578489</v>
      </c>
      <c r="G78" s="145">
        <f>SUMIF(Rivers!$E$3:$E$1080,$A78,'Extractable SGE potential'!J$3:J$1080)</f>
        <v>54.778958679999995</v>
      </c>
      <c r="H78" s="145">
        <f>SUMIF(Rivers!$E$3:$E$1080,$A78,'Extractable SGE potential'!K$3:K$1080)</f>
        <v>39.767127500000001</v>
      </c>
      <c r="I78" s="145">
        <f>SUMIF(Rivers!$E$3:$E$1080,$A78,'Extractable SGE potential'!L$3:L$1080)</f>
        <v>34.974834899999998</v>
      </c>
      <c r="J78" s="145">
        <f>SUMIF(Rivers!$E$3:$E$1080,$A78,'Extractable SGE potential'!M$3:M$1080)</f>
        <v>21.384367904000001</v>
      </c>
      <c r="K78" s="145">
        <f>SUMIF(Rivers!$E$3:$E$1080,$A78,'Extractable SGE potential'!N$3:N$1080)</f>
        <v>39.236535400000001</v>
      </c>
      <c r="L78" s="145">
        <f>SUMIF(Rivers!$E$3:$E$1080,$A78,'Extractable SGE potential'!O$3:O$1080)</f>
        <v>33.071958500000001</v>
      </c>
      <c r="M78" s="145">
        <f>SUMIF(Rivers!$E$3:$E$1080,$A78,'Extractable SGE potential'!P$3:P$1080)</f>
        <v>99.240034499999979</v>
      </c>
      <c r="N78" s="146">
        <f t="shared" si="0"/>
        <v>116.81144831533334</v>
      </c>
      <c r="O78" s="18"/>
    </row>
    <row r="79" spans="1:15" ht="18" customHeight="1">
      <c r="A79" s="27" t="s">
        <v>341</v>
      </c>
      <c r="B79" s="24">
        <f>SUMIF(Rivers!$E$3:$E$1080,$A79,'Extractable SGE potential'!E$3:E$1080)</f>
        <v>249.92917059999999</v>
      </c>
      <c r="C79" s="24">
        <f>SUMIF(Rivers!$E$3:$E$1080,$A79,'Extractable SGE potential'!F$3:F$1080)</f>
        <v>198.68376789999999</v>
      </c>
      <c r="D79" s="24">
        <f>SUMIF(Rivers!$E$3:$E$1080,$A79,'Extractable SGE potential'!G$3:G$1080)</f>
        <v>201.57614610000002</v>
      </c>
      <c r="E79" s="145">
        <f>SUMIF(Rivers!$E$3:$E$1080,$A79,'Extractable SGE potential'!H$3:H$1080)</f>
        <v>121.68039300000001</v>
      </c>
      <c r="F79" s="145">
        <f>SUMIF(Rivers!$E$3:$E$1080,$A79,'Extractable SGE potential'!I$3:I$1080)</f>
        <v>223.79444720000001</v>
      </c>
      <c r="G79" s="145">
        <f>SUMIF(Rivers!$E$3:$E$1080,$A79,'Extractable SGE potential'!J$3:J$1080)</f>
        <v>499.913274</v>
      </c>
      <c r="H79" s="145">
        <f>SUMIF(Rivers!$E$3:$E$1080,$A79,'Extractable SGE potential'!K$3:K$1080)</f>
        <v>802.94494299999985</v>
      </c>
      <c r="I79" s="145">
        <f>SUMIF(Rivers!$E$3:$E$1080,$A79,'Extractable SGE potential'!L$3:L$1080)</f>
        <v>794.86024000000009</v>
      </c>
      <c r="J79" s="145">
        <f>SUMIF(Rivers!$E$3:$E$1080,$A79,'Extractable SGE potential'!M$3:M$1080)</f>
        <v>788.6557509999999</v>
      </c>
      <c r="K79" s="145">
        <f>SUMIF(Rivers!$E$3:$E$1080,$A79,'Extractable SGE potential'!N$3:N$1080)</f>
        <v>787.56343399999992</v>
      </c>
      <c r="L79" s="145">
        <f>SUMIF(Rivers!$E$3:$E$1080,$A79,'Extractable SGE potential'!O$3:O$1080)</f>
        <v>763.50809300000003</v>
      </c>
      <c r="M79" s="145">
        <f>SUMIF(Rivers!$E$3:$E$1080,$A79,'Extractable SGE potential'!P$3:P$1080)</f>
        <v>462.05308989999997</v>
      </c>
      <c r="N79" s="146">
        <f t="shared" si="0"/>
        <v>491.26356247500001</v>
      </c>
      <c r="O79" s="18"/>
    </row>
    <row r="80" spans="1:15" ht="18" customHeight="1">
      <c r="A80" s="27" t="s">
        <v>149</v>
      </c>
      <c r="B80" s="24">
        <f>SUMIF(Rivers!$E$3:$E$1080,$A80,'Extractable SGE potential'!E$3:E$1080)</f>
        <v>1210.0057690000001</v>
      </c>
      <c r="C80" s="24">
        <f>SUMIF(Rivers!$E$3:$E$1080,$A80,'Extractable SGE potential'!F$3:F$1080)</f>
        <v>1150.735651</v>
      </c>
      <c r="D80" s="24">
        <f>SUMIF(Rivers!$E$3:$E$1080,$A80,'Extractable SGE potential'!G$3:G$1080)</f>
        <v>1243.5186800000001</v>
      </c>
      <c r="E80" s="145">
        <f>SUMIF(Rivers!$E$3:$E$1080,$A80,'Extractable SGE potential'!H$3:H$1080)</f>
        <v>1226.37472</v>
      </c>
      <c r="F80" s="145">
        <f>SUMIF(Rivers!$E$3:$E$1080,$A80,'Extractable SGE potential'!I$3:I$1080)</f>
        <v>1274.0750619999999</v>
      </c>
      <c r="G80" s="145">
        <f>SUMIF(Rivers!$E$3:$E$1080,$A80,'Extractable SGE potential'!J$3:J$1080)</f>
        <v>1318.9604349999997</v>
      </c>
      <c r="H80" s="145">
        <f>SUMIF(Rivers!$E$3:$E$1080,$A80,'Extractable SGE potential'!K$3:K$1080)</f>
        <v>1332.806628</v>
      </c>
      <c r="I80" s="145">
        <f>SUMIF(Rivers!$E$3:$E$1080,$A80,'Extractable SGE potential'!L$3:L$1080)</f>
        <v>1322.7162879999998</v>
      </c>
      <c r="J80" s="145">
        <f>SUMIF(Rivers!$E$3:$E$1080,$A80,'Extractable SGE potential'!M$3:M$1080)</f>
        <v>1294.4217920000001</v>
      </c>
      <c r="K80" s="145">
        <f>SUMIF(Rivers!$E$3:$E$1080,$A80,'Extractable SGE potential'!N$3:N$1080)</f>
        <v>1248.4962539999999</v>
      </c>
      <c r="L80" s="145">
        <f>SUMIF(Rivers!$E$3:$E$1080,$A80,'Extractable SGE potential'!O$3:O$1080)</f>
        <v>1250.8392270000004</v>
      </c>
      <c r="M80" s="145">
        <f>SUMIF(Rivers!$E$3:$E$1080,$A80,'Extractable SGE potential'!P$3:P$1080)</f>
        <v>1248.3339980000001</v>
      </c>
      <c r="N80" s="146">
        <f t="shared" si="0"/>
        <v>1260.1070419999999</v>
      </c>
      <c r="O80" s="18"/>
    </row>
    <row r="81" spans="1:15" ht="18" customHeight="1">
      <c r="A81" s="27" t="s">
        <v>173</v>
      </c>
      <c r="B81" s="24">
        <f>SUMIF(Rivers!$E$3:$E$1080,$A81,'Extractable SGE potential'!E$3:E$1080)</f>
        <v>1548.9098586999999</v>
      </c>
      <c r="C81" s="24">
        <f>SUMIF(Rivers!$E$3:$E$1080,$A81,'Extractable SGE potential'!F$3:F$1080)</f>
        <v>1558.0239250999998</v>
      </c>
      <c r="D81" s="24">
        <f>SUMIF(Rivers!$E$3:$E$1080,$A81,'Extractable SGE potential'!G$3:G$1080)</f>
        <v>1551.3272067999997</v>
      </c>
      <c r="E81" s="145">
        <f>SUMIF(Rivers!$E$3:$E$1080,$A81,'Extractable SGE potential'!H$3:H$1080)</f>
        <v>1553.80552822</v>
      </c>
      <c r="F81" s="145">
        <f>SUMIF(Rivers!$E$3:$E$1080,$A81,'Extractable SGE potential'!I$3:I$1080)</f>
        <v>1370.6827889000001</v>
      </c>
      <c r="G81" s="145">
        <f>SUMIF(Rivers!$E$3:$E$1080,$A81,'Extractable SGE potential'!J$3:J$1080)</f>
        <v>581.72506600000008</v>
      </c>
      <c r="H81" s="145">
        <f>SUMIF(Rivers!$E$3:$E$1080,$A81,'Extractable SGE potential'!K$3:K$1080)</f>
        <v>32.804527</v>
      </c>
      <c r="I81" s="145">
        <f>SUMIF(Rivers!$E$3:$E$1080,$A81,'Extractable SGE potential'!L$3:L$1080)</f>
        <v>0</v>
      </c>
      <c r="J81" s="145">
        <f>SUMIF(Rivers!$E$3:$E$1080,$A81,'Extractable SGE potential'!M$3:M$1080)</f>
        <v>0</v>
      </c>
      <c r="K81" s="145">
        <f>SUMIF(Rivers!$E$3:$E$1080,$A81,'Extractable SGE potential'!N$3:N$1080)</f>
        <v>235.05894890100001</v>
      </c>
      <c r="L81" s="145">
        <f>SUMIF(Rivers!$E$3:$E$1080,$A81,'Extractable SGE potential'!O$3:O$1080)</f>
        <v>1496.1506265</v>
      </c>
      <c r="M81" s="145">
        <f>SUMIF(Rivers!$E$3:$E$1080,$A81,'Extractable SGE potential'!P$3:P$1080)</f>
        <v>1579.9574956000001</v>
      </c>
      <c r="N81" s="146">
        <f t="shared" si="0"/>
        <v>959.03716431008331</v>
      </c>
      <c r="O81" s="18"/>
    </row>
    <row r="82" spans="1:15" ht="18" customHeight="1">
      <c r="A82" s="27" t="s">
        <v>761</v>
      </c>
      <c r="B82" s="24">
        <f>SUMIF(Rivers!$E$3:$E$1080,$A82,'Extractable SGE potential'!E$3:E$1080)</f>
        <v>7.0057391199999994</v>
      </c>
      <c r="C82" s="24">
        <f>SUMIF(Rivers!$E$3:$E$1080,$A82,'Extractable SGE potential'!F$3:F$1080)</f>
        <v>6.3007917300000003</v>
      </c>
      <c r="D82" s="24">
        <f>SUMIF(Rivers!$E$3:$E$1080,$A82,'Extractable SGE potential'!G$3:G$1080)</f>
        <v>6.3138954700000003</v>
      </c>
      <c r="E82" s="145">
        <f>SUMIF(Rivers!$E$3:$E$1080,$A82,'Extractable SGE potential'!H$3:H$1080)</f>
        <v>10.318247540000002</v>
      </c>
      <c r="F82" s="145">
        <f>SUMIF(Rivers!$E$3:$E$1080,$A82,'Extractable SGE potential'!I$3:I$1080)</f>
        <v>12.60880214</v>
      </c>
      <c r="G82" s="145">
        <f>SUMIF(Rivers!$E$3:$E$1080,$A82,'Extractable SGE potential'!J$3:J$1080)</f>
        <v>12.742752469999999</v>
      </c>
      <c r="H82" s="145">
        <f>SUMIF(Rivers!$E$3:$E$1080,$A82,'Extractable SGE potential'!K$3:K$1080)</f>
        <v>12.238796199999999</v>
      </c>
      <c r="I82" s="145">
        <f>SUMIF(Rivers!$E$3:$E$1080,$A82,'Extractable SGE potential'!L$3:L$1080)</f>
        <v>12.27460662</v>
      </c>
      <c r="J82" s="145">
        <f>SUMIF(Rivers!$E$3:$E$1080,$A82,'Extractable SGE potential'!M$3:M$1080)</f>
        <v>12.24703248</v>
      </c>
      <c r="K82" s="145">
        <f>SUMIF(Rivers!$E$3:$E$1080,$A82,'Extractable SGE potential'!N$3:N$1080)</f>
        <v>12.16017791</v>
      </c>
      <c r="L82" s="145">
        <f>SUMIF(Rivers!$E$3:$E$1080,$A82,'Extractable SGE potential'!O$3:O$1080)</f>
        <v>12.05938793</v>
      </c>
      <c r="M82" s="145">
        <f>SUMIF(Rivers!$E$3:$E$1080,$A82,'Extractable SGE potential'!P$3:P$1080)</f>
        <v>12.15591938</v>
      </c>
      <c r="N82" s="146">
        <f t="shared" si="0"/>
        <v>10.702179082500001</v>
      </c>
      <c r="O82" s="18"/>
    </row>
    <row r="83" spans="1:15" ht="18" customHeight="1">
      <c r="A83" s="27" t="s">
        <v>38</v>
      </c>
      <c r="B83" s="24">
        <f>SUMIF(Rivers!$E$3:$E$1080,$A83,'Extractable SGE potential'!E$3:E$1080)</f>
        <v>10265.599622240003</v>
      </c>
      <c r="C83" s="24">
        <f>SUMIF(Rivers!$E$3:$E$1080,$A83,'Extractable SGE potential'!F$3:F$1080)</f>
        <v>11464.881959370001</v>
      </c>
      <c r="D83" s="24">
        <f>SUMIF(Rivers!$E$3:$E$1080,$A83,'Extractable SGE potential'!G$3:G$1080)</f>
        <v>11255.534621863999</v>
      </c>
      <c r="E83" s="145">
        <f>SUMIF(Rivers!$E$3:$E$1080,$A83,'Extractable SGE potential'!H$3:H$1080)</f>
        <v>15689.690846480004</v>
      </c>
      <c r="F83" s="145">
        <f>SUMIF(Rivers!$E$3:$E$1080,$A83,'Extractable SGE potential'!I$3:I$1080)</f>
        <v>45345.606287099989</v>
      </c>
      <c r="G83" s="145">
        <f>SUMIF(Rivers!$E$3:$E$1080,$A83,'Extractable SGE potential'!J$3:J$1080)</f>
        <v>81229.081970299987</v>
      </c>
      <c r="H83" s="145">
        <f>SUMIF(Rivers!$E$3:$E$1080,$A83,'Extractable SGE potential'!K$3:K$1080)</f>
        <v>79451.325713189959</v>
      </c>
      <c r="I83" s="145">
        <f>SUMIF(Rivers!$E$3:$E$1080,$A83,'Extractable SGE potential'!L$3:L$1080)</f>
        <v>77158.867425700038</v>
      </c>
      <c r="J83" s="145">
        <f>SUMIF(Rivers!$E$3:$E$1080,$A83,'Extractable SGE potential'!M$3:M$1080)</f>
        <v>76883.617013280003</v>
      </c>
      <c r="K83" s="145">
        <f>SUMIF(Rivers!$E$3:$E$1080,$A83,'Extractable SGE potential'!N$3:N$1080)</f>
        <v>55135.839401579993</v>
      </c>
      <c r="L83" s="145">
        <f>SUMIF(Rivers!$E$3:$E$1080,$A83,'Extractable SGE potential'!O$3:O$1080)</f>
        <v>19074.548417300004</v>
      </c>
      <c r="M83" s="145">
        <f>SUMIF(Rivers!$E$3:$E$1080,$A83,'Extractable SGE potential'!P$3:P$1080)</f>
        <v>10989.592312945993</v>
      </c>
      <c r="N83" s="146">
        <f t="shared" si="0"/>
        <v>41162.015465945828</v>
      </c>
      <c r="O83" s="18"/>
    </row>
    <row r="84" spans="1:15" ht="18" customHeight="1">
      <c r="A84" s="27" t="s">
        <v>854</v>
      </c>
      <c r="B84" s="24">
        <f>SUMIF(Rivers!$E$3:$E$1080,$A84,'Extractable SGE potential'!E$3:E$1080)</f>
        <v>0.55273618999999996</v>
      </c>
      <c r="C84" s="24">
        <f>SUMIF(Rivers!$E$3:$E$1080,$A84,'Extractable SGE potential'!F$3:F$1080)</f>
        <v>0.53494109000000001</v>
      </c>
      <c r="D84" s="24">
        <f>SUMIF(Rivers!$E$3:$E$1080,$A84,'Extractable SGE potential'!G$3:G$1080)</f>
        <v>0.54303962000000006</v>
      </c>
      <c r="E84" s="145">
        <f>SUMIF(Rivers!$E$3:$E$1080,$A84,'Extractable SGE potential'!H$3:H$1080)</f>
        <v>0.53795196000000001</v>
      </c>
      <c r="F84" s="145">
        <f>SUMIF(Rivers!$E$3:$E$1080,$A84,'Extractable SGE potential'!I$3:I$1080)</f>
        <v>0.55687918000000003</v>
      </c>
      <c r="G84" s="145">
        <f>SUMIF(Rivers!$E$3:$E$1080,$A84,'Extractable SGE potential'!J$3:J$1080)</f>
        <v>0.56678859999999998</v>
      </c>
      <c r="H84" s="145">
        <f>SUMIF(Rivers!$E$3:$E$1080,$A84,'Extractable SGE potential'!K$3:K$1080)</f>
        <v>0.57485184999999994</v>
      </c>
      <c r="I84" s="145">
        <f>SUMIF(Rivers!$E$3:$E$1080,$A84,'Extractable SGE potential'!L$3:L$1080)</f>
        <v>0.57722385999999992</v>
      </c>
      <c r="J84" s="145">
        <f>SUMIF(Rivers!$E$3:$E$1080,$A84,'Extractable SGE potential'!M$3:M$1080)</f>
        <v>0.57826730000000004</v>
      </c>
      <c r="K84" s="145">
        <f>SUMIF(Rivers!$E$3:$E$1080,$A84,'Extractable SGE potential'!N$3:N$1080)</f>
        <v>0.56531624000000003</v>
      </c>
      <c r="L84" s="145">
        <f>SUMIF(Rivers!$E$3:$E$1080,$A84,'Extractable SGE potential'!O$3:O$1080)</f>
        <v>0.56173951999999994</v>
      </c>
      <c r="M84" s="145">
        <f>SUMIF(Rivers!$E$3:$E$1080,$A84,'Extractable SGE potential'!P$3:P$1080)</f>
        <v>0.53744897999999997</v>
      </c>
      <c r="N84" s="146">
        <f t="shared" si="0"/>
        <v>0.5572653658333333</v>
      </c>
      <c r="O84" s="18"/>
    </row>
    <row r="85" spans="1:15" ht="18" customHeight="1">
      <c r="A85" s="27" t="s">
        <v>190</v>
      </c>
      <c r="B85" s="24">
        <f>SUMIF(Rivers!$E$3:$E$1080,$A85,'Extractable SGE potential'!E$3:E$1080)</f>
        <v>0</v>
      </c>
      <c r="C85" s="24">
        <f>SUMIF(Rivers!$E$3:$E$1080,$A85,'Extractable SGE potential'!F$3:F$1080)</f>
        <v>0</v>
      </c>
      <c r="D85" s="24">
        <f>SUMIF(Rivers!$E$3:$E$1080,$A85,'Extractable SGE potential'!G$3:G$1080)</f>
        <v>287.68121000000002</v>
      </c>
      <c r="E85" s="145">
        <f>SUMIF(Rivers!$E$3:$E$1080,$A85,'Extractable SGE potential'!H$3:H$1080)</f>
        <v>424.50961000000001</v>
      </c>
      <c r="F85" s="145">
        <f>SUMIF(Rivers!$E$3:$E$1080,$A85,'Extractable SGE potential'!I$3:I$1080)</f>
        <v>441.20992999999999</v>
      </c>
      <c r="G85" s="145">
        <f>SUMIF(Rivers!$E$3:$E$1080,$A85,'Extractable SGE potential'!J$3:J$1080)</f>
        <v>429.27924000000002</v>
      </c>
      <c r="H85" s="145">
        <f>SUMIF(Rivers!$E$3:$E$1080,$A85,'Extractable SGE potential'!K$3:K$1080)</f>
        <v>449.72989000000001</v>
      </c>
      <c r="I85" s="145">
        <f>SUMIF(Rivers!$E$3:$E$1080,$A85,'Extractable SGE potential'!L$3:L$1080)</f>
        <v>450.65811000000002</v>
      </c>
      <c r="J85" s="145">
        <f>SUMIF(Rivers!$E$3:$E$1080,$A85,'Extractable SGE potential'!M$3:M$1080)</f>
        <v>447.58514000000002</v>
      </c>
      <c r="K85" s="145">
        <f>SUMIF(Rivers!$E$3:$E$1080,$A85,'Extractable SGE potential'!N$3:N$1080)</f>
        <v>441.00778000000003</v>
      </c>
      <c r="L85" s="145">
        <f>SUMIF(Rivers!$E$3:$E$1080,$A85,'Extractable SGE potential'!O$3:O$1080)</f>
        <v>435.54208</v>
      </c>
      <c r="M85" s="145">
        <f>SUMIF(Rivers!$E$3:$E$1080,$A85,'Extractable SGE potential'!P$3:P$1080)</f>
        <v>199.86078000000001</v>
      </c>
      <c r="N85" s="146">
        <f t="shared" si="0"/>
        <v>333.92198083333335</v>
      </c>
      <c r="O85" s="18"/>
    </row>
    <row r="86" spans="1:15" ht="18" customHeight="1">
      <c r="A86" s="27" t="s">
        <v>863</v>
      </c>
      <c r="B86" s="24">
        <f>SUMIF(Rivers!$E$3:$E$1080,$A86,'Extractable SGE potential'!E$3:E$1080)</f>
        <v>0.26326781999999999</v>
      </c>
      <c r="C86" s="24">
        <f>SUMIF(Rivers!$E$3:$E$1080,$A86,'Extractable SGE potential'!F$3:F$1080)</f>
        <v>0.26704693000000002</v>
      </c>
      <c r="D86" s="24">
        <f>SUMIF(Rivers!$E$3:$E$1080,$A86,'Extractable SGE potential'!G$3:G$1080)</f>
        <v>0.26881680000000002</v>
      </c>
      <c r="E86" s="145">
        <f>SUMIF(Rivers!$E$3:$E$1080,$A86,'Extractable SGE potential'!H$3:H$1080)</f>
        <v>0.26810898999999999</v>
      </c>
      <c r="F86" s="145">
        <f>SUMIF(Rivers!$E$3:$E$1080,$A86,'Extractable SGE potential'!I$3:I$1080)</f>
        <v>0.27472564999999999</v>
      </c>
      <c r="G86" s="145">
        <f>SUMIF(Rivers!$E$3:$E$1080,$A86,'Extractable SGE potential'!J$3:J$1080)</f>
        <v>0.27401059999999999</v>
      </c>
      <c r="H86" s="145">
        <f>SUMIF(Rivers!$E$3:$E$1080,$A86,'Extractable SGE potential'!K$3:K$1080)</f>
        <v>0.2727195</v>
      </c>
      <c r="I86" s="145">
        <f>SUMIF(Rivers!$E$3:$E$1080,$A86,'Extractable SGE potential'!L$3:L$1080)</f>
        <v>0.26990094999999997</v>
      </c>
      <c r="J86" s="145">
        <f>SUMIF(Rivers!$E$3:$E$1080,$A86,'Extractable SGE potential'!M$3:M$1080)</f>
        <v>0.26674554</v>
      </c>
      <c r="K86" s="145">
        <f>SUMIF(Rivers!$E$3:$E$1080,$A86,'Extractable SGE potential'!N$3:N$1080)</f>
        <v>0.27090374</v>
      </c>
      <c r="L86" s="145">
        <f>SUMIF(Rivers!$E$3:$E$1080,$A86,'Extractable SGE potential'!O$3:O$1080)</f>
        <v>0.26396199999999997</v>
      </c>
      <c r="M86" s="145">
        <f>SUMIF(Rivers!$E$3:$E$1080,$A86,'Extractable SGE potential'!P$3:P$1080)</f>
        <v>0.26278666000000001</v>
      </c>
      <c r="N86" s="146">
        <f t="shared" si="0"/>
        <v>0.26858293166666664</v>
      </c>
      <c r="O86" s="18"/>
    </row>
    <row r="87" spans="1:15" ht="18" customHeight="1">
      <c r="A87" s="27" t="s">
        <v>242</v>
      </c>
      <c r="B87" s="24">
        <f>SUMIF(Rivers!$E$3:$E$1080,$A87,'Extractable SGE potential'!E$3:E$1080)</f>
        <v>0</v>
      </c>
      <c r="C87" s="24">
        <f>SUMIF(Rivers!$E$3:$E$1080,$A87,'Extractable SGE potential'!F$3:F$1080)</f>
        <v>0</v>
      </c>
      <c r="D87" s="24">
        <f>SUMIF(Rivers!$E$3:$E$1080,$A87,'Extractable SGE potential'!G$3:G$1080)</f>
        <v>0</v>
      </c>
      <c r="E87" s="145">
        <f>SUMIF(Rivers!$E$3:$E$1080,$A87,'Extractable SGE potential'!H$3:H$1080)</f>
        <v>91.560828999999998</v>
      </c>
      <c r="F87" s="145">
        <f>SUMIF(Rivers!$E$3:$E$1080,$A87,'Extractable SGE potential'!I$3:I$1080)</f>
        <v>263.57404000000002</v>
      </c>
      <c r="G87" s="145">
        <f>SUMIF(Rivers!$E$3:$E$1080,$A87,'Extractable SGE potential'!J$3:J$1080)</f>
        <v>271.05945000000003</v>
      </c>
      <c r="H87" s="145">
        <f>SUMIF(Rivers!$E$3:$E$1080,$A87,'Extractable SGE potential'!K$3:K$1080)</f>
        <v>252.03674000000001</v>
      </c>
      <c r="I87" s="145">
        <f>SUMIF(Rivers!$E$3:$E$1080,$A87,'Extractable SGE potential'!L$3:L$1080)</f>
        <v>262.05313000000001</v>
      </c>
      <c r="J87" s="145">
        <f>SUMIF(Rivers!$E$3:$E$1080,$A87,'Extractable SGE potential'!M$3:M$1080)</f>
        <v>263.58429000000001</v>
      </c>
      <c r="K87" s="145">
        <f>SUMIF(Rivers!$E$3:$E$1080,$A87,'Extractable SGE potential'!N$3:N$1080)</f>
        <v>259.76632999999998</v>
      </c>
      <c r="L87" s="145">
        <f>SUMIF(Rivers!$E$3:$E$1080,$A87,'Extractable SGE potential'!O$3:O$1080)</f>
        <v>258.12581999999998</v>
      </c>
      <c r="M87" s="145">
        <f>SUMIF(Rivers!$E$3:$E$1080,$A87,'Extractable SGE potential'!P$3:P$1080)</f>
        <v>161.53781000000001</v>
      </c>
      <c r="N87" s="146">
        <f t="shared" si="0"/>
        <v>173.60820324999997</v>
      </c>
      <c r="O87" s="18"/>
    </row>
    <row r="88" spans="1:15" ht="18" customHeight="1">
      <c r="A88" s="27" t="s">
        <v>456</v>
      </c>
      <c r="B88" s="24">
        <f>SUMIF(Rivers!$E$3:$E$1080,$A88,'Extractable SGE potential'!E$3:E$1080)</f>
        <v>32.177551600000001</v>
      </c>
      <c r="C88" s="24">
        <f>SUMIF(Rivers!$E$3:$E$1080,$A88,'Extractable SGE potential'!F$3:F$1080)</f>
        <v>32.121254299999997</v>
      </c>
      <c r="D88" s="24">
        <f>SUMIF(Rivers!$E$3:$E$1080,$A88,'Extractable SGE potential'!G$3:G$1080)</f>
        <v>31.944835300000001</v>
      </c>
      <c r="E88" s="145">
        <f>SUMIF(Rivers!$E$3:$E$1080,$A88,'Extractable SGE potential'!H$3:H$1080)</f>
        <v>31.781953000000001</v>
      </c>
      <c r="F88" s="145">
        <f>SUMIF(Rivers!$E$3:$E$1080,$A88,'Extractable SGE potential'!I$3:I$1080)</f>
        <v>39.763078700000001</v>
      </c>
      <c r="G88" s="145">
        <f>SUMIF(Rivers!$E$3:$E$1080,$A88,'Extractable SGE potential'!J$3:J$1080)</f>
        <v>39.551603100000001</v>
      </c>
      <c r="H88" s="145">
        <f>SUMIF(Rivers!$E$3:$E$1080,$A88,'Extractable SGE potential'!K$3:K$1080)</f>
        <v>39.457234</v>
      </c>
      <c r="I88" s="145">
        <f>SUMIF(Rivers!$E$3:$E$1080,$A88,'Extractable SGE potential'!L$3:L$1080)</f>
        <v>39.415307800000001</v>
      </c>
      <c r="J88" s="145">
        <f>SUMIF(Rivers!$E$3:$E$1080,$A88,'Extractable SGE potential'!M$3:M$1080)</f>
        <v>39.3727296</v>
      </c>
      <c r="K88" s="145">
        <f>SUMIF(Rivers!$E$3:$E$1080,$A88,'Extractable SGE potential'!N$3:N$1080)</f>
        <v>38.943150299999999</v>
      </c>
      <c r="L88" s="145">
        <f>SUMIF(Rivers!$E$3:$E$1080,$A88,'Extractable SGE potential'!O$3:O$1080)</f>
        <v>33.446076599999998</v>
      </c>
      <c r="M88" s="145">
        <f>SUMIF(Rivers!$E$3:$E$1080,$A88,'Extractable SGE potential'!P$3:P$1080)</f>
        <v>31.98574</v>
      </c>
      <c r="N88" s="146">
        <f t="shared" si="0"/>
        <v>35.830042858333336</v>
      </c>
      <c r="O88" s="18"/>
    </row>
    <row r="89" spans="1:15" ht="18" customHeight="1">
      <c r="A89" s="27" t="s">
        <v>215</v>
      </c>
      <c r="B89" s="24">
        <f>SUMIF(Rivers!$E$3:$E$1080,$A89,'Extractable SGE potential'!E$3:E$1080)</f>
        <v>36.517248699999996</v>
      </c>
      <c r="C89" s="24">
        <f>SUMIF(Rivers!$E$3:$E$1080,$A89,'Extractable SGE potential'!F$3:F$1080)</f>
        <v>56.744790999999999</v>
      </c>
      <c r="D89" s="24">
        <f>SUMIF(Rivers!$E$3:$E$1080,$A89,'Extractable SGE potential'!G$3:G$1080)</f>
        <v>250.47905200000002</v>
      </c>
      <c r="E89" s="145">
        <f>SUMIF(Rivers!$E$3:$E$1080,$A89,'Extractable SGE potential'!H$3:H$1080)</f>
        <v>367.03091500000005</v>
      </c>
      <c r="F89" s="145">
        <f>SUMIF(Rivers!$E$3:$E$1080,$A89,'Extractable SGE potential'!I$3:I$1080)</f>
        <v>383.06692799999996</v>
      </c>
      <c r="G89" s="145">
        <f>SUMIF(Rivers!$E$3:$E$1080,$A89,'Extractable SGE potential'!J$3:J$1080)</f>
        <v>380.635222</v>
      </c>
      <c r="H89" s="145">
        <f>SUMIF(Rivers!$E$3:$E$1080,$A89,'Extractable SGE potential'!K$3:K$1080)</f>
        <v>374.90623700000003</v>
      </c>
      <c r="I89" s="145">
        <f>SUMIF(Rivers!$E$3:$E$1080,$A89,'Extractable SGE potential'!L$3:L$1080)</f>
        <v>363.256396</v>
      </c>
      <c r="J89" s="145">
        <f>SUMIF(Rivers!$E$3:$E$1080,$A89,'Extractable SGE potential'!M$3:M$1080)</f>
        <v>356.08064399999989</v>
      </c>
      <c r="K89" s="145">
        <f>SUMIF(Rivers!$E$3:$E$1080,$A89,'Extractable SGE potential'!N$3:N$1080)</f>
        <v>301.08728000000002</v>
      </c>
      <c r="L89" s="145">
        <f>SUMIF(Rivers!$E$3:$E$1080,$A89,'Extractable SGE potential'!O$3:O$1080)</f>
        <v>174.63143059999999</v>
      </c>
      <c r="M89" s="145">
        <f>SUMIF(Rivers!$E$3:$E$1080,$A89,'Extractable SGE potential'!P$3:P$1080)</f>
        <v>60.253013999999993</v>
      </c>
      <c r="N89" s="146">
        <f t="shared" si="0"/>
        <v>258.72409652499999</v>
      </c>
      <c r="O89" s="18"/>
    </row>
    <row r="90" spans="1:15" ht="18" customHeight="1">
      <c r="A90" s="27" t="s">
        <v>226</v>
      </c>
      <c r="B90" s="24">
        <f>SUMIF(Rivers!$E$3:$E$1080,$A90,'Extractable SGE potential'!E$3:E$1080)</f>
        <v>766.98524670000006</v>
      </c>
      <c r="C90" s="24">
        <f>SUMIF(Rivers!$E$3:$E$1080,$A90,'Extractable SGE potential'!F$3:F$1080)</f>
        <v>758.83801129999995</v>
      </c>
      <c r="D90" s="24">
        <f>SUMIF(Rivers!$E$3:$E$1080,$A90,'Extractable SGE potential'!G$3:G$1080)</f>
        <v>770.73141190000001</v>
      </c>
      <c r="E90" s="145">
        <f>SUMIF(Rivers!$E$3:$E$1080,$A90,'Extractable SGE potential'!H$3:H$1080)</f>
        <v>672.67573359999994</v>
      </c>
      <c r="F90" s="145">
        <f>SUMIF(Rivers!$E$3:$E$1080,$A90,'Extractable SGE potential'!I$3:I$1080)</f>
        <v>473.16046080999996</v>
      </c>
      <c r="G90" s="145">
        <f>SUMIF(Rivers!$E$3:$E$1080,$A90,'Extractable SGE potential'!J$3:J$1080)</f>
        <v>371.87927709999991</v>
      </c>
      <c r="H90" s="145">
        <f>SUMIF(Rivers!$E$3:$E$1080,$A90,'Extractable SGE potential'!K$3:K$1080)</f>
        <v>230.33823559999999</v>
      </c>
      <c r="I90" s="145">
        <f>SUMIF(Rivers!$E$3:$E$1080,$A90,'Extractable SGE potential'!L$3:L$1080)</f>
        <v>181.7246935</v>
      </c>
      <c r="J90" s="145">
        <f>SUMIF(Rivers!$E$3:$E$1080,$A90,'Extractable SGE potential'!M$3:M$1080)</f>
        <v>202.84005390000002</v>
      </c>
      <c r="K90" s="145">
        <f>SUMIF(Rivers!$E$3:$E$1080,$A90,'Extractable SGE potential'!N$3:N$1080)</f>
        <v>304.62736579999995</v>
      </c>
      <c r="L90" s="145">
        <f>SUMIF(Rivers!$E$3:$E$1080,$A90,'Extractable SGE potential'!O$3:O$1080)</f>
        <v>579.68360830000006</v>
      </c>
      <c r="M90" s="145">
        <f>SUMIF(Rivers!$E$3:$E$1080,$A90,'Extractable SGE potential'!P$3:P$1080)</f>
        <v>767.87708439999994</v>
      </c>
      <c r="N90" s="146">
        <f t="shared" si="0"/>
        <v>506.78009857583334</v>
      </c>
      <c r="O90" s="18"/>
    </row>
    <row r="91" spans="1:15" ht="18" customHeight="1">
      <c r="A91" s="27" t="s">
        <v>370</v>
      </c>
      <c r="B91" s="24">
        <f>SUMIF(Rivers!$E$3:$E$1080,$A91,'Extractable SGE potential'!E$3:E$1080)</f>
        <v>269.66157199999998</v>
      </c>
      <c r="C91" s="24">
        <f>SUMIF(Rivers!$E$3:$E$1080,$A91,'Extractable SGE potential'!F$3:F$1080)</f>
        <v>276.09036450000002</v>
      </c>
      <c r="D91" s="24">
        <f>SUMIF(Rivers!$E$3:$E$1080,$A91,'Extractable SGE potential'!G$3:G$1080)</f>
        <v>276.94683899999995</v>
      </c>
      <c r="E91" s="145">
        <f>SUMIF(Rivers!$E$3:$E$1080,$A91,'Extractable SGE potential'!H$3:H$1080)</f>
        <v>270.64348949999999</v>
      </c>
      <c r="F91" s="145">
        <f>SUMIF(Rivers!$E$3:$E$1080,$A91,'Extractable SGE potential'!I$3:I$1080)</f>
        <v>263.44783490000003</v>
      </c>
      <c r="G91" s="145">
        <f>SUMIF(Rivers!$E$3:$E$1080,$A91,'Extractable SGE potential'!J$3:J$1080)</f>
        <v>264.24893200000002</v>
      </c>
      <c r="H91" s="145">
        <f>SUMIF(Rivers!$E$3:$E$1080,$A91,'Extractable SGE potential'!K$3:K$1080)</f>
        <v>263.24235099999999</v>
      </c>
      <c r="I91" s="145">
        <f>SUMIF(Rivers!$E$3:$E$1080,$A91,'Extractable SGE potential'!L$3:L$1080)</f>
        <v>264.75013800000005</v>
      </c>
      <c r="J91" s="145">
        <f>SUMIF(Rivers!$E$3:$E$1080,$A91,'Extractable SGE potential'!M$3:M$1080)</f>
        <v>263.98122599999999</v>
      </c>
      <c r="K91" s="145">
        <f>SUMIF(Rivers!$E$3:$E$1080,$A91,'Extractable SGE potential'!N$3:N$1080)</f>
        <v>268.83434130000001</v>
      </c>
      <c r="L91" s="145">
        <f>SUMIF(Rivers!$E$3:$E$1080,$A91,'Extractable SGE potential'!O$3:O$1080)</f>
        <v>261.78230889999998</v>
      </c>
      <c r="M91" s="145">
        <f>SUMIF(Rivers!$E$3:$E$1080,$A91,'Extractable SGE potential'!P$3:P$1080)</f>
        <v>263.56768310000001</v>
      </c>
      <c r="N91" s="146">
        <f t="shared" si="0"/>
        <v>267.26642335000003</v>
      </c>
      <c r="O91" s="18"/>
    </row>
    <row r="92" spans="1:15" ht="18" customHeight="1">
      <c r="A92" s="27" t="s">
        <v>95</v>
      </c>
      <c r="B92" s="24">
        <f>SUMIF(Rivers!$E$3:$E$1080,$A92,'Extractable SGE potential'!E$3:E$1080)</f>
        <v>1509.3096</v>
      </c>
      <c r="C92" s="24">
        <f>SUMIF(Rivers!$E$3:$E$1080,$A92,'Extractable SGE potential'!F$3:F$1080)</f>
        <v>1487.5908999999999</v>
      </c>
      <c r="D92" s="24">
        <f>SUMIF(Rivers!$E$3:$E$1080,$A92,'Extractable SGE potential'!G$3:G$1080)</f>
        <v>1429.6862000000001</v>
      </c>
      <c r="E92" s="145">
        <f>SUMIF(Rivers!$E$3:$E$1080,$A92,'Extractable SGE potential'!H$3:H$1080)</f>
        <v>1407.1072999999999</v>
      </c>
      <c r="F92" s="145">
        <f>SUMIF(Rivers!$E$3:$E$1080,$A92,'Extractable SGE potential'!I$3:I$1080)</f>
        <v>1383.848</v>
      </c>
      <c r="G92" s="145">
        <f>SUMIF(Rivers!$E$3:$E$1080,$A92,'Extractable SGE potential'!J$3:J$1080)</f>
        <v>1494.4539</v>
      </c>
      <c r="H92" s="145">
        <f>SUMIF(Rivers!$E$3:$E$1080,$A92,'Extractable SGE potential'!K$3:K$1080)</f>
        <v>1529.3462</v>
      </c>
      <c r="I92" s="145">
        <f>SUMIF(Rivers!$E$3:$E$1080,$A92,'Extractable SGE potential'!L$3:L$1080)</f>
        <v>1617.4752000000001</v>
      </c>
      <c r="J92" s="145">
        <f>SUMIF(Rivers!$E$3:$E$1080,$A92,'Extractable SGE potential'!M$3:M$1080)</f>
        <v>567.81946000000005</v>
      </c>
      <c r="K92" s="145">
        <f>SUMIF(Rivers!$E$3:$E$1080,$A92,'Extractable SGE potential'!N$3:N$1080)</f>
        <v>0</v>
      </c>
      <c r="L92" s="145">
        <f>SUMIF(Rivers!$E$3:$E$1080,$A92,'Extractable SGE potential'!O$3:O$1080)</f>
        <v>0</v>
      </c>
      <c r="M92" s="145">
        <f>SUMIF(Rivers!$E$3:$E$1080,$A92,'Extractable SGE potential'!P$3:P$1080)</f>
        <v>394.95477</v>
      </c>
      <c r="N92" s="146">
        <f t="shared" si="0"/>
        <v>1068.4659608333334</v>
      </c>
      <c r="O92" s="18"/>
    </row>
    <row r="93" spans="1:15" ht="18" customHeight="1">
      <c r="A93" s="27" t="s">
        <v>213</v>
      </c>
      <c r="B93" s="24">
        <f>SUMIF(Rivers!$E$3:$E$1080,$A93,'Extractable SGE potential'!E$3:E$1080)</f>
        <v>2625.7047813000004</v>
      </c>
      <c r="C93" s="24">
        <f>SUMIF(Rivers!$E$3:$E$1080,$A93,'Extractable SGE potential'!F$3:F$1080)</f>
        <v>2588.4656649499993</v>
      </c>
      <c r="D93" s="24">
        <f>SUMIF(Rivers!$E$3:$E$1080,$A93,'Extractable SGE potential'!G$3:G$1080)</f>
        <v>2655.4675682200004</v>
      </c>
      <c r="E93" s="145">
        <f>SUMIF(Rivers!$E$3:$E$1080,$A93,'Extractable SGE potential'!H$3:H$1080)</f>
        <v>2698.1158162899997</v>
      </c>
      <c r="F93" s="145">
        <f>SUMIF(Rivers!$E$3:$E$1080,$A93,'Extractable SGE potential'!I$3:I$1080)</f>
        <v>3575.1445124399997</v>
      </c>
      <c r="G93" s="145">
        <f>SUMIF(Rivers!$E$3:$E$1080,$A93,'Extractable SGE potential'!J$3:J$1080)</f>
        <v>3767.6805688700001</v>
      </c>
      <c r="H93" s="145">
        <f>SUMIF(Rivers!$E$3:$E$1080,$A93,'Extractable SGE potential'!K$3:K$1080)</f>
        <v>3901.8767318599998</v>
      </c>
      <c r="I93" s="145">
        <f>SUMIF(Rivers!$E$3:$E$1080,$A93,'Extractable SGE potential'!L$3:L$1080)</f>
        <v>3797.4699640399995</v>
      </c>
      <c r="J93" s="145">
        <f>SUMIF(Rivers!$E$3:$E$1080,$A93,'Extractable SGE potential'!M$3:M$1080)</f>
        <v>3588.8570920700013</v>
      </c>
      <c r="K93" s="145">
        <f>SUMIF(Rivers!$E$3:$E$1080,$A93,'Extractable SGE potential'!N$3:N$1080)</f>
        <v>3266.0126076400002</v>
      </c>
      <c r="L93" s="145">
        <f>SUMIF(Rivers!$E$3:$E$1080,$A93,'Extractable SGE potential'!O$3:O$1080)</f>
        <v>2909.7345598499992</v>
      </c>
      <c r="M93" s="145">
        <f>SUMIF(Rivers!$E$3:$E$1080,$A93,'Extractable SGE potential'!P$3:P$1080)</f>
        <v>2809.3030166200001</v>
      </c>
      <c r="N93" s="146">
        <f t="shared" si="0"/>
        <v>3181.9860736791666</v>
      </c>
      <c r="O93" s="18"/>
    </row>
    <row r="94" spans="1:15" ht="18" customHeight="1">
      <c r="A94" s="27" t="s">
        <v>435</v>
      </c>
      <c r="B94" s="24">
        <f>SUMIF(Rivers!$E$3:$E$1080,$A94,'Extractable SGE potential'!E$3:E$1080)</f>
        <v>29.679768770000003</v>
      </c>
      <c r="C94" s="24">
        <f>SUMIF(Rivers!$E$3:$E$1080,$A94,'Extractable SGE potential'!F$3:F$1080)</f>
        <v>44.454152239999999</v>
      </c>
      <c r="D94" s="24">
        <f>SUMIF(Rivers!$E$3:$E$1080,$A94,'Extractable SGE potential'!G$3:G$1080)</f>
        <v>83.403263069999994</v>
      </c>
      <c r="E94" s="145">
        <f>SUMIF(Rivers!$E$3:$E$1080,$A94,'Extractable SGE potential'!H$3:H$1080)</f>
        <v>130.41999049999998</v>
      </c>
      <c r="F94" s="145">
        <f>SUMIF(Rivers!$E$3:$E$1080,$A94,'Extractable SGE potential'!I$3:I$1080)</f>
        <v>230.66796062999998</v>
      </c>
      <c r="G94" s="145">
        <f>SUMIF(Rivers!$E$3:$E$1080,$A94,'Extractable SGE potential'!J$3:J$1080)</f>
        <v>396.50891084</v>
      </c>
      <c r="H94" s="145">
        <f>SUMIF(Rivers!$E$3:$E$1080,$A94,'Extractable SGE potential'!K$3:K$1080)</f>
        <v>395.53041110999999</v>
      </c>
      <c r="I94" s="145">
        <f>SUMIF(Rivers!$E$3:$E$1080,$A94,'Extractable SGE potential'!L$3:L$1080)</f>
        <v>394.94801329000006</v>
      </c>
      <c r="J94" s="145">
        <f>SUMIF(Rivers!$E$3:$E$1080,$A94,'Extractable SGE potential'!M$3:M$1080)</f>
        <v>390.43285130999999</v>
      </c>
      <c r="K94" s="145">
        <f>SUMIF(Rivers!$E$3:$E$1080,$A94,'Extractable SGE potential'!N$3:N$1080)</f>
        <v>238.72283717000005</v>
      </c>
      <c r="L94" s="145">
        <f>SUMIF(Rivers!$E$3:$E$1080,$A94,'Extractable SGE potential'!O$3:O$1080)</f>
        <v>73.712349650000007</v>
      </c>
      <c r="M94" s="145">
        <f>SUMIF(Rivers!$E$3:$E$1080,$A94,'Extractable SGE potential'!P$3:P$1080)</f>
        <v>33.947299610000002</v>
      </c>
      <c r="N94" s="146">
        <f t="shared" si="0"/>
        <v>203.53565068249998</v>
      </c>
      <c r="O94" s="18"/>
    </row>
    <row r="95" spans="1:15" ht="18" customHeight="1">
      <c r="A95" s="27" t="s">
        <v>135</v>
      </c>
      <c r="B95" s="24">
        <f>SUMIF(Rivers!$E$3:$E$1080,$A95,'Extractable SGE potential'!E$3:E$1080)</f>
        <v>443.48739399999999</v>
      </c>
      <c r="C95" s="24">
        <f>SUMIF(Rivers!$E$3:$E$1080,$A95,'Extractable SGE potential'!F$3:F$1080)</f>
        <v>395.20966200000004</v>
      </c>
      <c r="D95" s="24">
        <f>SUMIF(Rivers!$E$3:$E$1080,$A95,'Extractable SGE potential'!G$3:G$1080)</f>
        <v>451.54436999999996</v>
      </c>
      <c r="E95" s="145">
        <f>SUMIF(Rivers!$E$3:$E$1080,$A95,'Extractable SGE potential'!H$3:H$1080)</f>
        <v>435.33806800000002</v>
      </c>
      <c r="F95" s="145">
        <f>SUMIF(Rivers!$E$3:$E$1080,$A95,'Extractable SGE potential'!I$3:I$1080)</f>
        <v>444.41942699999998</v>
      </c>
      <c r="G95" s="145">
        <f>SUMIF(Rivers!$E$3:$E$1080,$A95,'Extractable SGE potential'!J$3:J$1080)</f>
        <v>427.28311600000001</v>
      </c>
      <c r="H95" s="145">
        <f>SUMIF(Rivers!$E$3:$E$1080,$A95,'Extractable SGE potential'!K$3:K$1080)</f>
        <v>375.12410599999998</v>
      </c>
      <c r="I95" s="145">
        <f>SUMIF(Rivers!$E$3:$E$1080,$A95,'Extractable SGE potential'!L$3:L$1080)</f>
        <v>219.66420199999999</v>
      </c>
      <c r="J95" s="145">
        <f>SUMIF(Rivers!$E$3:$E$1080,$A95,'Extractable SGE potential'!M$3:M$1080)</f>
        <v>83.818057999999994</v>
      </c>
      <c r="K95" s="145">
        <f>SUMIF(Rivers!$E$3:$E$1080,$A95,'Extractable SGE potential'!N$3:N$1080)</f>
        <v>26.616620999999999</v>
      </c>
      <c r="L95" s="145">
        <f>SUMIF(Rivers!$E$3:$E$1080,$A95,'Extractable SGE potential'!O$3:O$1080)</f>
        <v>93.983001000000002</v>
      </c>
      <c r="M95" s="145">
        <f>SUMIF(Rivers!$E$3:$E$1080,$A95,'Extractable SGE potential'!P$3:P$1080)</f>
        <v>443.82766100000003</v>
      </c>
      <c r="N95" s="146">
        <f t="shared" si="0"/>
        <v>320.02630716666664</v>
      </c>
      <c r="O95" s="18"/>
    </row>
    <row r="96" spans="1:15" ht="18" customHeight="1">
      <c r="A96" s="27" t="s">
        <v>147</v>
      </c>
      <c r="B96" s="24">
        <f>SUMIF(Rivers!$E$3:$E$1080,$A96,'Extractable SGE potential'!E$3:E$1080)</f>
        <v>217.007339</v>
      </c>
      <c r="C96" s="24">
        <f>SUMIF(Rivers!$E$3:$E$1080,$A96,'Extractable SGE potential'!F$3:F$1080)</f>
        <v>199.36165072</v>
      </c>
      <c r="D96" s="24">
        <f>SUMIF(Rivers!$E$3:$E$1080,$A96,'Extractable SGE potential'!G$3:G$1080)</f>
        <v>79.065635999999998</v>
      </c>
      <c r="E96" s="145">
        <f>SUMIF(Rivers!$E$3:$E$1080,$A96,'Extractable SGE potential'!H$3:H$1080)</f>
        <v>81.753913999999995</v>
      </c>
      <c r="F96" s="145">
        <f>SUMIF(Rivers!$E$3:$E$1080,$A96,'Extractable SGE potential'!I$3:I$1080)</f>
        <v>460.57741940000005</v>
      </c>
      <c r="G96" s="145">
        <f>SUMIF(Rivers!$E$3:$E$1080,$A96,'Extractable SGE potential'!J$3:J$1080)</f>
        <v>487.02199400000001</v>
      </c>
      <c r="H96" s="145">
        <f>SUMIF(Rivers!$E$3:$E$1080,$A96,'Extractable SGE potential'!K$3:K$1080)</f>
        <v>488.649517</v>
      </c>
      <c r="I96" s="145">
        <f>SUMIF(Rivers!$E$3:$E$1080,$A96,'Extractable SGE potential'!L$3:L$1080)</f>
        <v>486.879189</v>
      </c>
      <c r="J96" s="145">
        <f>SUMIF(Rivers!$E$3:$E$1080,$A96,'Extractable SGE potential'!M$3:M$1080)</f>
        <v>481.87133699999998</v>
      </c>
      <c r="K96" s="145">
        <f>SUMIF(Rivers!$E$3:$E$1080,$A96,'Extractable SGE potential'!N$3:N$1080)</f>
        <v>470.26423199999999</v>
      </c>
      <c r="L96" s="145">
        <f>SUMIF(Rivers!$E$3:$E$1080,$A96,'Extractable SGE potential'!O$3:O$1080)</f>
        <v>393.34654399999994</v>
      </c>
      <c r="M96" s="145">
        <f>SUMIF(Rivers!$E$3:$E$1080,$A96,'Extractable SGE potential'!P$3:P$1080)</f>
        <v>414.84092699999997</v>
      </c>
      <c r="N96" s="146">
        <f t="shared" si="0"/>
        <v>355.05330825999999</v>
      </c>
      <c r="O96" s="18"/>
    </row>
    <row r="97" spans="1:15" ht="18" customHeight="1">
      <c r="A97" s="27" t="s">
        <v>449</v>
      </c>
      <c r="B97" s="24">
        <f>SUMIF(Rivers!$E$3:$E$1080,$A97,'Extractable SGE potential'!E$3:E$1080)</f>
        <v>0</v>
      </c>
      <c r="C97" s="24">
        <f>SUMIF(Rivers!$E$3:$E$1080,$A97,'Extractable SGE potential'!F$3:F$1080)</f>
        <v>0</v>
      </c>
      <c r="D97" s="24">
        <f>SUMIF(Rivers!$E$3:$E$1080,$A97,'Extractable SGE potential'!G$3:G$1080)</f>
        <v>0</v>
      </c>
      <c r="E97" s="145">
        <f>SUMIF(Rivers!$E$3:$E$1080,$A97,'Extractable SGE potential'!H$3:H$1080)</f>
        <v>0</v>
      </c>
      <c r="F97" s="145">
        <f>SUMIF(Rivers!$E$3:$E$1080,$A97,'Extractable SGE potential'!I$3:I$1080)</f>
        <v>0</v>
      </c>
      <c r="G97" s="145">
        <f>SUMIF(Rivers!$E$3:$E$1080,$A97,'Extractable SGE potential'!J$3:J$1080)</f>
        <v>51.845306000000001</v>
      </c>
      <c r="H97" s="145">
        <f>SUMIF(Rivers!$E$3:$E$1080,$A97,'Extractable SGE potential'!K$3:K$1080)</f>
        <v>101.05534</v>
      </c>
      <c r="I97" s="145">
        <f>SUMIF(Rivers!$E$3:$E$1080,$A97,'Extractable SGE potential'!L$3:L$1080)</f>
        <v>101.35656</v>
      </c>
      <c r="J97" s="145">
        <f>SUMIF(Rivers!$E$3:$E$1080,$A97,'Extractable SGE potential'!M$3:M$1080)</f>
        <v>100.93179000000001</v>
      </c>
      <c r="K97" s="145">
        <f>SUMIF(Rivers!$E$3:$E$1080,$A97,'Extractable SGE potential'!N$3:N$1080)</f>
        <v>96.087029000000001</v>
      </c>
      <c r="L97" s="145">
        <f>SUMIF(Rivers!$E$3:$E$1080,$A97,'Extractable SGE potential'!O$3:O$1080)</f>
        <v>90.604468999999995</v>
      </c>
      <c r="M97" s="145">
        <f>SUMIF(Rivers!$E$3:$E$1080,$A97,'Extractable SGE potential'!P$3:P$1080)</f>
        <v>7.0847806999999996</v>
      </c>
      <c r="N97" s="146">
        <f t="shared" si="0"/>
        <v>45.747106225000003</v>
      </c>
      <c r="O97" s="18"/>
    </row>
    <row r="98" spans="1:15" ht="18" customHeight="1">
      <c r="A98" s="27" t="s">
        <v>1000</v>
      </c>
      <c r="B98" s="24">
        <f>SUMIF(Rivers!$E$3:$E$1080,$A98,'Extractable SGE potential'!E$3:E$1080)</f>
        <v>2.5918353000000001</v>
      </c>
      <c r="C98" s="24">
        <f>SUMIF(Rivers!$E$3:$E$1080,$A98,'Extractable SGE potential'!F$3:F$1080)</f>
        <v>0</v>
      </c>
      <c r="D98" s="24">
        <f>SUMIF(Rivers!$E$3:$E$1080,$A98,'Extractable SGE potential'!G$3:G$1080)</f>
        <v>0</v>
      </c>
      <c r="E98" s="145">
        <f>SUMIF(Rivers!$E$3:$E$1080,$A98,'Extractable SGE potential'!H$3:H$1080)</f>
        <v>0.17873581999999999</v>
      </c>
      <c r="F98" s="145">
        <f>SUMIF(Rivers!$E$3:$E$1080,$A98,'Extractable SGE potential'!I$3:I$1080)</f>
        <v>3.4073365</v>
      </c>
      <c r="G98" s="145">
        <f>SUMIF(Rivers!$E$3:$E$1080,$A98,'Extractable SGE potential'!J$3:J$1080)</f>
        <v>3.2259665000000002</v>
      </c>
      <c r="H98" s="145">
        <f>SUMIF(Rivers!$E$3:$E$1080,$A98,'Extractable SGE potential'!K$3:K$1080)</f>
        <v>3.0355365000000001</v>
      </c>
      <c r="I98" s="145">
        <f>SUMIF(Rivers!$E$3:$E$1080,$A98,'Extractable SGE potential'!L$3:L$1080)</f>
        <v>3.0100055000000001</v>
      </c>
      <c r="J98" s="145">
        <f>SUMIF(Rivers!$E$3:$E$1080,$A98,'Extractable SGE potential'!M$3:M$1080)</f>
        <v>2.9516174999999998</v>
      </c>
      <c r="K98" s="145">
        <f>SUMIF(Rivers!$E$3:$E$1080,$A98,'Extractable SGE potential'!N$3:N$1080)</f>
        <v>3.0883319</v>
      </c>
      <c r="L98" s="145">
        <f>SUMIF(Rivers!$E$3:$E$1080,$A98,'Extractable SGE potential'!O$3:O$1080)</f>
        <v>3.2965157</v>
      </c>
      <c r="M98" s="145">
        <f>SUMIF(Rivers!$E$3:$E$1080,$A98,'Extractable SGE potential'!P$3:P$1080)</f>
        <v>3.4582644</v>
      </c>
      <c r="N98" s="146">
        <f t="shared" si="0"/>
        <v>2.3536788016666668</v>
      </c>
      <c r="O98" s="18"/>
    </row>
    <row r="99" spans="1:15" ht="18" customHeight="1">
      <c r="A99" s="27" t="s">
        <v>697</v>
      </c>
      <c r="B99" s="24">
        <f>SUMIF(Rivers!$E$3:$E$1080,$A99,'Extractable SGE potential'!E$3:E$1080)</f>
        <v>19.530365</v>
      </c>
      <c r="C99" s="24">
        <f>SUMIF(Rivers!$E$3:$E$1080,$A99,'Extractable SGE potential'!F$3:F$1080)</f>
        <v>19.225394999999999</v>
      </c>
      <c r="D99" s="24">
        <f>SUMIF(Rivers!$E$3:$E$1080,$A99,'Extractable SGE potential'!G$3:G$1080)</f>
        <v>19.36908</v>
      </c>
      <c r="E99" s="145">
        <f>SUMIF(Rivers!$E$3:$E$1080,$A99,'Extractable SGE potential'!H$3:H$1080)</f>
        <v>19.275424999999998</v>
      </c>
      <c r="F99" s="145">
        <f>SUMIF(Rivers!$E$3:$E$1080,$A99,'Extractable SGE potential'!I$3:I$1080)</f>
        <v>19.616444000000001</v>
      </c>
      <c r="G99" s="145">
        <f>SUMIF(Rivers!$E$3:$E$1080,$A99,'Extractable SGE potential'!J$3:J$1080)</f>
        <v>19.885055999999999</v>
      </c>
      <c r="H99" s="145">
        <f>SUMIF(Rivers!$E$3:$E$1080,$A99,'Extractable SGE potential'!K$3:K$1080)</f>
        <v>20.496625999999999</v>
      </c>
      <c r="I99" s="145">
        <f>SUMIF(Rivers!$E$3:$E$1080,$A99,'Extractable SGE potential'!L$3:L$1080)</f>
        <v>20.324766</v>
      </c>
      <c r="J99" s="145">
        <f>SUMIF(Rivers!$E$3:$E$1080,$A99,'Extractable SGE potential'!M$3:M$1080)</f>
        <v>20.437721</v>
      </c>
      <c r="K99" s="145">
        <f>SUMIF(Rivers!$E$3:$E$1080,$A99,'Extractable SGE potential'!N$3:N$1080)</f>
        <v>20.274813000000002</v>
      </c>
      <c r="L99" s="145">
        <f>SUMIF(Rivers!$E$3:$E$1080,$A99,'Extractable SGE potential'!O$3:O$1080)</f>
        <v>19.997938000000001</v>
      </c>
      <c r="M99" s="145">
        <f>SUMIF(Rivers!$E$3:$E$1080,$A99,'Extractable SGE potential'!P$3:P$1080)</f>
        <v>19.939776999999999</v>
      </c>
      <c r="N99" s="146">
        <f t="shared" si="0"/>
        <v>19.8644505</v>
      </c>
      <c r="O99" s="18"/>
    </row>
    <row r="100" spans="1:15" ht="18" customHeight="1">
      <c r="A100" s="27" t="s">
        <v>443</v>
      </c>
      <c r="B100" s="24">
        <f>SUMIF(Rivers!$E$3:$E$1080,$A100,'Extractable SGE potential'!E$3:E$1080)</f>
        <v>666.78417830000001</v>
      </c>
      <c r="C100" s="24">
        <f>SUMIF(Rivers!$E$3:$E$1080,$A100,'Extractable SGE potential'!F$3:F$1080)</f>
        <v>673.69366180000009</v>
      </c>
      <c r="D100" s="24">
        <f>SUMIF(Rivers!$E$3:$E$1080,$A100,'Extractable SGE potential'!G$3:G$1080)</f>
        <v>680.34535989999995</v>
      </c>
      <c r="E100" s="145">
        <f>SUMIF(Rivers!$E$3:$E$1080,$A100,'Extractable SGE potential'!H$3:H$1080)</f>
        <v>677.10935199999994</v>
      </c>
      <c r="F100" s="145">
        <f>SUMIF(Rivers!$E$3:$E$1080,$A100,'Extractable SGE potential'!I$3:I$1080)</f>
        <v>662.03514660000008</v>
      </c>
      <c r="G100" s="145">
        <f>SUMIF(Rivers!$E$3:$E$1080,$A100,'Extractable SGE potential'!J$3:J$1080)</f>
        <v>535.60390229999996</v>
      </c>
      <c r="H100" s="145">
        <f>SUMIF(Rivers!$E$3:$E$1080,$A100,'Extractable SGE potential'!K$3:K$1080)</f>
        <v>296.88735209999999</v>
      </c>
      <c r="I100" s="145">
        <f>SUMIF(Rivers!$E$3:$E$1080,$A100,'Extractable SGE potential'!L$3:L$1080)</f>
        <v>220.44241210000001</v>
      </c>
      <c r="J100" s="145">
        <f>SUMIF(Rivers!$E$3:$E$1080,$A100,'Extractable SGE potential'!M$3:M$1080)</f>
        <v>228.36735490000001</v>
      </c>
      <c r="K100" s="145">
        <f>SUMIF(Rivers!$E$3:$E$1080,$A100,'Extractable SGE potential'!N$3:N$1080)</f>
        <v>328.18308699999994</v>
      </c>
      <c r="L100" s="145">
        <f>SUMIF(Rivers!$E$3:$E$1080,$A100,'Extractable SGE potential'!O$3:O$1080)</f>
        <v>426.48213459999999</v>
      </c>
      <c r="M100" s="145">
        <f>SUMIF(Rivers!$E$3:$E$1080,$A100,'Extractable SGE potential'!P$3:P$1080)</f>
        <v>615.85424049999995</v>
      </c>
      <c r="N100" s="146">
        <f t="shared" si="0"/>
        <v>500.98234850833336</v>
      </c>
      <c r="O100" s="18"/>
    </row>
    <row r="101" spans="1:15" ht="18" customHeight="1">
      <c r="A101" s="27" t="s">
        <v>63</v>
      </c>
      <c r="B101" s="24">
        <f>SUMIF(Rivers!$E$3:$E$1080,$A101,'Extractable SGE potential'!E$3:E$1080)</f>
        <v>5470.1874100000005</v>
      </c>
      <c r="C101" s="24">
        <f>SUMIF(Rivers!$E$3:$E$1080,$A101,'Extractable SGE potential'!F$3:F$1080)</f>
        <v>5462.7086140000001</v>
      </c>
      <c r="D101" s="24">
        <f>SUMIF(Rivers!$E$3:$E$1080,$A101,'Extractable SGE potential'!G$3:G$1080)</f>
        <v>5805.7423200000012</v>
      </c>
      <c r="E101" s="145">
        <f>SUMIF(Rivers!$E$3:$E$1080,$A101,'Extractable SGE potential'!H$3:H$1080)</f>
        <v>6023.0366040000008</v>
      </c>
      <c r="F101" s="145">
        <f>SUMIF(Rivers!$E$3:$E$1080,$A101,'Extractable SGE potential'!I$3:I$1080)</f>
        <v>6387.6145749999996</v>
      </c>
      <c r="G101" s="145">
        <f>SUMIF(Rivers!$E$3:$E$1080,$A101,'Extractable SGE potential'!J$3:J$1080)</f>
        <v>6544.2408420000002</v>
      </c>
      <c r="H101" s="145">
        <f>SUMIF(Rivers!$E$3:$E$1080,$A101,'Extractable SGE potential'!K$3:K$1080)</f>
        <v>7166.947435</v>
      </c>
      <c r="I101" s="145">
        <f>SUMIF(Rivers!$E$3:$E$1080,$A101,'Extractable SGE potential'!L$3:L$1080)</f>
        <v>7023.9235740000004</v>
      </c>
      <c r="J101" s="145">
        <f>SUMIF(Rivers!$E$3:$E$1080,$A101,'Extractable SGE potential'!M$3:M$1080)</f>
        <v>6765.5636619999996</v>
      </c>
      <c r="K101" s="145">
        <f>SUMIF(Rivers!$E$3:$E$1080,$A101,'Extractable SGE potential'!N$3:N$1080)</f>
        <v>6372.1335019999997</v>
      </c>
      <c r="L101" s="145">
        <f>SUMIF(Rivers!$E$3:$E$1080,$A101,'Extractable SGE potential'!O$3:O$1080)</f>
        <v>6114.5389049999994</v>
      </c>
      <c r="M101" s="145">
        <f>SUMIF(Rivers!$E$3:$E$1080,$A101,'Extractable SGE potential'!P$3:P$1080)</f>
        <v>5742.6347770000002</v>
      </c>
      <c r="N101" s="146">
        <f t="shared" si="0"/>
        <v>6239.9393516666669</v>
      </c>
      <c r="O101" s="18"/>
    </row>
    <row r="102" spans="1:15" ht="18" customHeight="1">
      <c r="A102" s="27" t="s">
        <v>386</v>
      </c>
      <c r="B102" s="24">
        <f>SUMIF(Rivers!$E$3:$E$1080,$A102,'Extractable SGE potential'!E$3:E$1080)</f>
        <v>414.79212721999988</v>
      </c>
      <c r="C102" s="24">
        <f>SUMIF(Rivers!$E$3:$E$1080,$A102,'Extractable SGE potential'!F$3:F$1080)</f>
        <v>416.41588266999997</v>
      </c>
      <c r="D102" s="24">
        <f>SUMIF(Rivers!$E$3:$E$1080,$A102,'Extractable SGE potential'!G$3:G$1080)</f>
        <v>412.23460442999993</v>
      </c>
      <c r="E102" s="145">
        <f>SUMIF(Rivers!$E$3:$E$1080,$A102,'Extractable SGE potential'!H$3:H$1080)</f>
        <v>413.5556488900001</v>
      </c>
      <c r="F102" s="145">
        <f>SUMIF(Rivers!$E$3:$E$1080,$A102,'Extractable SGE potential'!I$3:I$1080)</f>
        <v>420.29478677999998</v>
      </c>
      <c r="G102" s="145">
        <f>SUMIF(Rivers!$E$3:$E$1080,$A102,'Extractable SGE potential'!J$3:J$1080)</f>
        <v>405.61047160999993</v>
      </c>
      <c r="H102" s="145">
        <f>SUMIF(Rivers!$E$3:$E$1080,$A102,'Extractable SGE potential'!K$3:K$1080)</f>
        <v>392.60828978000001</v>
      </c>
      <c r="I102" s="145">
        <f>SUMIF(Rivers!$E$3:$E$1080,$A102,'Extractable SGE potential'!L$3:L$1080)</f>
        <v>404.96827712999999</v>
      </c>
      <c r="J102" s="145">
        <f>SUMIF(Rivers!$E$3:$E$1080,$A102,'Extractable SGE potential'!M$3:M$1080)</f>
        <v>418.60856995999995</v>
      </c>
      <c r="K102" s="145">
        <f>SUMIF(Rivers!$E$3:$E$1080,$A102,'Extractable SGE potential'!N$3:N$1080)</f>
        <v>421.51490684999993</v>
      </c>
      <c r="L102" s="145">
        <f>SUMIF(Rivers!$E$3:$E$1080,$A102,'Extractable SGE potential'!O$3:O$1080)</f>
        <v>417.14445743999983</v>
      </c>
      <c r="M102" s="145">
        <f>SUMIF(Rivers!$E$3:$E$1080,$A102,'Extractable SGE potential'!P$3:P$1080)</f>
        <v>423.53802702999991</v>
      </c>
      <c r="N102" s="146">
        <f t="shared" si="0"/>
        <v>413.44050414916666</v>
      </c>
      <c r="O102" s="18"/>
    </row>
    <row r="103" spans="1:15" ht="18" customHeight="1">
      <c r="A103" s="27" t="s">
        <v>35</v>
      </c>
      <c r="B103" s="24">
        <f>SUMIF(Rivers!$E$3:$E$1080,$A103,'Extractable SGE potential'!E$3:E$1080)</f>
        <v>16995.376521120001</v>
      </c>
      <c r="C103" s="24">
        <f>SUMIF(Rivers!$E$3:$E$1080,$A103,'Extractable SGE potential'!F$3:F$1080)</f>
        <v>16386.62702832001</v>
      </c>
      <c r="D103" s="24">
        <f>SUMIF(Rivers!$E$3:$E$1080,$A103,'Extractable SGE potential'!G$3:G$1080)</f>
        <v>16220.653837959999</v>
      </c>
      <c r="E103" s="145">
        <f>SUMIF(Rivers!$E$3:$E$1080,$A103,'Extractable SGE potential'!H$3:H$1080)</f>
        <v>16893.062949629999</v>
      </c>
      <c r="F103" s="145">
        <f>SUMIF(Rivers!$E$3:$E$1080,$A103,'Extractable SGE potential'!I$3:I$1080)</f>
        <v>35420.307943149994</v>
      </c>
      <c r="G103" s="145">
        <f>SUMIF(Rivers!$E$3:$E$1080,$A103,'Extractable SGE potential'!J$3:J$1080)</f>
        <v>36209.734088990022</v>
      </c>
      <c r="H103" s="145">
        <f>SUMIF(Rivers!$E$3:$E$1080,$A103,'Extractable SGE potential'!K$3:K$1080)</f>
        <v>35224.803433779991</v>
      </c>
      <c r="I103" s="145">
        <f>SUMIF(Rivers!$E$3:$E$1080,$A103,'Extractable SGE potential'!L$3:L$1080)</f>
        <v>34421.149912480025</v>
      </c>
      <c r="J103" s="145">
        <f>SUMIF(Rivers!$E$3:$E$1080,$A103,'Extractable SGE potential'!M$3:M$1080)</f>
        <v>34933.593801830015</v>
      </c>
      <c r="K103" s="145">
        <f>SUMIF(Rivers!$E$3:$E$1080,$A103,'Extractable SGE potential'!N$3:N$1080)</f>
        <v>29747.287636039997</v>
      </c>
      <c r="L103" s="145">
        <f>SUMIF(Rivers!$E$3:$E$1080,$A103,'Extractable SGE potential'!O$3:O$1080)</f>
        <v>19847.882309109988</v>
      </c>
      <c r="M103" s="145">
        <f>SUMIF(Rivers!$E$3:$E$1080,$A103,'Extractable SGE potential'!P$3:P$1080)</f>
        <v>17977.452231020008</v>
      </c>
      <c r="N103" s="146">
        <f t="shared" si="0"/>
        <v>25856.494307785837</v>
      </c>
      <c r="O103" s="18"/>
    </row>
    <row r="104" spans="1:15" ht="18" customHeight="1">
      <c r="A104" s="27" t="s">
        <v>996</v>
      </c>
      <c r="B104" s="24">
        <f>SUMIF(Rivers!$E$3:$E$1080,$A104,'Extractable SGE potential'!E$3:E$1080)</f>
        <v>0.71311389999999997</v>
      </c>
      <c r="C104" s="24">
        <f>SUMIF(Rivers!$E$3:$E$1080,$A104,'Extractable SGE potential'!F$3:F$1080)</f>
        <v>0.72887497999999995</v>
      </c>
      <c r="D104" s="24">
        <f>SUMIF(Rivers!$E$3:$E$1080,$A104,'Extractable SGE potential'!G$3:G$1080)</f>
        <v>0.61495816999999997</v>
      </c>
      <c r="E104" s="145">
        <f>SUMIF(Rivers!$E$3:$E$1080,$A104,'Extractable SGE potential'!H$3:H$1080)</f>
        <v>0</v>
      </c>
      <c r="F104" s="145">
        <f>SUMIF(Rivers!$E$3:$E$1080,$A104,'Extractable SGE potential'!I$3:I$1080)</f>
        <v>0</v>
      </c>
      <c r="G104" s="145">
        <f>SUMIF(Rivers!$E$3:$E$1080,$A104,'Extractable SGE potential'!J$3:J$1080)</f>
        <v>0.62687378999999999</v>
      </c>
      <c r="H104" s="145">
        <f>SUMIF(Rivers!$E$3:$E$1080,$A104,'Extractable SGE potential'!K$3:K$1080)</f>
        <v>0.62796956000000004</v>
      </c>
      <c r="I104" s="145">
        <f>SUMIF(Rivers!$E$3:$E$1080,$A104,'Extractable SGE potential'!L$3:L$1080)</f>
        <v>0.65963179000000005</v>
      </c>
      <c r="J104" s="145">
        <f>SUMIF(Rivers!$E$3:$E$1080,$A104,'Extractable SGE potential'!M$3:M$1080)</f>
        <v>0.65891330999999997</v>
      </c>
      <c r="K104" s="145">
        <f>SUMIF(Rivers!$E$3:$E$1080,$A104,'Extractable SGE potential'!N$3:N$1080)</f>
        <v>0.64806211000000002</v>
      </c>
      <c r="L104" s="145">
        <f>SUMIF(Rivers!$E$3:$E$1080,$A104,'Extractable SGE potential'!O$3:O$1080)</f>
        <v>0.65725535000000002</v>
      </c>
      <c r="M104" s="145">
        <f>SUMIF(Rivers!$E$3:$E$1080,$A104,'Extractable SGE potential'!P$3:P$1080)</f>
        <v>0.27365768000000001</v>
      </c>
      <c r="N104" s="146">
        <f t="shared" si="0"/>
        <v>0.51744255333333322</v>
      </c>
      <c r="O104" s="18"/>
    </row>
    <row r="105" spans="1:15" ht="18" customHeight="1">
      <c r="A105" s="27" t="s">
        <v>26</v>
      </c>
      <c r="B105" s="24">
        <f>SUMIF(Rivers!$E$3:$E$1080,$A105,'Extractable SGE potential'!E$3:E$1080)</f>
        <v>6928.2068447200008</v>
      </c>
      <c r="C105" s="24">
        <f>SUMIF(Rivers!$E$3:$E$1080,$A105,'Extractable SGE potential'!F$3:F$1080)</f>
        <v>24.172274260000002</v>
      </c>
      <c r="D105" s="24">
        <f>SUMIF(Rivers!$E$3:$E$1080,$A105,'Extractable SGE potential'!G$3:G$1080)</f>
        <v>13.73540878</v>
      </c>
      <c r="E105" s="145">
        <f>SUMIF(Rivers!$E$3:$E$1080,$A105,'Extractable SGE potential'!H$3:H$1080)</f>
        <v>61.254181199999991</v>
      </c>
      <c r="F105" s="145">
        <f>SUMIF(Rivers!$E$3:$E$1080,$A105,'Extractable SGE potential'!I$3:I$1080)</f>
        <v>20316.478716499998</v>
      </c>
      <c r="G105" s="145">
        <f>SUMIF(Rivers!$E$3:$E$1080,$A105,'Extractable SGE potential'!J$3:J$1080)</f>
        <v>41019.338131499993</v>
      </c>
      <c r="H105" s="145">
        <f>SUMIF(Rivers!$E$3:$E$1080,$A105,'Extractable SGE potential'!K$3:K$1080)</f>
        <v>42456.835527399999</v>
      </c>
      <c r="I105" s="145">
        <f>SUMIF(Rivers!$E$3:$E$1080,$A105,'Extractable SGE potential'!L$3:L$1080)</f>
        <v>40287.937974499997</v>
      </c>
      <c r="J105" s="145">
        <f>SUMIF(Rivers!$E$3:$E$1080,$A105,'Extractable SGE potential'!M$3:M$1080)</f>
        <v>43559.6089297</v>
      </c>
      <c r="K105" s="145">
        <f>SUMIF(Rivers!$E$3:$E$1080,$A105,'Extractable SGE potential'!N$3:N$1080)</f>
        <v>47231.372944800001</v>
      </c>
      <c r="L105" s="145">
        <f>SUMIF(Rivers!$E$3:$E$1080,$A105,'Extractable SGE potential'!O$3:O$1080)</f>
        <v>47295.664060199997</v>
      </c>
      <c r="M105" s="145">
        <f>SUMIF(Rivers!$E$3:$E$1080,$A105,'Extractable SGE potential'!P$3:P$1080)</f>
        <v>25719.028603700001</v>
      </c>
      <c r="N105" s="146">
        <f t="shared" si="0"/>
        <v>26242.802799771667</v>
      </c>
      <c r="O105" s="18"/>
    </row>
    <row r="106" spans="1:15" ht="18" customHeight="1" thickBot="1">
      <c r="A106" s="28" t="s">
        <v>44</v>
      </c>
      <c r="B106" s="24">
        <f>SUMIF(Rivers!$E$3:$E$1080,$A106,'Extractable SGE potential'!E$3:E$1080)</f>
        <v>0</v>
      </c>
      <c r="C106" s="24">
        <f>SUMIF(Rivers!$E$3:$E$1080,$A106,'Extractable SGE potential'!F$3:F$1080)</f>
        <v>0</v>
      </c>
      <c r="D106" s="24">
        <f>SUMIF(Rivers!$E$3:$E$1080,$A106,'Extractable SGE potential'!G$3:G$1080)</f>
        <v>0</v>
      </c>
      <c r="E106" s="145">
        <f>SUMIF(Rivers!$E$3:$E$1080,$A106,'Extractable SGE potential'!H$3:H$1080)</f>
        <v>0</v>
      </c>
      <c r="F106" s="145">
        <f>SUMIF(Rivers!$E$3:$E$1080,$A106,'Extractable SGE potential'!I$3:I$1080)</f>
        <v>0</v>
      </c>
      <c r="G106" s="145">
        <f>SUMIF(Rivers!$E$3:$E$1080,$A106,'Extractable SGE potential'!J$3:J$1080)</f>
        <v>11498.063</v>
      </c>
      <c r="H106" s="145">
        <f>SUMIF(Rivers!$E$3:$E$1080,$A106,'Extractable SGE potential'!K$3:K$1080)</f>
        <v>10627.569</v>
      </c>
      <c r="I106" s="145">
        <f>SUMIF(Rivers!$E$3:$E$1080,$A106,'Extractable SGE potential'!L$3:L$1080)</f>
        <v>10631.779</v>
      </c>
      <c r="J106" s="145">
        <f>SUMIF(Rivers!$E$3:$E$1080,$A106,'Extractable SGE potential'!M$3:M$1080)</f>
        <v>10759.588</v>
      </c>
      <c r="K106" s="145">
        <f>SUMIF(Rivers!$E$3:$E$1080,$A106,'Extractable SGE potential'!N$3:N$1080)</f>
        <v>10713.424000000001</v>
      </c>
      <c r="L106" s="145">
        <f>SUMIF(Rivers!$E$3:$E$1080,$A106,'Extractable SGE potential'!O$3:O$1080)</f>
        <v>9832.3086000000003</v>
      </c>
      <c r="M106" s="145">
        <f>SUMIF(Rivers!$E$3:$E$1080,$A106,'Extractable SGE potential'!P$3:P$1080)</f>
        <v>2443.9904999999999</v>
      </c>
      <c r="N106" s="147">
        <f t="shared" si="0"/>
        <v>5542.2268416666666</v>
      </c>
      <c r="O106" s="18"/>
    </row>
    <row r="107" spans="1:15" ht="14.25" customHeight="1" thickTop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</row>
    <row r="108" spans="1:15" ht="14.2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</row>
    <row r="109" spans="1:15" ht="14.2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</row>
    <row r="110" spans="1:15" ht="14.2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</row>
    <row r="111" spans="1:15" ht="14.2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</row>
    <row r="112" spans="1:15" ht="14.2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</row>
    <row r="113" spans="1:15" ht="14.2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</row>
    <row r="114" spans="1:15" ht="14.2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</row>
    <row r="115" spans="1:15" ht="14.2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</row>
    <row r="116" spans="1:15" ht="14.2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</row>
    <row r="117" spans="1:15" ht="14.2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</row>
    <row r="118" spans="1:15" ht="14.2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</row>
    <row r="119" spans="1:15" ht="14.2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</row>
    <row r="120" spans="1:15" ht="14.2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</row>
    <row r="121" spans="1:15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</row>
    <row r="122" spans="1:15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</row>
    <row r="123" spans="1:15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</row>
    <row r="124" spans="1:15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</row>
    <row r="125" spans="1:15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</row>
    <row r="126" spans="1:15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</row>
    <row r="127" spans="1:15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</row>
    <row r="128" spans="1:15" ht="14.2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</row>
    <row r="129" spans="1:15" ht="14.2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</row>
    <row r="130" spans="1:15" ht="14.2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</row>
    <row r="131" spans="1:15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</row>
    <row r="132" spans="1:15" ht="14.2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</row>
    <row r="133" spans="1:15" ht="14.2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</row>
    <row r="134" spans="1:15" ht="14.2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</row>
    <row r="135" spans="1:15" ht="14.2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</row>
    <row r="136" spans="1:15" ht="14.2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</row>
    <row r="137" spans="1:15" ht="14.2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</row>
    <row r="138" spans="1:15" ht="14.2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</row>
    <row r="139" spans="1:15" ht="14.2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</row>
    <row r="140" spans="1:15" ht="14.2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</row>
    <row r="141" spans="1:15" ht="14.2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</row>
    <row r="142" spans="1:15" ht="14.2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</row>
    <row r="143" spans="1:15" ht="14.2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</row>
    <row r="144" spans="1:15" ht="14.2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</row>
    <row r="145" spans="1:15" ht="14.2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</row>
    <row r="146" spans="1:15" ht="14.2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</row>
    <row r="147" spans="1:15" ht="14.2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</row>
    <row r="148" spans="1:15" ht="14.2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</row>
    <row r="149" spans="1:15" ht="14.2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</row>
    <row r="150" spans="1:15" ht="14.2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</row>
    <row r="151" spans="1:15" ht="14.2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</row>
    <row r="152" spans="1:15" ht="14.2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</row>
    <row r="153" spans="1:15" ht="14.2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</row>
    <row r="154" spans="1:15" ht="14.2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</row>
    <row r="155" spans="1:15" ht="14.2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</row>
    <row r="156" spans="1:15" ht="14.2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</row>
    <row r="157" spans="1:15" ht="14.2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</row>
    <row r="158" spans="1:15" ht="14.2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</row>
    <row r="159" spans="1:15" ht="14.2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</row>
    <row r="160" spans="1:15" ht="14.2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</row>
    <row r="161" spans="1:15" ht="14.2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</row>
    <row r="162" spans="1:15" ht="14.2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</row>
    <row r="163" spans="1:15" ht="14.2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</row>
    <row r="164" spans="1:15" ht="14.2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</row>
    <row r="165" spans="1:15" ht="14.2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</row>
    <row r="166" spans="1:15" ht="14.2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</row>
    <row r="167" spans="1:15" ht="14.2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</row>
    <row r="168" spans="1:15" ht="14.2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</row>
    <row r="169" spans="1:15" ht="14.2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</row>
    <row r="170" spans="1:15" ht="14.2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</row>
    <row r="171" spans="1:15" ht="14.2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</row>
    <row r="172" spans="1:15" ht="14.2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</row>
    <row r="173" spans="1:15" ht="14.2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</row>
    <row r="174" spans="1:15" ht="14.2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</row>
    <row r="175" spans="1:15" ht="14.2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</row>
    <row r="176" spans="1:15" ht="14.2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</row>
    <row r="177" spans="1:15" ht="14.2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</row>
    <row r="178" spans="1:15" ht="14.2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</row>
    <row r="179" spans="1:15" ht="14.2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</row>
    <row r="180" spans="1:15" ht="14.2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</row>
    <row r="181" spans="1:15" ht="14.2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</row>
    <row r="182" spans="1:15" ht="14.2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</row>
    <row r="183" spans="1:15" ht="14.2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</row>
    <row r="184" spans="1:15" ht="14.2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</row>
    <row r="185" spans="1:15" ht="14.2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</row>
    <row r="186" spans="1:15" ht="14.2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</row>
    <row r="187" spans="1:15" ht="14.2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</row>
    <row r="188" spans="1:15" ht="14.2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</row>
    <row r="189" spans="1:15" ht="14.2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</row>
    <row r="190" spans="1:15" ht="14.2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</row>
    <row r="191" spans="1:15" ht="14.2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</row>
    <row r="192" spans="1:15" ht="14.2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</row>
    <row r="193" spans="1:15" ht="14.2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</row>
    <row r="194" spans="1:15" ht="14.2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</row>
    <row r="195" spans="1:15" ht="14.2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</row>
    <row r="196" spans="1:15" ht="14.2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</row>
    <row r="197" spans="1:15" ht="14.2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</row>
    <row r="198" spans="1:15" ht="14.2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</row>
    <row r="199" spans="1:15" ht="14.2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</row>
    <row r="200" spans="1:15" ht="14.2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</row>
    <row r="201" spans="1:15" ht="14.2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</row>
    <row r="202" spans="1:15" ht="14.2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</row>
    <row r="203" spans="1:15" ht="14.2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</row>
    <row r="204" spans="1:15" ht="14.2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</row>
    <row r="205" spans="1:15" ht="14.2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</row>
    <row r="206" spans="1:15" ht="14.2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</row>
    <row r="207" spans="1:15" ht="14.2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</row>
    <row r="208" spans="1:15" ht="14.2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</row>
    <row r="209" spans="1:15" ht="14.2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</row>
    <row r="210" spans="1:15" ht="14.2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</row>
    <row r="211" spans="1:15" ht="14.2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</row>
    <row r="212" spans="1:15" ht="14.2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</row>
    <row r="213" spans="1:15" ht="14.2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</row>
    <row r="214" spans="1:15" ht="14.2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</row>
    <row r="215" spans="1:15" ht="14.2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</row>
    <row r="216" spans="1:15" ht="14.2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</row>
    <row r="217" spans="1:15" ht="14.2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</row>
    <row r="218" spans="1:15" ht="14.2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</row>
    <row r="219" spans="1:15" ht="14.2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</row>
    <row r="220" spans="1:15" ht="14.2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</row>
    <row r="221" spans="1:15" ht="14.2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</row>
    <row r="222" spans="1:15" ht="14.2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</row>
    <row r="223" spans="1:15" ht="14.2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</row>
    <row r="224" spans="1:15" ht="14.2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</row>
    <row r="225" spans="1:15" ht="14.2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</row>
    <row r="226" spans="1:15" ht="14.2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</row>
    <row r="227" spans="1:15" ht="14.2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</row>
    <row r="228" spans="1:15" ht="14.2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</row>
    <row r="229" spans="1:15" ht="14.2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</row>
    <row r="230" spans="1:15" ht="14.2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</row>
    <row r="231" spans="1:15" ht="14.2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</row>
    <row r="232" spans="1:15" ht="14.2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</row>
    <row r="233" spans="1:15" ht="14.2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</row>
    <row r="234" spans="1:15" ht="14.2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</row>
    <row r="235" spans="1:15" ht="14.2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</row>
    <row r="236" spans="1:15" ht="14.2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</row>
    <row r="237" spans="1:15" ht="14.2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</row>
    <row r="238" spans="1:15" ht="14.2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</row>
    <row r="239" spans="1:15" ht="14.2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</row>
    <row r="240" spans="1:15" ht="14.2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</row>
    <row r="241" spans="1:15" ht="14.2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</row>
    <row r="242" spans="1:15" ht="14.2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</row>
    <row r="243" spans="1:15" ht="14.2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</row>
    <row r="244" spans="1:15" ht="14.2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</row>
    <row r="245" spans="1:15" ht="14.2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</row>
    <row r="246" spans="1:15" ht="14.2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</row>
    <row r="247" spans="1:15" ht="14.2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</row>
    <row r="248" spans="1:15" ht="14.2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</row>
    <row r="249" spans="1:15" ht="14.2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</row>
    <row r="250" spans="1:15" ht="14.2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</row>
    <row r="251" spans="1:15" ht="14.2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</row>
    <row r="252" spans="1:15" ht="14.2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</row>
    <row r="253" spans="1:15" ht="14.2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</row>
    <row r="254" spans="1:15" ht="14.2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</row>
    <row r="255" spans="1:15" ht="14.2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</row>
    <row r="256" spans="1:15" ht="14.2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</row>
    <row r="257" spans="1:15" ht="14.2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</row>
    <row r="258" spans="1:15" ht="14.2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</row>
    <row r="259" spans="1:15" ht="14.2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</row>
    <row r="260" spans="1:15" ht="14.2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</row>
    <row r="261" spans="1:15" ht="14.2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</row>
    <row r="262" spans="1:15" ht="14.2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</row>
    <row r="263" spans="1:15" ht="14.2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</row>
    <row r="264" spans="1:15" ht="14.2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</row>
    <row r="265" spans="1:15" ht="14.2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</row>
    <row r="266" spans="1:15" ht="14.2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</row>
    <row r="267" spans="1:15" ht="14.2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</row>
    <row r="268" spans="1:15" ht="14.2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</row>
    <row r="269" spans="1:15" ht="14.2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</row>
    <row r="270" spans="1:15" ht="14.2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</row>
    <row r="271" spans="1:15" ht="14.2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</row>
    <row r="272" spans="1:15" ht="14.2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</row>
    <row r="273" spans="1:15" ht="14.2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</row>
    <row r="274" spans="1:15" ht="14.2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</row>
    <row r="275" spans="1:15" ht="14.2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</row>
    <row r="276" spans="1:15" ht="14.2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</row>
    <row r="277" spans="1:15" ht="14.2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</row>
    <row r="278" spans="1:15" ht="14.2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</row>
    <row r="279" spans="1:15" ht="14.2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</row>
    <row r="280" spans="1:15" ht="14.2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</row>
    <row r="281" spans="1:15" ht="14.2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</row>
    <row r="282" spans="1:15" ht="14.2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</row>
    <row r="283" spans="1:15" ht="14.2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</row>
    <row r="284" spans="1:15" ht="14.2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</row>
    <row r="285" spans="1:15" ht="14.2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</row>
    <row r="286" spans="1:15" ht="14.2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</row>
    <row r="287" spans="1:15" ht="14.2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</row>
    <row r="288" spans="1:15" ht="14.2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</row>
    <row r="289" spans="1:15" ht="14.2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</row>
    <row r="290" spans="1:15" ht="14.2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</row>
    <row r="291" spans="1:15" ht="14.2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</row>
    <row r="292" spans="1:15" ht="14.2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</row>
    <row r="293" spans="1:15" ht="14.2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</row>
    <row r="294" spans="1:15" ht="14.2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</row>
    <row r="295" spans="1:15" ht="14.2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</row>
    <row r="296" spans="1:15" ht="14.2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</row>
    <row r="297" spans="1:15" ht="14.2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</row>
    <row r="298" spans="1:15" ht="14.2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</row>
    <row r="299" spans="1:15" ht="14.2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</row>
    <row r="300" spans="1:15" ht="14.2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</row>
    <row r="301" spans="1:15" ht="14.2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</row>
    <row r="302" spans="1:15" ht="14.2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</row>
    <row r="303" spans="1:15" ht="14.2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</row>
    <row r="304" spans="1:15" ht="14.2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</row>
    <row r="305" spans="1:15" ht="14.2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</row>
    <row r="306" spans="1:15" ht="14.2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</row>
    <row r="307" spans="1:15" ht="14.2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</row>
    <row r="308" spans="1:15" ht="14.2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</row>
    <row r="309" spans="1:15" ht="14.2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</row>
    <row r="310" spans="1:15" ht="14.2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</row>
    <row r="311" spans="1:15" ht="14.2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</row>
    <row r="312" spans="1:15" ht="14.2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</row>
    <row r="313" spans="1:15" ht="14.2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</row>
    <row r="314" spans="1:15" ht="14.2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</row>
    <row r="315" spans="1:15" ht="14.2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</row>
    <row r="316" spans="1:15" ht="14.2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</row>
    <row r="317" spans="1:15" ht="14.2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</row>
    <row r="318" spans="1:15" ht="14.2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</row>
    <row r="319" spans="1:15" ht="14.2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</row>
    <row r="320" spans="1:15" ht="14.2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</row>
    <row r="321" spans="1:15" ht="14.2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</row>
    <row r="322" spans="1:15" ht="14.2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</row>
    <row r="323" spans="1:15" ht="14.2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</row>
    <row r="324" spans="1:15" ht="14.2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</row>
    <row r="325" spans="1:15" ht="14.2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</row>
    <row r="326" spans="1:15" ht="14.2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</row>
    <row r="327" spans="1:15" ht="14.2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</row>
    <row r="328" spans="1:15" ht="14.2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</row>
    <row r="329" spans="1:15" ht="14.2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</row>
    <row r="330" spans="1:15" ht="14.2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</row>
    <row r="331" spans="1:15" ht="14.2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</row>
    <row r="332" spans="1:15" ht="14.2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</row>
    <row r="333" spans="1:15" ht="14.2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</row>
    <row r="334" spans="1:15" ht="14.2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</row>
    <row r="335" spans="1:15" ht="14.2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</row>
    <row r="336" spans="1:15" ht="14.2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</row>
    <row r="337" spans="1:15" ht="14.2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</row>
    <row r="338" spans="1:15" ht="14.2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</row>
    <row r="339" spans="1:15" ht="14.2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</row>
    <row r="340" spans="1:15" ht="14.2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</row>
    <row r="341" spans="1:15" ht="14.2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</row>
    <row r="342" spans="1:15" ht="14.2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</row>
    <row r="343" spans="1:15" ht="14.2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</row>
    <row r="344" spans="1:15" ht="14.2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</row>
    <row r="345" spans="1:15" ht="14.2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</row>
    <row r="346" spans="1:15" ht="14.2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</row>
    <row r="347" spans="1:15" ht="14.2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</row>
    <row r="348" spans="1:15" ht="14.2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</row>
    <row r="349" spans="1:15" ht="14.2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</row>
    <row r="350" spans="1:15" ht="14.2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</row>
    <row r="351" spans="1:15" ht="14.2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</row>
    <row r="352" spans="1:15" ht="14.2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</row>
    <row r="353" spans="1:15" ht="14.2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</row>
    <row r="354" spans="1:15" ht="14.2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</row>
    <row r="355" spans="1:15" ht="14.2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</row>
    <row r="356" spans="1:15" ht="14.2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</row>
    <row r="357" spans="1:15" ht="14.2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</row>
    <row r="358" spans="1:15" ht="14.2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</row>
    <row r="359" spans="1:15" ht="14.2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</row>
    <row r="360" spans="1:15" ht="14.2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</row>
    <row r="361" spans="1:15" ht="14.2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</row>
    <row r="362" spans="1:15" ht="14.2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</row>
    <row r="363" spans="1:15" ht="14.2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</row>
    <row r="364" spans="1:15" ht="14.2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</row>
    <row r="365" spans="1:15" ht="14.2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</row>
    <row r="366" spans="1:15" ht="14.2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</row>
    <row r="367" spans="1:15" ht="14.2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</row>
    <row r="368" spans="1:15" ht="14.2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</row>
    <row r="369" spans="1:15" ht="14.2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</row>
    <row r="370" spans="1:15" ht="14.2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</row>
    <row r="371" spans="1:15" ht="14.2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</row>
    <row r="372" spans="1:15" ht="14.2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</row>
    <row r="373" spans="1:15" ht="14.2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</row>
    <row r="374" spans="1:15" ht="14.2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</row>
    <row r="375" spans="1:15" ht="14.2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</row>
    <row r="376" spans="1:15" ht="14.2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</row>
    <row r="377" spans="1:15" ht="14.2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</row>
    <row r="378" spans="1:15" ht="14.2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</row>
    <row r="379" spans="1:15" ht="14.2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</row>
    <row r="380" spans="1:15" ht="14.2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</row>
    <row r="381" spans="1:15" ht="14.2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</row>
    <row r="382" spans="1:15" ht="14.2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</row>
    <row r="383" spans="1:15" ht="14.2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</row>
    <row r="384" spans="1:15" ht="14.2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</row>
    <row r="385" spans="1:15" ht="14.2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</row>
    <row r="386" spans="1:15" ht="14.2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</row>
    <row r="387" spans="1:15" ht="14.2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</row>
    <row r="388" spans="1:15" ht="14.2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</row>
    <row r="389" spans="1:15" ht="14.2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</row>
    <row r="390" spans="1:15" ht="14.2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</row>
    <row r="391" spans="1:15" ht="14.2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</row>
    <row r="392" spans="1:15" ht="14.2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</row>
    <row r="393" spans="1:15" ht="14.2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</row>
    <row r="394" spans="1:15" ht="14.2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</row>
    <row r="395" spans="1:15" ht="14.2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</row>
    <row r="396" spans="1:15" ht="14.2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</row>
    <row r="397" spans="1:15" ht="14.2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</row>
    <row r="398" spans="1:15" ht="14.2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</row>
    <row r="399" spans="1:15" ht="14.2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</row>
    <row r="400" spans="1:15" ht="14.2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</row>
    <row r="401" spans="1:15" ht="14.2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</row>
    <row r="402" spans="1:15" ht="14.2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</row>
    <row r="403" spans="1:15" ht="14.2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</row>
    <row r="404" spans="1:15" ht="14.2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</row>
    <row r="405" spans="1:15" ht="14.2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</row>
    <row r="406" spans="1:15" ht="14.2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</row>
    <row r="407" spans="1:15" ht="14.2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</row>
    <row r="408" spans="1:15" ht="14.2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</row>
    <row r="409" spans="1:15" ht="14.2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</row>
    <row r="410" spans="1:15" ht="14.2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</row>
    <row r="411" spans="1:15" ht="14.2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</row>
    <row r="412" spans="1:15" ht="14.2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</row>
    <row r="413" spans="1:15" ht="14.2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</row>
    <row r="414" spans="1:15" ht="14.2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</row>
    <row r="415" spans="1:15" ht="14.2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</row>
    <row r="416" spans="1:15" ht="14.2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</row>
    <row r="417" spans="1:15" ht="14.2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</row>
    <row r="418" spans="1:15" ht="14.2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</row>
    <row r="419" spans="1:15" ht="14.2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</row>
    <row r="420" spans="1:15" ht="14.2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</row>
    <row r="421" spans="1:15" ht="14.2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</row>
    <row r="422" spans="1:15" ht="14.2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</row>
    <row r="423" spans="1:15" ht="14.2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</row>
    <row r="424" spans="1:15" ht="14.2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</row>
    <row r="425" spans="1:15" ht="14.2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</row>
    <row r="426" spans="1:15" ht="14.2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</row>
    <row r="427" spans="1:15" ht="14.2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</row>
    <row r="428" spans="1:15" ht="14.2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</row>
    <row r="429" spans="1:15" ht="14.2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</row>
    <row r="430" spans="1:15" ht="14.2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</row>
    <row r="431" spans="1:15" ht="14.2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</row>
    <row r="432" spans="1:15" ht="14.2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</row>
    <row r="433" spans="1:15" ht="14.2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</row>
    <row r="434" spans="1:15" ht="14.2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</row>
    <row r="435" spans="1:15" ht="14.2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</row>
    <row r="436" spans="1:15" ht="14.2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</row>
    <row r="437" spans="1:15" ht="14.2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</row>
    <row r="438" spans="1:15" ht="14.2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</row>
    <row r="439" spans="1:15" ht="14.2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</row>
    <row r="440" spans="1:15" ht="14.2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</row>
    <row r="441" spans="1:15" ht="14.2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</row>
    <row r="442" spans="1:15" ht="14.2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</row>
    <row r="443" spans="1:15" ht="14.2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</row>
    <row r="444" spans="1:15" ht="14.2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</row>
    <row r="445" spans="1:15" ht="14.2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</row>
    <row r="446" spans="1:15" ht="14.2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</row>
    <row r="447" spans="1:15" ht="14.2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</row>
    <row r="448" spans="1:15" ht="14.2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</row>
    <row r="449" spans="1:15" ht="14.2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</row>
    <row r="450" spans="1:15" ht="14.2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</row>
    <row r="451" spans="1:15" ht="14.2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</row>
    <row r="452" spans="1:15" ht="14.2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</row>
    <row r="453" spans="1:15" ht="14.2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</row>
    <row r="454" spans="1:15" ht="14.2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</row>
    <row r="455" spans="1:15" ht="14.2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</row>
    <row r="456" spans="1:15" ht="14.2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</row>
    <row r="457" spans="1:15" ht="14.2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</row>
    <row r="458" spans="1:15" ht="14.2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</row>
    <row r="459" spans="1:15" ht="14.2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</row>
    <row r="460" spans="1:15" ht="14.2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</row>
    <row r="461" spans="1:15" ht="14.2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</row>
    <row r="462" spans="1:15" ht="14.2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</row>
    <row r="463" spans="1:15" ht="14.2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</row>
    <row r="464" spans="1:15" ht="14.2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</row>
    <row r="465" spans="1:15" ht="14.2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</row>
    <row r="466" spans="1:15" ht="14.2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</row>
    <row r="467" spans="1:15" ht="14.2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</row>
    <row r="468" spans="1:15" ht="14.2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</row>
    <row r="469" spans="1:15" ht="14.2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</row>
    <row r="470" spans="1:15" ht="14.2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</row>
    <row r="471" spans="1:15" ht="14.2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</row>
    <row r="472" spans="1:15" ht="14.2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</row>
    <row r="473" spans="1:15" ht="14.2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</row>
    <row r="474" spans="1:15" ht="14.2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</row>
    <row r="475" spans="1:15" ht="14.2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</row>
    <row r="476" spans="1:15" ht="14.2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</row>
    <row r="477" spans="1:15" ht="14.2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</row>
    <row r="478" spans="1:15" ht="14.2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</row>
    <row r="479" spans="1:15" ht="14.2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</row>
    <row r="480" spans="1:15" ht="14.2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</row>
    <row r="481" spans="1:15" ht="14.2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</row>
    <row r="482" spans="1:15" ht="14.2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</row>
    <row r="483" spans="1:15" ht="14.2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</row>
    <row r="484" spans="1:15" ht="14.2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</row>
    <row r="485" spans="1:15" ht="14.2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</row>
    <row r="486" spans="1:15" ht="14.2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</row>
    <row r="487" spans="1:15" ht="14.2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</row>
    <row r="488" spans="1:15" ht="14.2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</row>
    <row r="489" spans="1:15" ht="14.2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</row>
    <row r="490" spans="1:15" ht="14.2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</row>
    <row r="491" spans="1:15" ht="14.2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</row>
    <row r="492" spans="1:15" ht="14.2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</row>
    <row r="493" spans="1:15" ht="14.2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</row>
    <row r="494" spans="1:15" ht="14.2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</row>
    <row r="495" spans="1:15" ht="14.2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</row>
    <row r="496" spans="1:15" ht="14.2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</row>
    <row r="497" spans="1:15" ht="14.2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</row>
    <row r="498" spans="1:15" ht="14.2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</row>
    <row r="499" spans="1:15" ht="14.2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</row>
    <row r="500" spans="1:15" ht="14.2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</row>
    <row r="501" spans="1:15" ht="14.2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</row>
    <row r="502" spans="1:15" ht="14.2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</row>
    <row r="503" spans="1:15" ht="14.2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</row>
    <row r="504" spans="1:15" ht="14.2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</row>
    <row r="505" spans="1:15" ht="14.2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</row>
    <row r="506" spans="1:15" ht="14.2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</row>
    <row r="507" spans="1:15" ht="14.2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</row>
    <row r="508" spans="1:15" ht="14.2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</row>
    <row r="509" spans="1:15" ht="14.2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</row>
    <row r="510" spans="1:15" ht="14.2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</row>
    <row r="511" spans="1:15" ht="14.2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</row>
    <row r="512" spans="1:15" ht="14.2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</row>
    <row r="513" spans="1:15" ht="14.2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</row>
    <row r="514" spans="1:15" ht="14.2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</row>
    <row r="515" spans="1:15" ht="14.2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</row>
    <row r="516" spans="1:15" ht="14.2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</row>
    <row r="517" spans="1:15" ht="14.2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</row>
    <row r="518" spans="1:15" ht="14.2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</row>
    <row r="519" spans="1:15" ht="14.2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</row>
    <row r="520" spans="1:15" ht="14.2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</row>
    <row r="521" spans="1:15" ht="14.2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</row>
    <row r="522" spans="1:15" ht="14.2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</row>
    <row r="523" spans="1:15" ht="14.2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</row>
    <row r="524" spans="1:15" ht="14.2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</row>
    <row r="525" spans="1:15" ht="14.2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</row>
    <row r="526" spans="1:15" ht="14.2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</row>
    <row r="527" spans="1:15" ht="14.2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</row>
    <row r="528" spans="1:15" ht="14.2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</row>
    <row r="529" spans="1:15" ht="14.2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</row>
    <row r="530" spans="1:15" ht="14.2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</row>
    <row r="531" spans="1:15" ht="14.2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</row>
    <row r="532" spans="1:15" ht="14.2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</row>
    <row r="533" spans="1:15" ht="14.2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</row>
    <row r="534" spans="1:15" ht="14.2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</row>
    <row r="535" spans="1:15" ht="14.2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</row>
    <row r="536" spans="1:15" ht="14.2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</row>
    <row r="537" spans="1:15" ht="14.2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</row>
    <row r="538" spans="1:15" ht="14.2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</row>
    <row r="539" spans="1:15" ht="14.2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</row>
    <row r="540" spans="1:15" ht="14.2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</row>
    <row r="541" spans="1:15" ht="14.2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</row>
    <row r="542" spans="1:15" ht="14.2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</row>
    <row r="543" spans="1:15" ht="14.2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</row>
    <row r="544" spans="1:15" ht="14.2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</row>
    <row r="545" spans="1:15" ht="14.2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</row>
    <row r="546" spans="1:15" ht="14.2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</row>
    <row r="547" spans="1:15" ht="14.2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</row>
    <row r="548" spans="1:15" ht="14.2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</row>
    <row r="549" spans="1:15" ht="14.2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</row>
    <row r="550" spans="1:15" ht="14.2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</row>
    <row r="551" spans="1:15" ht="14.2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</row>
    <row r="552" spans="1:15" ht="14.2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</row>
    <row r="553" spans="1:15" ht="14.2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</row>
    <row r="554" spans="1:15" ht="14.2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</row>
    <row r="555" spans="1:15" ht="14.2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</row>
    <row r="556" spans="1:15" ht="14.2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</row>
    <row r="557" spans="1:15" ht="14.2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</row>
    <row r="558" spans="1:15" ht="14.2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</row>
    <row r="559" spans="1:15" ht="14.2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</row>
    <row r="560" spans="1:15" ht="14.2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</row>
    <row r="561" spans="1:15" ht="14.2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</row>
    <row r="562" spans="1:15" ht="14.2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</row>
    <row r="563" spans="1:15" ht="14.2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</row>
    <row r="564" spans="1:15" ht="14.2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</row>
    <row r="565" spans="1:15" ht="14.2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</row>
    <row r="566" spans="1:15" ht="14.2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</row>
    <row r="567" spans="1:15" ht="14.2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</row>
    <row r="568" spans="1:15" ht="14.2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</row>
    <row r="569" spans="1:15" ht="14.2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</row>
    <row r="570" spans="1:15" ht="14.2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</row>
    <row r="571" spans="1:15" ht="14.2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</row>
    <row r="572" spans="1:15" ht="14.2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</row>
    <row r="573" spans="1:15" ht="14.2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</row>
    <row r="574" spans="1:15" ht="14.2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</row>
    <row r="575" spans="1:15" ht="14.2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</row>
    <row r="576" spans="1:15" ht="14.2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</row>
    <row r="577" spans="1:15" ht="14.2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</row>
    <row r="578" spans="1:15" ht="14.2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</row>
    <row r="579" spans="1:15" ht="14.2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</row>
    <row r="580" spans="1:15" ht="14.2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</row>
    <row r="581" spans="1:15" ht="14.2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</row>
    <row r="582" spans="1:15" ht="14.2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</row>
    <row r="583" spans="1:15" ht="14.2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</row>
    <row r="584" spans="1:15" ht="14.2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</row>
    <row r="585" spans="1:15" ht="14.2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</row>
    <row r="586" spans="1:15" ht="14.2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</row>
    <row r="587" spans="1:15" ht="14.2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</row>
    <row r="588" spans="1:15" ht="14.2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</row>
    <row r="589" spans="1:15" ht="14.2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</row>
    <row r="590" spans="1:15" ht="14.2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</row>
    <row r="591" spans="1:15" ht="14.2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</row>
    <row r="592" spans="1:15" ht="14.2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</row>
    <row r="593" spans="1:15" ht="14.2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</row>
    <row r="594" spans="1:15" ht="14.2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</row>
    <row r="595" spans="1:15" ht="14.2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</row>
    <row r="596" spans="1:15" ht="14.2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</row>
    <row r="597" spans="1:15" ht="14.2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</row>
    <row r="598" spans="1:15" ht="14.2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</row>
    <row r="599" spans="1:15" ht="14.2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</row>
    <row r="600" spans="1:15" ht="14.2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</row>
    <row r="601" spans="1:15" ht="14.2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</row>
    <row r="602" spans="1:15" ht="14.2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</row>
    <row r="603" spans="1:15" ht="14.2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</row>
    <row r="604" spans="1:15" ht="14.2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</row>
    <row r="605" spans="1:15" ht="14.2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</row>
    <row r="606" spans="1:15" ht="14.2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</row>
    <row r="607" spans="1:15" ht="14.2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</row>
    <row r="608" spans="1:15" ht="14.2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</row>
    <row r="609" spans="1:15" ht="14.2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</row>
    <row r="610" spans="1:15" ht="14.2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</row>
    <row r="611" spans="1:15" ht="14.2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</row>
    <row r="612" spans="1:15" ht="14.2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</row>
    <row r="613" spans="1:15" ht="14.2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</row>
    <row r="614" spans="1:15" ht="14.2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</row>
    <row r="615" spans="1:15" ht="14.2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</row>
    <row r="616" spans="1:15" ht="14.2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</row>
    <row r="617" spans="1:15" ht="14.2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</row>
    <row r="618" spans="1:15" ht="14.2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</row>
    <row r="619" spans="1:15" ht="14.2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</row>
    <row r="620" spans="1:15" ht="14.2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</row>
    <row r="621" spans="1:15" ht="14.2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</row>
    <row r="622" spans="1:15" ht="14.2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</row>
    <row r="623" spans="1:15" ht="14.2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</row>
    <row r="624" spans="1:15" ht="14.2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</row>
    <row r="625" spans="1:15" ht="14.2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</row>
    <row r="626" spans="1:15" ht="14.2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</row>
    <row r="627" spans="1:15" ht="14.2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</row>
    <row r="628" spans="1:15" ht="14.2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</row>
    <row r="629" spans="1:15" ht="14.2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</row>
    <row r="630" spans="1:15" ht="14.2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</row>
    <row r="631" spans="1:15" ht="14.2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</row>
    <row r="632" spans="1:15" ht="14.2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</row>
    <row r="633" spans="1:15" ht="14.2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</row>
    <row r="634" spans="1:15" ht="14.2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</row>
    <row r="635" spans="1:15" ht="14.2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</row>
    <row r="636" spans="1:15" ht="14.2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</row>
    <row r="637" spans="1:15" ht="14.2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</row>
    <row r="638" spans="1:15" ht="14.2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</row>
    <row r="639" spans="1:15" ht="14.2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</row>
    <row r="640" spans="1:15" ht="14.2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</row>
    <row r="641" spans="1:15" ht="14.2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</row>
    <row r="642" spans="1:15" ht="14.2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</row>
    <row r="643" spans="1:15" ht="14.2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</row>
    <row r="644" spans="1:15" ht="14.2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</row>
    <row r="645" spans="1:15" ht="14.2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</row>
    <row r="646" spans="1:15" ht="14.2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</row>
    <row r="647" spans="1:15" ht="14.2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</row>
    <row r="648" spans="1:15" ht="14.2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</row>
    <row r="649" spans="1:15" ht="14.2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</row>
    <row r="650" spans="1:15" ht="14.2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</row>
    <row r="651" spans="1:15" ht="14.2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</row>
    <row r="652" spans="1:15" ht="14.2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</row>
    <row r="653" spans="1:15" ht="14.2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</row>
    <row r="654" spans="1:15" ht="14.2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</row>
    <row r="655" spans="1:15" ht="14.2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</row>
    <row r="656" spans="1:15" ht="14.2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</row>
    <row r="657" spans="1:15" ht="14.2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</row>
    <row r="658" spans="1:15" ht="14.2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</row>
    <row r="659" spans="1:15" ht="14.2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</row>
    <row r="660" spans="1:15" ht="14.2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</row>
    <row r="661" spans="1:15" ht="14.2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</row>
    <row r="662" spans="1:15" ht="14.2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</row>
    <row r="663" spans="1:15" ht="14.2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</row>
    <row r="664" spans="1:15" ht="14.2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</row>
    <row r="665" spans="1:15" ht="14.2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</row>
    <row r="666" spans="1:15" ht="14.2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</row>
    <row r="667" spans="1:15" ht="14.2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</row>
    <row r="668" spans="1:15" ht="14.2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</row>
    <row r="669" spans="1:15" ht="14.2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</row>
    <row r="670" spans="1:15" ht="14.2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</row>
    <row r="671" spans="1:15" ht="14.2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</row>
    <row r="672" spans="1:15" ht="14.2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</row>
    <row r="673" spans="1:15" ht="14.2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</row>
    <row r="674" spans="1:15" ht="14.2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</row>
    <row r="675" spans="1:15" ht="14.2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</row>
    <row r="676" spans="1:15" ht="14.2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</row>
    <row r="677" spans="1:15" ht="14.2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</row>
    <row r="678" spans="1:15" ht="14.2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</row>
    <row r="679" spans="1:15" ht="14.2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</row>
    <row r="680" spans="1:15" ht="14.2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</row>
    <row r="681" spans="1:15" ht="14.2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</row>
    <row r="682" spans="1:15" ht="14.2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</row>
    <row r="683" spans="1:15" ht="14.2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</row>
    <row r="684" spans="1:15" ht="14.2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</row>
    <row r="685" spans="1:15" ht="14.2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</row>
    <row r="686" spans="1:15" ht="14.2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</row>
    <row r="687" spans="1:15" ht="14.2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</row>
    <row r="688" spans="1:15" ht="14.2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</row>
    <row r="689" spans="1:15" ht="14.2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</row>
    <row r="690" spans="1:15" ht="14.2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</row>
    <row r="691" spans="1:15" ht="14.2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</row>
    <row r="692" spans="1:15" ht="14.2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</row>
    <row r="693" spans="1:15" ht="14.2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</row>
    <row r="694" spans="1:15" ht="14.2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</row>
    <row r="695" spans="1:15" ht="14.2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</row>
    <row r="696" spans="1:15" ht="14.2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</row>
    <row r="697" spans="1:15" ht="14.2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</row>
    <row r="698" spans="1:15" ht="14.2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</row>
    <row r="699" spans="1:15" ht="14.2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</row>
    <row r="700" spans="1:15" ht="14.2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</row>
    <row r="701" spans="1:15" ht="14.2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</row>
    <row r="702" spans="1:15" ht="14.2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</row>
    <row r="703" spans="1:15" ht="14.2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</row>
    <row r="704" spans="1:15" ht="14.2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</row>
    <row r="705" spans="1:15" ht="14.2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</row>
    <row r="706" spans="1:15" ht="14.2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</row>
    <row r="707" spans="1:15" ht="14.2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</row>
    <row r="708" spans="1:15" ht="14.2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</row>
    <row r="709" spans="1:15" ht="14.2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</row>
    <row r="710" spans="1:15" ht="14.2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</row>
    <row r="711" spans="1:15" ht="14.2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</row>
    <row r="712" spans="1:15" ht="14.2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</row>
    <row r="713" spans="1:15" ht="14.2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</row>
    <row r="714" spans="1:15" ht="14.2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</row>
    <row r="715" spans="1:15" ht="14.2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</row>
    <row r="716" spans="1:15" ht="14.2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</row>
    <row r="717" spans="1:15" ht="14.2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</row>
    <row r="718" spans="1:15" ht="14.2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</row>
    <row r="719" spans="1:15" ht="14.2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</row>
    <row r="720" spans="1:15" ht="14.2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</row>
    <row r="721" spans="1:15" ht="14.2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</row>
    <row r="722" spans="1:15" ht="14.2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</row>
    <row r="723" spans="1:15" ht="14.2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</row>
    <row r="724" spans="1:15" ht="14.2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</row>
    <row r="725" spans="1:15" ht="14.2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</row>
    <row r="726" spans="1:15" ht="14.2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</row>
    <row r="727" spans="1:15" ht="14.2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</row>
    <row r="728" spans="1:15" ht="14.2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</row>
    <row r="729" spans="1:15" ht="14.2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</row>
    <row r="730" spans="1:15" ht="14.2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</row>
    <row r="731" spans="1:15" ht="14.2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</row>
    <row r="732" spans="1:15" ht="14.2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</row>
    <row r="733" spans="1:15" ht="14.2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</row>
    <row r="734" spans="1:15" ht="14.2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</row>
    <row r="735" spans="1:15" ht="14.2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</row>
    <row r="736" spans="1:15" ht="14.2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</row>
    <row r="737" spans="1:15" ht="14.2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</row>
    <row r="738" spans="1:15" ht="14.2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</row>
    <row r="739" spans="1:15" ht="14.2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</row>
    <row r="740" spans="1:15" ht="14.2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</row>
    <row r="741" spans="1:15" ht="14.2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</row>
    <row r="742" spans="1:15" ht="14.2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</row>
    <row r="743" spans="1:15" ht="14.2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</row>
    <row r="744" spans="1:15" ht="14.2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</row>
    <row r="745" spans="1:15" ht="14.2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</row>
    <row r="746" spans="1:15" ht="14.2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</row>
    <row r="747" spans="1:15" ht="14.2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</row>
    <row r="748" spans="1:15" ht="14.2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</row>
    <row r="749" spans="1:15" ht="14.2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</row>
    <row r="750" spans="1:15" ht="14.2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</row>
    <row r="751" spans="1:15" ht="14.2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</row>
    <row r="752" spans="1:15" ht="14.2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</row>
    <row r="753" spans="1:15" ht="14.2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</row>
    <row r="754" spans="1:15" ht="14.2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</row>
    <row r="755" spans="1:15" ht="14.2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</row>
    <row r="756" spans="1:15" ht="14.2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</row>
    <row r="757" spans="1:15" ht="14.2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</row>
    <row r="758" spans="1:15" ht="14.2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</row>
    <row r="759" spans="1:15" ht="14.2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</row>
    <row r="760" spans="1:15" ht="14.2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</row>
    <row r="761" spans="1:15" ht="14.2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</row>
    <row r="762" spans="1:15" ht="14.2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</row>
    <row r="763" spans="1:15" ht="14.2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</row>
    <row r="764" spans="1:15" ht="14.2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</row>
    <row r="765" spans="1:15" ht="14.2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</row>
    <row r="766" spans="1:15" ht="14.2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</row>
    <row r="767" spans="1:15" ht="14.2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</row>
    <row r="768" spans="1:15" ht="14.2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</row>
    <row r="769" spans="1:15" ht="14.2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</row>
    <row r="770" spans="1:15" ht="14.2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</row>
    <row r="771" spans="1:15" ht="14.2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</row>
    <row r="772" spans="1:15" ht="14.2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</row>
    <row r="773" spans="1:15" ht="14.2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</row>
    <row r="774" spans="1:15" ht="14.2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</row>
    <row r="775" spans="1:15" ht="14.2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</row>
    <row r="776" spans="1:15" ht="14.2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</row>
    <row r="777" spans="1:15" ht="14.2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</row>
    <row r="778" spans="1:15" ht="14.2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</row>
    <row r="779" spans="1:15" ht="14.2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</row>
    <row r="780" spans="1:15" ht="14.2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</row>
    <row r="781" spans="1:15" ht="14.2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</row>
    <row r="782" spans="1:15" ht="14.2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</row>
    <row r="783" spans="1:15" ht="14.2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</row>
    <row r="784" spans="1:15" ht="14.2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</row>
    <row r="785" spans="1:15" ht="14.2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</row>
    <row r="786" spans="1:15" ht="14.2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</row>
    <row r="787" spans="1:15" ht="14.2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</row>
    <row r="788" spans="1:15" ht="14.2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</row>
    <row r="789" spans="1:15" ht="14.2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</row>
    <row r="790" spans="1:15" ht="14.2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</row>
    <row r="791" spans="1:15" ht="14.2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</row>
    <row r="792" spans="1:15" ht="14.2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</row>
    <row r="793" spans="1:15" ht="14.2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</row>
    <row r="794" spans="1:15" ht="14.2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</row>
    <row r="795" spans="1:15" ht="14.2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</row>
    <row r="796" spans="1:15" ht="14.2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</row>
    <row r="797" spans="1:15" ht="14.2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</row>
    <row r="798" spans="1:15" ht="14.2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</row>
    <row r="799" spans="1:15" ht="14.2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</row>
    <row r="800" spans="1:15" ht="14.2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</row>
    <row r="801" spans="1:15" ht="14.2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</row>
    <row r="802" spans="1:15" ht="14.2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</row>
    <row r="803" spans="1:15" ht="14.2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</row>
    <row r="804" spans="1:15" ht="14.2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</row>
    <row r="805" spans="1:15" ht="14.2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</row>
    <row r="806" spans="1:15" ht="14.2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</row>
    <row r="807" spans="1:15" ht="14.2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</row>
    <row r="808" spans="1:15" ht="14.2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</row>
    <row r="809" spans="1:15" ht="14.2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</row>
    <row r="810" spans="1:15" ht="14.2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</row>
    <row r="811" spans="1:15" ht="14.2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</row>
    <row r="812" spans="1:15" ht="14.2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</row>
    <row r="813" spans="1:15" ht="14.2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</row>
    <row r="814" spans="1:15" ht="14.2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</row>
    <row r="815" spans="1:15" ht="14.2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</row>
    <row r="816" spans="1:15" ht="14.2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</row>
    <row r="817" spans="1:15" ht="14.2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</row>
    <row r="818" spans="1:15" ht="14.2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</row>
    <row r="819" spans="1:15" ht="14.2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</row>
    <row r="820" spans="1:15" ht="14.2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</row>
    <row r="821" spans="1:15" ht="14.2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</row>
    <row r="822" spans="1:15" ht="14.2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</row>
    <row r="823" spans="1:15" ht="14.2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</row>
    <row r="824" spans="1:15" ht="14.2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</row>
    <row r="825" spans="1:15" ht="14.2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</row>
    <row r="826" spans="1:15" ht="14.2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</row>
    <row r="827" spans="1:15" ht="14.2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</row>
    <row r="828" spans="1:15" ht="14.2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</row>
    <row r="829" spans="1:15" ht="14.2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</row>
    <row r="830" spans="1:15" ht="14.2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</row>
    <row r="831" spans="1:15" ht="14.2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</row>
    <row r="832" spans="1:15" ht="14.2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</row>
    <row r="833" spans="1:15" ht="14.2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</row>
    <row r="834" spans="1:15" ht="14.2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</row>
    <row r="835" spans="1:15" ht="14.2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</row>
    <row r="836" spans="1:15" ht="14.2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</row>
    <row r="837" spans="1:15" ht="14.2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</row>
    <row r="838" spans="1:15" ht="14.2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</row>
    <row r="839" spans="1:15" ht="14.2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</row>
    <row r="840" spans="1:15" ht="14.2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</row>
    <row r="841" spans="1:15" ht="14.2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</row>
    <row r="842" spans="1:15" ht="14.2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</row>
    <row r="843" spans="1:15" ht="14.2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</row>
    <row r="844" spans="1:15" ht="14.2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</row>
    <row r="845" spans="1:15" ht="14.2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</row>
    <row r="846" spans="1:15" ht="14.2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</row>
    <row r="847" spans="1:15" ht="14.2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</row>
    <row r="848" spans="1:15" ht="14.2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</row>
    <row r="849" spans="1:15" ht="14.2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</row>
    <row r="850" spans="1:15" ht="14.2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</row>
    <row r="851" spans="1:15" ht="14.2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</row>
    <row r="852" spans="1:15" ht="14.2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</row>
    <row r="853" spans="1:15" ht="14.2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</row>
    <row r="854" spans="1:15" ht="14.2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</row>
    <row r="855" spans="1:15" ht="14.2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</row>
    <row r="856" spans="1:15" ht="14.2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</row>
    <row r="857" spans="1:15" ht="14.2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</row>
    <row r="858" spans="1:15" ht="14.2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</row>
    <row r="859" spans="1:15" ht="14.2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</row>
    <row r="860" spans="1:15" ht="14.2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</row>
    <row r="861" spans="1:15" ht="14.2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</row>
    <row r="862" spans="1:15" ht="14.2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</row>
    <row r="863" spans="1:15" ht="14.2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</row>
    <row r="864" spans="1:15" ht="14.2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</row>
    <row r="865" spans="1:15" ht="14.2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</row>
    <row r="866" spans="1:15" ht="14.2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</row>
    <row r="867" spans="1:15" ht="14.2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</row>
    <row r="868" spans="1:15" ht="14.2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</row>
    <row r="869" spans="1:15" ht="14.2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</row>
    <row r="870" spans="1:15" ht="14.2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</row>
    <row r="871" spans="1:15" ht="14.2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</row>
    <row r="872" spans="1:15" ht="14.2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</row>
    <row r="873" spans="1:15" ht="14.2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</row>
    <row r="874" spans="1:15" ht="14.2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</row>
    <row r="875" spans="1:15" ht="14.2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</row>
    <row r="876" spans="1:15" ht="14.2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</row>
    <row r="877" spans="1:15" ht="14.2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</row>
    <row r="878" spans="1:15" ht="14.2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</row>
    <row r="879" spans="1:15" ht="14.2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</row>
    <row r="880" spans="1:15" ht="14.2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</row>
    <row r="881" spans="1:15" ht="14.2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</row>
    <row r="882" spans="1:15" ht="14.2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</row>
    <row r="883" spans="1:15" ht="14.2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</row>
    <row r="884" spans="1:15" ht="14.2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</row>
    <row r="885" spans="1:15" ht="14.2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</row>
    <row r="886" spans="1:15" ht="14.2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</row>
    <row r="887" spans="1:15" ht="14.2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</row>
    <row r="888" spans="1:15" ht="14.2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</row>
    <row r="889" spans="1:15" ht="14.2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</row>
    <row r="890" spans="1:15" ht="14.2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</row>
    <row r="891" spans="1:15" ht="14.2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</row>
    <row r="892" spans="1:15" ht="14.2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</row>
    <row r="893" spans="1:15" ht="14.2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</row>
    <row r="894" spans="1:15" ht="14.2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</row>
    <row r="895" spans="1:15" ht="14.2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</row>
    <row r="896" spans="1:15" ht="14.2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</row>
    <row r="897" spans="1:15" ht="14.2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</row>
    <row r="898" spans="1:15" ht="14.2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</row>
    <row r="899" spans="1:15" ht="14.2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</row>
    <row r="900" spans="1:15" ht="14.2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</row>
    <row r="901" spans="1:15" ht="14.2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</row>
    <row r="902" spans="1:15" ht="14.2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</row>
    <row r="903" spans="1:15" ht="14.2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</row>
    <row r="904" spans="1:15" ht="14.2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</row>
    <row r="905" spans="1:15" ht="14.2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</row>
    <row r="906" spans="1:15" ht="14.2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</row>
    <row r="907" spans="1:15" ht="14.2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</row>
    <row r="908" spans="1:15" ht="14.2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</row>
    <row r="909" spans="1:15" ht="14.2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</row>
    <row r="910" spans="1:15" ht="14.2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</row>
    <row r="911" spans="1:15" ht="14.2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</row>
    <row r="912" spans="1:15" ht="14.2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</row>
    <row r="913" spans="1:15" ht="14.2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</row>
    <row r="914" spans="1:15" ht="14.2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</row>
    <row r="915" spans="1:15" ht="14.2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</row>
    <row r="916" spans="1:15" ht="14.2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</row>
    <row r="917" spans="1:15" ht="14.2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</row>
    <row r="918" spans="1:15" ht="14.2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</row>
    <row r="919" spans="1:15" ht="14.2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</row>
    <row r="920" spans="1:15" ht="14.2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</row>
    <row r="921" spans="1:15" ht="14.2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</row>
    <row r="922" spans="1:15" ht="14.2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</row>
    <row r="923" spans="1:15" ht="14.2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</row>
    <row r="924" spans="1:15" ht="14.2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</row>
    <row r="925" spans="1:15" ht="14.2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</row>
    <row r="926" spans="1:15" ht="14.2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</row>
    <row r="927" spans="1:15" ht="14.2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</row>
    <row r="928" spans="1:15" ht="14.2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</row>
    <row r="929" spans="1:15" ht="14.2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</row>
    <row r="930" spans="1:15" ht="14.2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</row>
    <row r="931" spans="1:15" ht="14.2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</row>
    <row r="932" spans="1:15" ht="14.2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</row>
    <row r="933" spans="1:15" ht="14.2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</row>
    <row r="934" spans="1:15" ht="14.2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</row>
    <row r="935" spans="1:15" ht="14.2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</row>
    <row r="936" spans="1:15" ht="14.2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</row>
    <row r="937" spans="1:15" ht="14.2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</row>
    <row r="938" spans="1:15" ht="14.2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</row>
    <row r="939" spans="1:15" ht="14.2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</row>
    <row r="940" spans="1:15" ht="14.2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</row>
    <row r="941" spans="1:15" ht="14.2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</row>
    <row r="942" spans="1:15" ht="14.2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</row>
    <row r="943" spans="1:15" ht="14.2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</row>
    <row r="944" spans="1:15" ht="14.2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</row>
    <row r="945" spans="1:15" ht="14.2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</row>
    <row r="946" spans="1:15" ht="14.2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</row>
    <row r="947" spans="1:15" ht="14.2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</row>
    <row r="948" spans="1:15" ht="14.2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</row>
    <row r="949" spans="1:15" ht="14.2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</row>
    <row r="950" spans="1:15" ht="14.2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</row>
    <row r="951" spans="1:15" ht="14.2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</row>
    <row r="952" spans="1:15" ht="14.2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</row>
    <row r="953" spans="1:15" ht="14.2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</row>
    <row r="954" spans="1:15" ht="14.2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</row>
    <row r="955" spans="1:15" ht="14.2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</row>
    <row r="956" spans="1:15" ht="14.2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</row>
    <row r="957" spans="1:15" ht="14.2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</row>
    <row r="958" spans="1:15" ht="14.2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</row>
    <row r="959" spans="1:15" ht="14.2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</row>
    <row r="960" spans="1:15" ht="14.2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</row>
    <row r="961" spans="1:15" ht="14.2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</row>
    <row r="962" spans="1:15" ht="14.2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</row>
    <row r="963" spans="1:15" ht="14.2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</row>
    <row r="964" spans="1:15" ht="14.2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</row>
    <row r="965" spans="1:15" ht="14.2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</row>
    <row r="966" spans="1:15" ht="14.2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</row>
    <row r="967" spans="1:15" ht="14.2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</row>
    <row r="968" spans="1:15" ht="14.2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</row>
    <row r="969" spans="1:15" ht="14.2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</row>
    <row r="970" spans="1:15" ht="14.2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</row>
    <row r="971" spans="1:15" ht="14.2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</row>
    <row r="972" spans="1:15" ht="14.2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</row>
    <row r="973" spans="1:15" ht="14.2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</row>
    <row r="974" spans="1:15" ht="14.2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</row>
    <row r="975" spans="1:15" ht="14.2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</row>
    <row r="976" spans="1:15" ht="14.2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</row>
    <row r="977" spans="1:15" ht="14.2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</row>
    <row r="978" spans="1:15" ht="14.2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</row>
    <row r="979" spans="1:15" ht="14.2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</row>
    <row r="980" spans="1:15" ht="14.2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</row>
    <row r="981" spans="1:15" ht="14.2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</row>
    <row r="982" spans="1:15" ht="14.2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</row>
    <row r="983" spans="1:15" ht="14.2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</row>
    <row r="984" spans="1:15" ht="14.2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</row>
    <row r="985" spans="1:15" ht="14.2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</row>
    <row r="986" spans="1:15" ht="14.2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</row>
    <row r="987" spans="1:15" ht="14.2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</row>
    <row r="988" spans="1:15" ht="14.2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</row>
    <row r="989" spans="1:15" ht="14.2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</row>
    <row r="990" spans="1:15" ht="14.2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</row>
    <row r="991" spans="1:15" ht="14.2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</row>
    <row r="992" spans="1:15" ht="14.2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</row>
    <row r="993" spans="1:15" ht="14.2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</row>
    <row r="994" spans="1:15" ht="14.2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</row>
    <row r="995" spans="1:15" ht="14.2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</row>
    <row r="996" spans="1:15" ht="14.2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</row>
    <row r="997" spans="1:15" ht="14.2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</row>
    <row r="998" spans="1:15" ht="14.2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</row>
    <row r="999" spans="1:15" ht="14.2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</row>
    <row r="1000" spans="1:15" ht="14.2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</row>
  </sheetData>
  <mergeCells count="2">
    <mergeCell ref="B1:N1"/>
    <mergeCell ref="A1:A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20F8-5E1D-4BD2-A050-865E560C6EBD}">
  <dimension ref="A1:BA913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ColWidth="14.453125" defaultRowHeight="15" customHeight="1"/>
  <cols>
    <col min="1" max="1" width="29" customWidth="1"/>
    <col min="2" max="14" width="15.54296875" customWidth="1"/>
    <col min="15" max="15" width="8.81640625" customWidth="1"/>
  </cols>
  <sheetData>
    <row r="1" spans="1:53" ht="36" customHeight="1" thickBot="1">
      <c r="A1" s="141" t="s">
        <v>1247</v>
      </c>
      <c r="B1" s="142" t="s">
        <v>1251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4"/>
      <c r="O1" s="52"/>
      <c r="P1" s="53"/>
      <c r="Q1" s="53"/>
      <c r="R1" s="53"/>
      <c r="S1" s="53"/>
      <c r="T1" s="53"/>
    </row>
    <row r="2" spans="1:53" ht="15" customHeight="1" thickBot="1">
      <c r="A2" s="139"/>
      <c r="B2" s="77" t="s">
        <v>5</v>
      </c>
      <c r="C2" s="77" t="s">
        <v>6</v>
      </c>
      <c r="D2" s="77" t="s">
        <v>7</v>
      </c>
      <c r="E2" s="77" t="s">
        <v>8</v>
      </c>
      <c r="F2" s="77" t="s">
        <v>9</v>
      </c>
      <c r="G2" s="77" t="s">
        <v>10</v>
      </c>
      <c r="H2" s="77" t="s">
        <v>11</v>
      </c>
      <c r="I2" s="77" t="s">
        <v>12</v>
      </c>
      <c r="J2" s="77" t="s">
        <v>13</v>
      </c>
      <c r="K2" s="77" t="s">
        <v>14</v>
      </c>
      <c r="L2" s="77" t="s">
        <v>15</v>
      </c>
      <c r="M2" s="77" t="s">
        <v>16</v>
      </c>
      <c r="N2" s="78" t="s">
        <v>1001</v>
      </c>
      <c r="O2" s="52"/>
      <c r="P2" s="53"/>
      <c r="Q2" s="53"/>
      <c r="R2" s="53"/>
      <c r="S2" s="53"/>
      <c r="T2" s="53"/>
    </row>
    <row r="3" spans="1:53" ht="18" customHeight="1">
      <c r="A3" s="73" t="s">
        <v>19</v>
      </c>
      <c r="B3" s="158">
        <f>SUMIF(Rivers!F$3:F$1080,Summary_Region!A3,'Extractable SGE potential'!E$3:E$1080)</f>
        <v>147659.80489435009</v>
      </c>
      <c r="C3" s="159">
        <f>SUMIF(Rivers!$F$3:$F$1080,Summary_Region!$A3,'Extractable SGE potential'!F$3:F$1080)</f>
        <v>142325.83549440088</v>
      </c>
      <c r="D3" s="159">
        <f>SUMIF(Rivers!$F$3:$F$1080,Summary_Region!$A3,'Extractable SGE potential'!G$3:G$1080)</f>
        <v>142816.33712157994</v>
      </c>
      <c r="E3" s="159">
        <f>SUMIF(Rivers!$F$3:$F$1080,Summary_Region!$A3,'Extractable SGE potential'!H$3:H$1080)</f>
        <v>141211.16679810992</v>
      </c>
      <c r="F3" s="159">
        <f>SUMIF(Rivers!$F$3:$F$1080,Summary_Region!$A3,'Extractable SGE potential'!I$3:I$1080)</f>
        <v>165733.82242475016</v>
      </c>
      <c r="G3" s="159">
        <f>SUMIF(Rivers!$F$3:$F$1080,Summary_Region!$A3,'Extractable SGE potential'!J$3:J$1080)</f>
        <v>193690.05316089015</v>
      </c>
      <c r="H3" s="159">
        <f>SUMIF(Rivers!$F$3:$F$1080,Summary_Region!$A3,'Extractable SGE potential'!K$3:K$1080)</f>
        <v>200814.84691733003</v>
      </c>
      <c r="I3" s="159">
        <f>SUMIF(Rivers!$F$3:$F$1080,Summary_Region!$A3,'Extractable SGE potential'!L$3:L$1080)</f>
        <v>203035.01823477994</v>
      </c>
      <c r="J3" s="159">
        <f>SUMIF(Rivers!$F$3:$F$1080,Summary_Region!$A3,'Extractable SGE potential'!M$3:M$1080)</f>
        <v>206208.06452445395</v>
      </c>
      <c r="K3" s="159">
        <f>SUMIF(Rivers!$F$3:$F$1080,Summary_Region!$A3,'Extractable SGE potential'!N$3:N$1080)</f>
        <v>209186.13714485004</v>
      </c>
      <c r="L3" s="159">
        <f>SUMIF(Rivers!$F$3:$F$1080,Summary_Region!$A3,'Extractable SGE potential'!O$3:O$1080)</f>
        <v>207351.69902796607</v>
      </c>
      <c r="M3" s="160">
        <f>SUMIF(Rivers!$F$3:$F$1080,Summary_Region!$A3,'Extractable SGE potential'!P$3:P$1080)</f>
        <v>187020.69887725584</v>
      </c>
      <c r="N3" s="160">
        <f t="shared" ref="N3:N25" si="0">AVERAGE(B3:M3)</f>
        <v>178921.12371839306</v>
      </c>
      <c r="O3" s="76"/>
      <c r="P3" s="53"/>
      <c r="Q3" s="53"/>
      <c r="R3" s="53"/>
      <c r="S3" s="53"/>
      <c r="T3" s="53"/>
    </row>
    <row r="4" spans="1:53" ht="18" customHeight="1">
      <c r="A4" s="74" t="s">
        <v>1226</v>
      </c>
      <c r="B4" s="161">
        <f>SUMIF(Rivers!F$3:F$1080,Summary_Region!A4,'Extractable SGE potential'!E$3:E$1080)</f>
        <v>34181.922481689988</v>
      </c>
      <c r="C4" s="151">
        <f>SUMIF(Rivers!$F$3:$F$1080,Summary_Region!$A4,'Extractable SGE potential'!F$3:F$1080)</f>
        <v>34980.717024090001</v>
      </c>
      <c r="D4" s="151">
        <f>SUMIF(Rivers!$F$3:$F$1080,Summary_Region!$A4,'Extractable SGE potential'!G$3:G$1080)</f>
        <v>36458.496407619998</v>
      </c>
      <c r="E4" s="151">
        <f>SUMIF(Rivers!$F$3:$F$1080,Summary_Region!$A4,'Extractable SGE potential'!H$3:H$1080)</f>
        <v>37874.376812960014</v>
      </c>
      <c r="F4" s="151">
        <f>SUMIF(Rivers!$F$3:$F$1080,Summary_Region!$A4,'Extractable SGE potential'!I$3:I$1080)</f>
        <v>41153.733406180014</v>
      </c>
      <c r="G4" s="151">
        <f>SUMIF(Rivers!$F$3:$F$1080,Summary_Region!$A4,'Extractable SGE potential'!J$3:J$1080)</f>
        <v>42874.451700600002</v>
      </c>
      <c r="H4" s="151">
        <f>SUMIF(Rivers!$F$3:$F$1080,Summary_Region!$A4,'Extractable SGE potential'!K$3:K$1080)</f>
        <v>43207.570529849996</v>
      </c>
      <c r="I4" s="151">
        <f>SUMIF(Rivers!$F$3:$F$1080,Summary_Region!$A4,'Extractable SGE potential'!L$3:L$1080)</f>
        <v>42568.835078260003</v>
      </c>
      <c r="J4" s="151">
        <f>SUMIF(Rivers!$F$3:$F$1080,Summary_Region!$A4,'Extractable SGE potential'!M$3:M$1080)</f>
        <v>40954.014268300009</v>
      </c>
      <c r="K4" s="151">
        <f>SUMIF(Rivers!$F$3:$F$1080,Summary_Region!$A4,'Extractable SGE potential'!N$3:N$1080)</f>
        <v>40101.092983540002</v>
      </c>
      <c r="L4" s="151">
        <f>SUMIF(Rivers!$F$3:$F$1080,Summary_Region!$A4,'Extractable SGE potential'!O$3:O$1080)</f>
        <v>40404.769229520003</v>
      </c>
      <c r="M4" s="162">
        <f>SUMIF(Rivers!$F$3:$F$1080,Summary_Region!$A4,'Extractable SGE potential'!P$3:P$1080)</f>
        <v>39317.711340280002</v>
      </c>
      <c r="N4" s="162">
        <f t="shared" si="0"/>
        <v>39506.4742719075</v>
      </c>
      <c r="O4" s="76"/>
      <c r="P4" s="53"/>
      <c r="Q4" s="53"/>
      <c r="R4" s="53"/>
      <c r="S4" s="53"/>
      <c r="T4" s="53"/>
    </row>
    <row r="5" spans="1:53" ht="18" customHeight="1">
      <c r="A5" s="74" t="s">
        <v>1227</v>
      </c>
      <c r="B5" s="161">
        <f>SUMIF(Rivers!F$3:F$1080,Summary_Region!A5,'Extractable SGE potential'!E$3:E$1080)</f>
        <v>4044.4388631300003</v>
      </c>
      <c r="C5" s="151">
        <f>SUMIF(Rivers!$F$3:$F$1080,Summary_Region!$A5,'Extractable SGE potential'!F$3:F$1080)</f>
        <v>4526.46770087</v>
      </c>
      <c r="D5" s="151">
        <f>SUMIF(Rivers!$F$3:$F$1080,Summary_Region!$A5,'Extractable SGE potential'!G$3:G$1080)</f>
        <v>5375.1196657600003</v>
      </c>
      <c r="E5" s="151">
        <f>SUMIF(Rivers!$F$3:$F$1080,Summary_Region!$A5,'Extractable SGE potential'!H$3:H$1080)</f>
        <v>8429.2686803000033</v>
      </c>
      <c r="F5" s="151">
        <f>SUMIF(Rivers!$F$3:$F$1080,Summary_Region!$A5,'Extractable SGE potential'!I$3:I$1080)</f>
        <v>8598.2460443400014</v>
      </c>
      <c r="G5" s="151">
        <f>SUMIF(Rivers!$F$3:$F$1080,Summary_Region!$A5,'Extractable SGE potential'!J$3:J$1080)</f>
        <v>8975.461015490002</v>
      </c>
      <c r="H5" s="151">
        <f>SUMIF(Rivers!$F$3:$F$1080,Summary_Region!$A5,'Extractable SGE potential'!K$3:K$1080)</f>
        <v>9208.1227758199948</v>
      </c>
      <c r="I5" s="151">
        <f>SUMIF(Rivers!$F$3:$F$1080,Summary_Region!$A5,'Extractable SGE potential'!L$3:L$1080)</f>
        <v>9205.6892724299942</v>
      </c>
      <c r="J5" s="151">
        <f>SUMIF(Rivers!$F$3:$F$1080,Summary_Region!$A5,'Extractable SGE potential'!M$3:M$1080)</f>
        <v>9087.3862743900008</v>
      </c>
      <c r="K5" s="151">
        <f>SUMIF(Rivers!$F$3:$F$1080,Summary_Region!$A5,'Extractable SGE potential'!N$3:N$1080)</f>
        <v>8298.4617241900014</v>
      </c>
      <c r="L5" s="151">
        <f>SUMIF(Rivers!$F$3:$F$1080,Summary_Region!$A5,'Extractable SGE potential'!O$3:O$1080)</f>
        <v>7650.005431229999</v>
      </c>
      <c r="M5" s="162">
        <f>SUMIF(Rivers!$F$3:$F$1080,Summary_Region!$A5,'Extractable SGE potential'!P$3:P$1080)</f>
        <v>4604.9172697799995</v>
      </c>
      <c r="N5" s="162">
        <f t="shared" si="0"/>
        <v>7333.6320598108323</v>
      </c>
      <c r="O5" s="76"/>
      <c r="P5" s="53"/>
      <c r="Q5" s="53"/>
      <c r="R5" s="53"/>
      <c r="S5" s="53"/>
      <c r="T5" s="53"/>
    </row>
    <row r="6" spans="1:53" ht="18" customHeight="1">
      <c r="A6" s="74" t="s">
        <v>1228</v>
      </c>
      <c r="B6" s="161">
        <f>SUMIF(Rivers!F$3:F$1080,Summary_Region!A6,'Extractable SGE potential'!E$3:E$1080)</f>
        <v>1211.2043893499995</v>
      </c>
      <c r="C6" s="151">
        <f>SUMIF(Rivers!$F$3:$F$1080,Summary_Region!$A6,'Extractable SGE potential'!F$3:F$1080)</f>
        <v>946.20103892999998</v>
      </c>
      <c r="D6" s="151">
        <f>SUMIF(Rivers!$F$3:$F$1080,Summary_Region!$A6,'Extractable SGE potential'!G$3:G$1080)</f>
        <v>703.75720809999996</v>
      </c>
      <c r="E6" s="151">
        <f>SUMIF(Rivers!$F$3:$F$1080,Summary_Region!$A6,'Extractable SGE potential'!H$3:H$1080)</f>
        <v>679.46620080000002</v>
      </c>
      <c r="F6" s="151">
        <f>SUMIF(Rivers!$F$3:$F$1080,Summary_Region!$A6,'Extractable SGE potential'!I$3:I$1080)</f>
        <v>8861.4180723200006</v>
      </c>
      <c r="G6" s="151">
        <f>SUMIF(Rivers!$F$3:$F$1080,Summary_Region!$A6,'Extractable SGE potential'!J$3:J$1080)</f>
        <v>31577.267142019995</v>
      </c>
      <c r="H6" s="151">
        <f>SUMIF(Rivers!$F$3:$F$1080,Summary_Region!$A6,'Extractable SGE potential'!K$3:K$1080)</f>
        <v>51874.051243780006</v>
      </c>
      <c r="I6" s="151">
        <f>SUMIF(Rivers!$F$3:$F$1080,Summary_Region!$A6,'Extractable SGE potential'!L$3:L$1080)</f>
        <v>51544.169396029996</v>
      </c>
      <c r="J6" s="151">
        <f>SUMIF(Rivers!$F$3:$F$1080,Summary_Region!$A6,'Extractable SGE potential'!M$3:M$1080)</f>
        <v>51089.454171439982</v>
      </c>
      <c r="K6" s="151">
        <f>SUMIF(Rivers!$F$3:$F$1080,Summary_Region!$A6,'Extractable SGE potential'!N$3:N$1080)</f>
        <v>48652.037608260012</v>
      </c>
      <c r="L6" s="151">
        <f>SUMIF(Rivers!$F$3:$F$1080,Summary_Region!$A6,'Extractable SGE potential'!O$3:O$1080)</f>
        <v>37632.883622249996</v>
      </c>
      <c r="M6" s="162">
        <f>SUMIF(Rivers!$F$3:$F$1080,Summary_Region!$A6,'Extractable SGE potential'!P$3:P$1080)</f>
        <v>14604.671371439999</v>
      </c>
      <c r="N6" s="162">
        <f t="shared" si="0"/>
        <v>24948.048455393331</v>
      </c>
      <c r="O6" s="52"/>
      <c r="P6" s="53"/>
      <c r="Q6" s="53"/>
      <c r="R6" s="53"/>
      <c r="S6" s="53"/>
      <c r="T6" s="53"/>
    </row>
    <row r="7" spans="1:53" ht="18" customHeight="1">
      <c r="A7" s="74" t="s">
        <v>1229</v>
      </c>
      <c r="B7" s="161">
        <f>SUMIF(Rivers!F$3:F$1080,Summary_Region!A7,'Extractable SGE potential'!E$3:E$1080)</f>
        <v>33801.678088700013</v>
      </c>
      <c r="C7" s="151">
        <f>SUMIF(Rivers!$F$3:$F$1080,Summary_Region!$A7,'Extractable SGE potential'!F$3:F$1080)</f>
        <v>32431.725769039997</v>
      </c>
      <c r="D7" s="151">
        <f>SUMIF(Rivers!$F$3:$F$1080,Summary_Region!$A7,'Extractable SGE potential'!G$3:G$1080)</f>
        <v>31137.673708299993</v>
      </c>
      <c r="E7" s="151">
        <f>SUMIF(Rivers!$F$3:$F$1080,Summary_Region!$A7,'Extractable SGE potential'!H$3:H$1080)</f>
        <v>34141.455647490016</v>
      </c>
      <c r="F7" s="151">
        <f>SUMIF(Rivers!$F$3:$F$1080,Summary_Region!$A7,'Extractable SGE potential'!I$3:I$1080)</f>
        <v>63130.276246050009</v>
      </c>
      <c r="G7" s="151">
        <f>SUMIF(Rivers!$F$3:$F$1080,Summary_Region!$A7,'Extractable SGE potential'!J$3:J$1080)</f>
        <v>64796.466923400003</v>
      </c>
      <c r="H7" s="151">
        <f>SUMIF(Rivers!$F$3:$F$1080,Summary_Region!$A7,'Extractable SGE potential'!K$3:K$1080)</f>
        <v>63393.76318398997</v>
      </c>
      <c r="I7" s="151">
        <f>SUMIF(Rivers!$F$3:$F$1080,Summary_Region!$A7,'Extractable SGE potential'!L$3:L$1080)</f>
        <v>62180.868840930023</v>
      </c>
      <c r="J7" s="151">
        <f>SUMIF(Rivers!$F$3:$F$1080,Summary_Region!$A7,'Extractable SGE potential'!M$3:M$1080)</f>
        <v>62637.018076340006</v>
      </c>
      <c r="K7" s="151">
        <f>SUMIF(Rivers!$F$3:$F$1080,Summary_Region!$A7,'Extractable SGE potential'!N$3:N$1080)</f>
        <v>57421.069663369984</v>
      </c>
      <c r="L7" s="151">
        <f>SUMIF(Rivers!$F$3:$F$1080,Summary_Region!$A7,'Extractable SGE potential'!O$3:O$1080)</f>
        <v>43317.911748609993</v>
      </c>
      <c r="M7" s="162">
        <f>SUMIF(Rivers!$F$3:$F$1080,Summary_Region!$A7,'Extractable SGE potential'!P$3:P$1080)</f>
        <v>37070.94749768998</v>
      </c>
      <c r="N7" s="162">
        <f t="shared" si="0"/>
        <v>48788.404616159161</v>
      </c>
      <c r="O7" s="52"/>
      <c r="P7" s="53"/>
      <c r="Q7" s="53"/>
      <c r="R7" s="53"/>
      <c r="S7" s="53"/>
      <c r="T7" s="53"/>
    </row>
    <row r="8" spans="1:53" ht="18" customHeight="1">
      <c r="A8" s="74" t="s">
        <v>1230</v>
      </c>
      <c r="B8" s="161">
        <f>SUMIF(Rivers!F$3:F$1080,Summary_Region!A8,'Extractable SGE potential'!E$3:E$1080)</f>
        <v>5464.3332876000004</v>
      </c>
      <c r="C8" s="151">
        <f>SUMIF(Rivers!$F$3:$F$1080,Summary_Region!$A8,'Extractable SGE potential'!F$3:F$1080)</f>
        <v>3975.9609617999995</v>
      </c>
      <c r="D8" s="151">
        <f>SUMIF(Rivers!$F$3:$F$1080,Summary_Region!$A8,'Extractable SGE potential'!G$3:G$1080)</f>
        <v>3664.7989400000001</v>
      </c>
      <c r="E8" s="151">
        <f>SUMIF(Rivers!$F$3:$F$1080,Summary_Region!$A8,'Extractable SGE potential'!H$3:H$1080)</f>
        <v>5366.0177363000003</v>
      </c>
      <c r="F8" s="151">
        <f>SUMIF(Rivers!$F$3:$F$1080,Summary_Region!$A8,'Extractable SGE potential'!I$3:I$1080)</f>
        <v>32402.388579000002</v>
      </c>
      <c r="G8" s="151">
        <f>SUMIF(Rivers!$F$3:$F$1080,Summary_Region!$A8,'Extractable SGE potential'!J$3:J$1080)</f>
        <v>68136.241638499981</v>
      </c>
      <c r="H8" s="151">
        <f>SUMIF(Rivers!$F$3:$F$1080,Summary_Region!$A8,'Extractable SGE potential'!K$3:K$1080)</f>
        <v>66588.658867899983</v>
      </c>
      <c r="I8" s="151">
        <f>SUMIF(Rivers!$F$3:$F$1080,Summary_Region!$A8,'Extractable SGE potential'!L$3:L$1080)</f>
        <v>64998.252854000013</v>
      </c>
      <c r="J8" s="151">
        <f>SUMIF(Rivers!$F$3:$F$1080,Summary_Region!$A8,'Extractable SGE potential'!M$3:M$1080)</f>
        <v>64510.196878700008</v>
      </c>
      <c r="K8" s="151">
        <f>SUMIF(Rivers!$F$3:$F$1080,Summary_Region!$A8,'Extractable SGE potential'!N$3:N$1080)</f>
        <v>42985.069613780004</v>
      </c>
      <c r="L8" s="151">
        <f>SUMIF(Rivers!$F$3:$F$1080,Summary_Region!$A8,'Extractable SGE potential'!O$3:O$1080)</f>
        <v>10005.6743874</v>
      </c>
      <c r="M8" s="162">
        <f>SUMIF(Rivers!$F$3:$F$1080,Summary_Region!$A8,'Extractable SGE potential'!P$3:P$1080)</f>
        <v>5209.4971665999992</v>
      </c>
      <c r="N8" s="162">
        <f t="shared" si="0"/>
        <v>31108.924242631667</v>
      </c>
      <c r="O8" s="52"/>
      <c r="P8" s="53"/>
      <c r="Q8" s="53"/>
      <c r="R8" s="53"/>
      <c r="S8" s="53"/>
      <c r="T8" s="53"/>
    </row>
    <row r="9" spans="1:53" ht="18" customHeight="1">
      <c r="A9" s="74" t="s">
        <v>1231</v>
      </c>
      <c r="B9" s="161">
        <f>SUMIF(Rivers!F$3:F$1080,Summary_Region!A9,'Extractable SGE potential'!E$3:E$1080)</f>
        <v>4624.2405371200011</v>
      </c>
      <c r="C9" s="151">
        <f>SUMIF(Rivers!$F$3:$F$1080,Summary_Region!$A9,'Extractable SGE potential'!F$3:F$1080)</f>
        <v>4393.6025815499988</v>
      </c>
      <c r="D9" s="151">
        <f>SUMIF(Rivers!$F$3:$F$1080,Summary_Region!$A9,'Extractable SGE potential'!G$3:G$1080)</f>
        <v>4339.9087278000006</v>
      </c>
      <c r="E9" s="151">
        <f>SUMIF(Rivers!$F$3:$F$1080,Summary_Region!$A9,'Extractable SGE potential'!H$3:H$1080)</f>
        <v>6353.72001249</v>
      </c>
      <c r="F9" s="151">
        <f>SUMIF(Rivers!$F$3:$F$1080,Summary_Region!$A9,'Extractable SGE potential'!I$3:I$1080)</f>
        <v>6400.9028435499977</v>
      </c>
      <c r="G9" s="151">
        <f>SUMIF(Rivers!$F$3:$F$1080,Summary_Region!$A9,'Extractable SGE potential'!J$3:J$1080)</f>
        <v>18023.239758999996</v>
      </c>
      <c r="H9" s="151">
        <f>SUMIF(Rivers!$F$3:$F$1080,Summary_Region!$A9,'Extractable SGE potential'!K$3:K$1080)</f>
        <v>17287.444404199996</v>
      </c>
      <c r="I9" s="151">
        <f>SUMIF(Rivers!$F$3:$F$1080,Summary_Region!$A9,'Extractable SGE potential'!L$3:L$1080)</f>
        <v>17245.790116249995</v>
      </c>
      <c r="J9" s="151">
        <f>SUMIF(Rivers!$F$3:$F$1080,Summary_Region!$A9,'Extractable SGE potential'!M$3:M$1080)</f>
        <v>17325.121408740008</v>
      </c>
      <c r="K9" s="151">
        <f>SUMIF(Rivers!$F$3:$F$1080,Summary_Region!$A9,'Extractable SGE potential'!N$3:N$1080)</f>
        <v>17262.488056040009</v>
      </c>
      <c r="L9" s="151">
        <f>SUMIF(Rivers!$F$3:$F$1080,Summary_Region!$A9,'Extractable SGE potential'!O$3:O$1080)</f>
        <v>16398.6839019</v>
      </c>
      <c r="M9" s="162">
        <f>SUMIF(Rivers!$F$3:$F$1080,Summary_Region!$A9,'Extractable SGE potential'!P$3:P$1080)</f>
        <v>9034.6866660599972</v>
      </c>
      <c r="N9" s="162">
        <f t="shared" si="0"/>
        <v>11557.485751225</v>
      </c>
      <c r="O9" s="52"/>
      <c r="P9" s="53"/>
      <c r="Q9" s="53"/>
      <c r="R9" s="53"/>
      <c r="S9" s="53"/>
      <c r="T9" s="53"/>
    </row>
    <row r="10" spans="1:53" ht="18" customHeight="1">
      <c r="A10" s="74" t="s">
        <v>1232</v>
      </c>
      <c r="B10" s="161">
        <f>SUMIF(Rivers!F$3:F$1080,Summary_Region!A10,'Extractable SGE potential'!E$3:E$1080)</f>
        <v>6885.0941165000004</v>
      </c>
      <c r="C10" s="151">
        <f>SUMIF(Rivers!$F$3:$F$1080,Summary_Region!$A10,'Extractable SGE potential'!F$3:F$1080)</f>
        <v>6800.9552823100012</v>
      </c>
      <c r="D10" s="151">
        <f>SUMIF(Rivers!$F$3:$F$1080,Summary_Region!$A10,'Extractable SGE potential'!G$3:G$1080)</f>
        <v>7242.6743667300016</v>
      </c>
      <c r="E10" s="151">
        <f>SUMIF(Rivers!$F$3:$F$1080,Summary_Region!$A10,'Extractable SGE potential'!H$3:H$1080)</f>
        <v>7438.5914233000021</v>
      </c>
      <c r="F10" s="151">
        <f>SUMIF(Rivers!$F$3:$F$1080,Summary_Region!$A10,'Extractable SGE potential'!I$3:I$1080)</f>
        <v>7860.6336394600003</v>
      </c>
      <c r="G10" s="151">
        <f>SUMIF(Rivers!$F$3:$F$1080,Summary_Region!$A10,'Extractable SGE potential'!J$3:J$1080)</f>
        <v>8068.254926569999</v>
      </c>
      <c r="H10" s="151">
        <f>SUMIF(Rivers!$F$3:$F$1080,Summary_Region!$A10,'Extractable SGE potential'!K$3:K$1080)</f>
        <v>8699.720427000002</v>
      </c>
      <c r="I10" s="151">
        <f>SUMIF(Rivers!$F$3:$F$1080,Summary_Region!$A10,'Extractable SGE potential'!L$3:L$1080)</f>
        <v>8548.8521795500001</v>
      </c>
      <c r="J10" s="151">
        <f>SUMIF(Rivers!$F$3:$F$1080,Summary_Region!$A10,'Extractable SGE potential'!M$3:M$1080)</f>
        <v>8262.4600265199988</v>
      </c>
      <c r="K10" s="151">
        <f>SUMIF(Rivers!$F$3:$F$1080,Summary_Region!$A10,'Extractable SGE potential'!N$3:N$1080)</f>
        <v>7816.3163881499995</v>
      </c>
      <c r="L10" s="151">
        <f>SUMIF(Rivers!$F$3:$F$1080,Summary_Region!$A10,'Extractable SGE potential'!O$3:O$1080)</f>
        <v>7576.0324840299991</v>
      </c>
      <c r="M10" s="162">
        <f>SUMIF(Rivers!$F$3:$F$1080,Summary_Region!$A10,'Extractable SGE potential'!P$3:P$1080)</f>
        <v>7202.7411916400006</v>
      </c>
      <c r="N10" s="162">
        <f t="shared" si="0"/>
        <v>7700.1938709800006</v>
      </c>
      <c r="O10" s="52"/>
      <c r="P10" s="53"/>
      <c r="Q10" s="53"/>
      <c r="R10" s="53"/>
      <c r="S10" s="53"/>
      <c r="T10" s="53"/>
    </row>
    <row r="11" spans="1:53" ht="18" customHeight="1">
      <c r="A11" s="74" t="s">
        <v>1233</v>
      </c>
      <c r="B11" s="161">
        <f>SUMIF(Rivers!F$3:F$1080,Summary_Region!A11,'Extractable SGE potential'!E$3:E$1080)</f>
        <v>262.39614399999999</v>
      </c>
      <c r="C11" s="151">
        <f>SUMIF(Rivers!$F$3:$F$1080,Summary_Region!$A11,'Extractable SGE potential'!F$3:F$1080)</f>
        <v>267.82486849999998</v>
      </c>
      <c r="D11" s="151">
        <f>SUMIF(Rivers!$F$3:$F$1080,Summary_Region!$A11,'Extractable SGE potential'!G$3:G$1080)</f>
        <v>562.56988339999998</v>
      </c>
      <c r="E11" s="151">
        <f>SUMIF(Rivers!$F$3:$F$1080,Summary_Region!$A11,'Extractable SGE potential'!H$3:H$1080)</f>
        <v>827.05272809999997</v>
      </c>
      <c r="F11" s="151">
        <f>SUMIF(Rivers!$F$3:$F$1080,Summary_Region!$A11,'Extractable SGE potential'!I$3:I$1080)</f>
        <v>996.48791440000002</v>
      </c>
      <c r="G11" s="151">
        <f>SUMIF(Rivers!$F$3:$F$1080,Summary_Region!$A11,'Extractable SGE potential'!J$3:J$1080)</f>
        <v>1961.1225943000002</v>
      </c>
      <c r="H11" s="151">
        <f>SUMIF(Rivers!$F$3:$F$1080,Summary_Region!$A11,'Extractable SGE potential'!K$3:K$1080)</f>
        <v>3968.5039209999991</v>
      </c>
      <c r="I11" s="151">
        <f>SUMIF(Rivers!$F$3:$F$1080,Summary_Region!$A11,'Extractable SGE potential'!L$3:L$1080)</f>
        <v>4638.9427564000007</v>
      </c>
      <c r="J11" s="151">
        <f>SUMIF(Rivers!$F$3:$F$1080,Summary_Region!$A11,'Extractable SGE potential'!M$3:M$1080)</f>
        <v>4620.9410311999991</v>
      </c>
      <c r="K11" s="151">
        <f>SUMIF(Rivers!$F$3:$F$1080,Summary_Region!$A11,'Extractable SGE potential'!N$3:N$1080)</f>
        <v>4497.8754244000011</v>
      </c>
      <c r="L11" s="151">
        <f>SUMIF(Rivers!$F$3:$F$1080,Summary_Region!$A11,'Extractable SGE potential'!O$3:O$1080)</f>
        <v>4122.0417072</v>
      </c>
      <c r="M11" s="162">
        <f>SUMIF(Rivers!$F$3:$F$1080,Summary_Region!$A11,'Extractable SGE potential'!P$3:P$1080)</f>
        <v>1138.7491217000002</v>
      </c>
      <c r="N11" s="162">
        <f t="shared" si="0"/>
        <v>2322.042341216667</v>
      </c>
      <c r="O11" s="52"/>
      <c r="P11" s="53"/>
      <c r="Q11" s="53"/>
      <c r="R11" s="53"/>
      <c r="S11" s="53"/>
      <c r="T11" s="53"/>
    </row>
    <row r="12" spans="1:53" ht="18" customHeight="1">
      <c r="A12" s="74" t="s">
        <v>1234</v>
      </c>
      <c r="B12" s="161">
        <f>SUMIF(Rivers!F$3:F$1080,Summary_Region!A12,'Extractable SGE potential'!E$3:E$1080)</f>
        <v>4801.2663346399995</v>
      </c>
      <c r="C12" s="151">
        <f>SUMIF(Rivers!$F$3:$F$1080,Summary_Region!$A12,'Extractable SGE potential'!F$3:F$1080)</f>
        <v>7488.9209975699987</v>
      </c>
      <c r="D12" s="151">
        <f>SUMIF(Rivers!$F$3:$F$1080,Summary_Region!$A12,'Extractable SGE potential'!G$3:G$1080)</f>
        <v>7590.7356818639992</v>
      </c>
      <c r="E12" s="151">
        <f>SUMIF(Rivers!$F$3:$F$1080,Summary_Region!$A12,'Extractable SGE potential'!H$3:H$1080)</f>
        <v>10323.67311018</v>
      </c>
      <c r="F12" s="151">
        <f>SUMIF(Rivers!$F$3:$F$1080,Summary_Region!$A12,'Extractable SGE potential'!I$3:I$1080)</f>
        <v>12943.217708099997</v>
      </c>
      <c r="G12" s="151">
        <f>SUMIF(Rivers!$F$3:$F$1080,Summary_Region!$A12,'Extractable SGE potential'!J$3:J$1080)</f>
        <v>13092.840331800006</v>
      </c>
      <c r="H12" s="151">
        <f>SUMIF(Rivers!$F$3:$F$1080,Summary_Region!$A12,'Extractable SGE potential'!K$3:K$1080)</f>
        <v>12862.666845290003</v>
      </c>
      <c r="I12" s="151">
        <f>SUMIF(Rivers!$F$3:$F$1080,Summary_Region!$A12,'Extractable SGE potential'!L$3:L$1080)</f>
        <v>12160.614571699994</v>
      </c>
      <c r="J12" s="151">
        <f>SUMIF(Rivers!$F$3:$F$1080,Summary_Region!$A12,'Extractable SGE potential'!M$3:M$1080)</f>
        <v>12373.420134580001</v>
      </c>
      <c r="K12" s="151">
        <f>SUMIF(Rivers!$F$3:$F$1080,Summary_Region!$A12,'Extractable SGE potential'!N$3:N$1080)</f>
        <v>12150.769787799998</v>
      </c>
      <c r="L12" s="151">
        <f>SUMIF(Rivers!$F$3:$F$1080,Summary_Region!$A12,'Extractable SGE potential'!O$3:O$1080)</f>
        <v>9068.8740299000019</v>
      </c>
      <c r="M12" s="162">
        <f>SUMIF(Rivers!$F$3:$F$1080,Summary_Region!$A12,'Extractable SGE potential'!P$3:P$1080)</f>
        <v>5780.0951463459987</v>
      </c>
      <c r="N12" s="162">
        <f t="shared" si="0"/>
        <v>10053.091223314166</v>
      </c>
      <c r="O12" s="52"/>
      <c r="P12" s="53"/>
      <c r="Q12" s="53"/>
      <c r="R12" s="53"/>
      <c r="S12" s="53"/>
      <c r="T12" s="53"/>
    </row>
    <row r="13" spans="1:53" ht="18" customHeight="1">
      <c r="A13" s="74" t="s">
        <v>1235</v>
      </c>
      <c r="B13" s="161">
        <f>SUMIF(Rivers!F$3:F$1080,Summary_Region!A13,'Extractable SGE potential'!E$3:E$1080)</f>
        <v>5506.1388951600002</v>
      </c>
      <c r="C13" s="151">
        <f>SUMIF(Rivers!$F$3:$F$1080,Summary_Region!$A13,'Extractable SGE potential'!F$3:F$1080)</f>
        <v>5615.59019128</v>
      </c>
      <c r="D13" s="151">
        <f>SUMIF(Rivers!$F$3:$F$1080,Summary_Region!$A13,'Extractable SGE potential'!G$3:G$1080)</f>
        <v>5522.7087812199989</v>
      </c>
      <c r="E13" s="151">
        <f>SUMIF(Rivers!$F$3:$F$1080,Summary_Region!$A13,'Extractable SGE potential'!H$3:H$1080)</f>
        <v>5260.7213668200011</v>
      </c>
      <c r="F13" s="151">
        <f>SUMIF(Rivers!$F$3:$F$1080,Summary_Region!$A13,'Extractable SGE potential'!I$3:I$1080)</f>
        <v>5520.7745510899995</v>
      </c>
      <c r="G13" s="151">
        <f>SUMIF(Rivers!$F$3:$F$1080,Summary_Region!$A13,'Extractable SGE potential'!J$3:J$1080)</f>
        <v>5640.8517391200003</v>
      </c>
      <c r="H13" s="151">
        <f>SUMIF(Rivers!$F$3:$F$1080,Summary_Region!$A13,'Extractable SGE potential'!K$3:K$1080)</f>
        <v>5633.1484063599992</v>
      </c>
      <c r="I13" s="151">
        <f>SUMIF(Rivers!$F$3:$F$1080,Summary_Region!$A13,'Extractable SGE potential'!L$3:L$1080)</f>
        <v>5607.4543377799992</v>
      </c>
      <c r="J13" s="151">
        <f>SUMIF(Rivers!$F$3:$F$1080,Summary_Region!$A13,'Extractable SGE potential'!M$3:M$1080)</f>
        <v>5617.9756342400005</v>
      </c>
      <c r="K13" s="151">
        <f>SUMIF(Rivers!$F$3:$F$1080,Summary_Region!$A13,'Extractable SGE potential'!N$3:N$1080)</f>
        <v>5666.0279296199997</v>
      </c>
      <c r="L13" s="151">
        <f>SUMIF(Rivers!$F$3:$F$1080,Summary_Region!$A13,'Extractable SGE potential'!O$3:O$1080)</f>
        <v>5472.0105349699998</v>
      </c>
      <c r="M13" s="162">
        <f>SUMIF(Rivers!$F$3:$F$1080,Summary_Region!$A13,'Extractable SGE potential'!P$3:P$1080)</f>
        <v>5355.763773669999</v>
      </c>
      <c r="N13" s="162">
        <f t="shared" si="0"/>
        <v>5534.9305117775002</v>
      </c>
      <c r="O13" s="52"/>
      <c r="P13" s="53"/>
      <c r="Q13" s="53"/>
      <c r="R13" s="53"/>
      <c r="S13" s="53"/>
      <c r="T13" s="53"/>
    </row>
    <row r="14" spans="1:53" ht="18" customHeight="1">
      <c r="A14" s="74" t="s">
        <v>1236</v>
      </c>
      <c r="B14" s="161">
        <f>SUMIF(Rivers!F$3:F$1080,Summary_Region!A14,'Extractable SGE potential'!E$3:E$1080)</f>
        <v>9502.844492850003</v>
      </c>
      <c r="C14" s="151">
        <f>SUMIF(Rivers!$F$3:$F$1080,Summary_Region!$A14,'Extractable SGE potential'!F$3:F$1080)</f>
        <v>9338.1647444499995</v>
      </c>
      <c r="D14" s="151">
        <f>SUMIF(Rivers!$F$3:$F$1080,Summary_Region!$A14,'Extractable SGE potential'!G$3:G$1080)</f>
        <v>9416.8180924700027</v>
      </c>
      <c r="E14" s="151">
        <f>SUMIF(Rivers!$F$3:$F$1080,Summary_Region!$A14,'Extractable SGE potential'!H$3:H$1080)</f>
        <v>8989.7442785499989</v>
      </c>
      <c r="F14" s="151">
        <f>SUMIF(Rivers!$F$3:$F$1080,Summary_Region!$A14,'Extractable SGE potential'!I$3:I$1080)</f>
        <v>4522.1998311100006</v>
      </c>
      <c r="G14" s="151">
        <f>SUMIF(Rivers!$F$3:$F$1080,Summary_Region!$A14,'Extractable SGE potential'!J$3:J$1080)</f>
        <v>3305.3633418599998</v>
      </c>
      <c r="H14" s="151">
        <f>SUMIF(Rivers!$F$3:$F$1080,Summary_Region!$A14,'Extractable SGE potential'!K$3:K$1080)</f>
        <v>2923.1343172499987</v>
      </c>
      <c r="I14" s="151">
        <f>SUMIF(Rivers!$F$3:$F$1080,Summary_Region!$A14,'Extractable SGE potential'!L$3:L$1080)</f>
        <v>2783.98641782</v>
      </c>
      <c r="J14" s="151">
        <f>SUMIF(Rivers!$F$3:$F$1080,Summary_Region!$A14,'Extractable SGE potential'!M$3:M$1080)</f>
        <v>2485.0170914299997</v>
      </c>
      <c r="K14" s="151">
        <f>SUMIF(Rivers!$F$3:$F$1080,Summary_Region!$A14,'Extractable SGE potential'!N$3:N$1080)</f>
        <v>2463.03208249</v>
      </c>
      <c r="L14" s="151">
        <f>SUMIF(Rivers!$F$3:$F$1080,Summary_Region!$A14,'Extractable SGE potential'!O$3:O$1080)</f>
        <v>3941.7051570999993</v>
      </c>
      <c r="M14" s="162">
        <f>SUMIF(Rivers!$F$3:$F$1080,Summary_Region!$A14,'Extractable SGE potential'!P$3:P$1080)</f>
        <v>7897.3724189599998</v>
      </c>
      <c r="N14" s="162">
        <f t="shared" si="0"/>
        <v>5630.7818555283329</v>
      </c>
      <c r="O14" s="52"/>
      <c r="P14" s="53"/>
      <c r="Q14" s="53"/>
      <c r="R14" s="53"/>
      <c r="S14" s="53"/>
      <c r="T14" s="53"/>
    </row>
    <row r="15" spans="1:53" ht="18" customHeight="1">
      <c r="A15" s="74" t="s">
        <v>1237</v>
      </c>
      <c r="B15" s="161">
        <f>SUMIF(Rivers!F$3:F$1080,Summary_Region!A15,'Extractable SGE potential'!E$3:E$1080)</f>
        <v>2188.0262940299999</v>
      </c>
      <c r="C15" s="151">
        <f>SUMIF(Rivers!$F$3:$F$1080,Summary_Region!$A15,'Extractable SGE potential'!F$3:F$1080)</f>
        <v>1464.4306241100001</v>
      </c>
      <c r="D15" s="151">
        <f>SUMIF(Rivers!$F$3:$F$1080,Summary_Region!$A15,'Extractable SGE potential'!G$3:G$1080)</f>
        <v>1176.9957076870005</v>
      </c>
      <c r="E15" s="151">
        <f>SUMIF(Rivers!$F$3:$F$1080,Summary_Region!$A15,'Extractable SGE potential'!H$3:H$1080)</f>
        <v>1218.9902711699999</v>
      </c>
      <c r="F15" s="151">
        <f>SUMIF(Rivers!$F$3:$F$1080,Summary_Region!$A15,'Extractable SGE potential'!I$3:I$1080)</f>
        <v>2630.4837799300003</v>
      </c>
      <c r="G15" s="151">
        <f>SUMIF(Rivers!$F$3:$F$1080,Summary_Region!$A15,'Extractable SGE potential'!J$3:J$1080)</f>
        <v>3903.1996833800004</v>
      </c>
      <c r="H15" s="151">
        <f>SUMIF(Rivers!$F$3:$F$1080,Summary_Region!$A15,'Extractable SGE potential'!K$3:K$1080)</f>
        <v>4920.8949413999981</v>
      </c>
      <c r="I15" s="151">
        <f>SUMIF(Rivers!$F$3:$F$1080,Summary_Region!$A15,'Extractable SGE potential'!L$3:L$1080)</f>
        <v>4933.2642016599993</v>
      </c>
      <c r="J15" s="151">
        <f>SUMIF(Rivers!$F$3:$F$1080,Summary_Region!$A15,'Extractable SGE potential'!M$3:M$1080)</f>
        <v>4922.1478658400001</v>
      </c>
      <c r="K15" s="151">
        <f>SUMIF(Rivers!$F$3:$F$1080,Summary_Region!$A15,'Extractable SGE potential'!N$3:N$1080)</f>
        <v>4885.9443634299996</v>
      </c>
      <c r="L15" s="151">
        <f>SUMIF(Rivers!$F$3:$F$1080,Summary_Region!$A15,'Extractable SGE potential'!O$3:O$1080)</f>
        <v>4203.7792338990021</v>
      </c>
      <c r="M15" s="162">
        <f>SUMIF(Rivers!$F$3:$F$1080,Summary_Region!$A15,'Extractable SGE potential'!P$3:P$1080)</f>
        <v>3268.130176019999</v>
      </c>
      <c r="N15" s="162">
        <f t="shared" si="0"/>
        <v>3309.6905952130001</v>
      </c>
      <c r="O15" s="52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</row>
    <row r="16" spans="1:53" ht="18" customHeight="1">
      <c r="A16" s="74" t="s">
        <v>1014</v>
      </c>
      <c r="B16" s="161">
        <f>SUMIF(Rivers!F$3:F$1080,Summary_Region!A16,'Extractable SGE potential'!E$3:E$1080)</f>
        <v>4230.1786481000008</v>
      </c>
      <c r="C16" s="151">
        <f>SUMIF(Rivers!$F$3:$F$1080,Summary_Region!$A16,'Extractable SGE potential'!F$3:F$1080)</f>
        <v>4271.9530030000005</v>
      </c>
      <c r="D16" s="151">
        <f>SUMIF(Rivers!$F$3:$F$1080,Summary_Region!$A16,'Extractable SGE potential'!G$3:G$1080)</f>
        <v>4236.0267660999989</v>
      </c>
      <c r="E16" s="151">
        <f>SUMIF(Rivers!$F$3:$F$1080,Summary_Region!$A16,'Extractable SGE potential'!H$3:H$1080)</f>
        <v>4379.6099413999991</v>
      </c>
      <c r="F16" s="151">
        <f>SUMIF(Rivers!$F$3:$F$1080,Summary_Region!$A16,'Extractable SGE potential'!I$3:I$1080)</f>
        <v>4418.6782501000007</v>
      </c>
      <c r="G16" s="151">
        <f>SUMIF(Rivers!$F$3:$F$1080,Summary_Region!$A16,'Extractable SGE potential'!J$3:J$1080)</f>
        <v>4370.8116030000019</v>
      </c>
      <c r="H16" s="151">
        <f>SUMIF(Rivers!$F$3:$F$1080,Summary_Region!$A16,'Extractable SGE potential'!K$3:K$1080)</f>
        <v>4394.4733483999998</v>
      </c>
      <c r="I16" s="151">
        <f>SUMIF(Rivers!$F$3:$F$1080,Summary_Region!$A16,'Extractable SGE potential'!L$3:L$1080)</f>
        <v>4180.9106868999988</v>
      </c>
      <c r="J16" s="151">
        <f>SUMIF(Rivers!$F$3:$F$1080,Summary_Region!$A16,'Extractable SGE potential'!M$3:M$1080)</f>
        <v>4191.3341839000004</v>
      </c>
      <c r="K16" s="151">
        <f>SUMIF(Rivers!$F$3:$F$1080,Summary_Region!$A16,'Extractable SGE potential'!N$3:N$1080)</f>
        <v>4457.774389199998</v>
      </c>
      <c r="L16" s="151">
        <f>SUMIF(Rivers!$F$3:$F$1080,Summary_Region!$A16,'Extractable SGE potential'!O$3:O$1080)</f>
        <v>4357.0121599000004</v>
      </c>
      <c r="M16" s="162">
        <f>SUMIF(Rivers!$F$3:$F$1080,Summary_Region!$A16,'Extractable SGE potential'!P$3:P$1080)</f>
        <v>4349.3703825000002</v>
      </c>
      <c r="N16" s="162">
        <f t="shared" si="0"/>
        <v>4319.8444468749994</v>
      </c>
      <c r="O16" s="52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</row>
    <row r="17" spans="1:53" ht="18" customHeight="1">
      <c r="A17" s="74" t="s">
        <v>1238</v>
      </c>
      <c r="B17" s="161">
        <f>SUMIF(Rivers!F$3:F$1080,Summary_Region!A17,'Extractable SGE potential'!E$3:E$1080)</f>
        <v>5165.6929833300001</v>
      </c>
      <c r="C17" s="151">
        <f>SUMIF(Rivers!$F$3:$F$1080,Summary_Region!$A17,'Extractable SGE potential'!F$3:F$1080)</f>
        <v>5170.7961319400047</v>
      </c>
      <c r="D17" s="151">
        <f>SUMIF(Rivers!$F$3:$F$1080,Summary_Region!$A17,'Extractable SGE potential'!G$3:G$1080)</f>
        <v>5165.6453275499998</v>
      </c>
      <c r="E17" s="151">
        <f>SUMIF(Rivers!$F$3:$F$1080,Summary_Region!$A17,'Extractable SGE potential'!H$3:H$1080)</f>
        <v>5098.981618079998</v>
      </c>
      <c r="F17" s="151">
        <f>SUMIF(Rivers!$F$3:$F$1080,Summary_Region!$A17,'Extractable SGE potential'!I$3:I$1080)</f>
        <v>4637.4905340799996</v>
      </c>
      <c r="G17" s="151">
        <f>SUMIF(Rivers!$F$3:$F$1080,Summary_Region!$A17,'Extractable SGE potential'!J$3:J$1080)</f>
        <v>3170.5685823999993</v>
      </c>
      <c r="H17" s="151">
        <f>SUMIF(Rivers!$F$3:$F$1080,Summary_Region!$A17,'Extractable SGE potential'!K$3:K$1080)</f>
        <v>2122.8365690700007</v>
      </c>
      <c r="I17" s="151">
        <f>SUMIF(Rivers!$F$3:$F$1080,Summary_Region!$A17,'Extractable SGE potential'!L$3:L$1080)</f>
        <v>1954.0343929310004</v>
      </c>
      <c r="J17" s="151">
        <f>SUMIF(Rivers!$F$3:$F$1080,Summary_Region!$A17,'Extractable SGE potential'!M$3:M$1080)</f>
        <v>2043.3524233800003</v>
      </c>
      <c r="K17" s="151">
        <f>SUMIF(Rivers!$F$3:$F$1080,Summary_Region!$A17,'Extractable SGE potential'!N$3:N$1080)</f>
        <v>2708.0282199310004</v>
      </c>
      <c r="L17" s="151">
        <f>SUMIF(Rivers!$F$3:$F$1080,Summary_Region!$A17,'Extractable SGE potential'!O$3:O$1080)</f>
        <v>4858.8365485899985</v>
      </c>
      <c r="M17" s="162">
        <f>SUMIF(Rivers!$F$3:$F$1080,Summary_Region!$A17,'Extractable SGE potential'!P$3:P$1080)</f>
        <v>5234.260509159998</v>
      </c>
      <c r="N17" s="162">
        <f t="shared" si="0"/>
        <v>3944.2103200368333</v>
      </c>
      <c r="O17" s="52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</row>
    <row r="18" spans="1:53" s="54" customFormat="1" ht="18" customHeight="1" thickBot="1">
      <c r="A18" s="74" t="s">
        <v>1239</v>
      </c>
      <c r="B18" s="161">
        <f>SUMIF(Rivers!F$3:F$1080,Summary_Region!A18,'Extractable SGE potential'!E$3:E$1080)</f>
        <v>1783.4165940399996</v>
      </c>
      <c r="C18" s="151">
        <f>SUMIF(Rivers!$F$3:$F$1080,Summary_Region!$A18,'Extractable SGE potential'!F$3:F$1080)</f>
        <v>1771.5994191899999</v>
      </c>
      <c r="D18" s="151">
        <f>SUMIF(Rivers!$F$3:$F$1080,Summary_Region!$A18,'Extractable SGE potential'!G$3:G$1080)</f>
        <v>1794.7703482299999</v>
      </c>
      <c r="E18" s="151">
        <f>SUMIF(Rivers!$F$3:$F$1080,Summary_Region!$A18,'Extractable SGE potential'!H$3:H$1080)</f>
        <v>1807.7652359100002</v>
      </c>
      <c r="F18" s="151">
        <f>SUMIF(Rivers!$F$3:$F$1080,Summary_Region!$A18,'Extractable SGE potential'!I$3:I$1080)</f>
        <v>1694.1063734999998</v>
      </c>
      <c r="G18" s="151">
        <f>SUMIF(Rivers!$F$3:$F$1080,Summary_Region!$A18,'Extractable SGE potential'!J$3:J$1080)</f>
        <v>1551.9262586800003</v>
      </c>
      <c r="H18" s="151">
        <f>SUMIF(Rivers!$F$3:$F$1080,Summary_Region!$A18,'Extractable SGE potential'!K$3:K$1080)</f>
        <v>1574.6197578900001</v>
      </c>
      <c r="I18" s="151">
        <f>SUMIF(Rivers!$F$3:$F$1080,Summary_Region!$A18,'Extractable SGE potential'!L$3:L$1080)</f>
        <v>1575.3936305</v>
      </c>
      <c r="J18" s="151">
        <f>SUMIF(Rivers!$F$3:$F$1080,Summary_Region!$A18,'Extractable SGE potential'!M$3:M$1080)</f>
        <v>1569.3170961599999</v>
      </c>
      <c r="K18" s="151">
        <f>SUMIF(Rivers!$F$3:$F$1080,Summary_Region!$A18,'Extractable SGE potential'!N$3:N$1080)</f>
        <v>1589.5937977799999</v>
      </c>
      <c r="L18" s="151">
        <f>SUMIF(Rivers!$F$3:$F$1080,Summary_Region!$A18,'Extractable SGE potential'!O$3:O$1080)</f>
        <v>1677.73817968</v>
      </c>
      <c r="M18" s="162">
        <f>SUMIF(Rivers!$F$3:$F$1080,Summary_Region!$A18,'Extractable SGE potential'!P$3:P$1080)</f>
        <v>1803.9870987199995</v>
      </c>
      <c r="N18" s="162">
        <f t="shared" si="0"/>
        <v>1682.8528158566667</v>
      </c>
      <c r="O18" s="52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</row>
    <row r="19" spans="1:53" s="53" customFormat="1" ht="18" customHeight="1">
      <c r="A19" s="74" t="s">
        <v>1240</v>
      </c>
      <c r="B19" s="161">
        <f>SUMIF(Rivers!F$3:F$1080,Summary_Region!A19,'Extractable SGE potential'!E$3:E$1080)</f>
        <v>6477.6547421200003</v>
      </c>
      <c r="C19" s="151">
        <f>SUMIF(Rivers!$F$3:$F$1080,Summary_Region!$A19,'Extractable SGE potential'!F$3:F$1080)</f>
        <v>6416.8876750699983</v>
      </c>
      <c r="D19" s="151">
        <f>SUMIF(Rivers!$F$3:$F$1080,Summary_Region!$A19,'Extractable SGE potential'!G$3:G$1080)</f>
        <v>6491.0114740700001</v>
      </c>
      <c r="E19" s="151">
        <f>SUMIF(Rivers!$F$3:$F$1080,Summary_Region!$A19,'Extractable SGE potential'!H$3:H$1080)</f>
        <v>7092.4413892900002</v>
      </c>
      <c r="F19" s="151">
        <f>SUMIF(Rivers!$F$3:$F$1080,Summary_Region!$A19,'Extractable SGE potential'!I$3:I$1080)</f>
        <v>8815.3376126799994</v>
      </c>
      <c r="G19" s="151">
        <f>SUMIF(Rivers!$F$3:$F$1080,Summary_Region!$A19,'Extractable SGE potential'!J$3:J$1080)</f>
        <v>9108.6899927499999</v>
      </c>
      <c r="H19" s="151">
        <f>SUMIF(Rivers!$F$3:$F$1080,Summary_Region!$A19,'Extractable SGE potential'!K$3:K$1080)</f>
        <v>9225.6840048100039</v>
      </c>
      <c r="I19" s="151">
        <f>SUMIF(Rivers!$F$3:$F$1080,Summary_Region!$A19,'Extractable SGE potential'!L$3:L$1080)</f>
        <v>9105.9404399899922</v>
      </c>
      <c r="J19" s="151">
        <f>SUMIF(Rivers!$F$3:$F$1080,Summary_Region!$A19,'Extractable SGE potential'!M$3:M$1080)</f>
        <v>8776.8542904400001</v>
      </c>
      <c r="K19" s="151">
        <f>SUMIF(Rivers!$F$3:$F$1080,Summary_Region!$A19,'Extractable SGE potential'!N$3:N$1080)</f>
        <v>8325.4967487299982</v>
      </c>
      <c r="L19" s="151">
        <f>SUMIF(Rivers!$F$3:$F$1080,Summary_Region!$A19,'Extractable SGE potential'!O$3:O$1080)</f>
        <v>7559.5708872800014</v>
      </c>
      <c r="M19" s="162">
        <f>SUMIF(Rivers!$F$3:$F$1080,Summary_Region!$A19,'Extractable SGE potential'!P$3:P$1080)</f>
        <v>7001.2043148400007</v>
      </c>
      <c r="N19" s="162">
        <f t="shared" si="0"/>
        <v>7866.3977976725</v>
      </c>
      <c r="O19" s="52"/>
    </row>
    <row r="20" spans="1:53" ht="14.25" customHeight="1">
      <c r="A20" s="74" t="s">
        <v>1241</v>
      </c>
      <c r="B20" s="161">
        <f>SUMIF(Rivers!F$3:F$1080,Summary_Region!A20,'Extractable SGE potential'!E$3:E$1080)</f>
        <v>4933.7996043520034</v>
      </c>
      <c r="C20" s="151">
        <f>SUMIF(Rivers!$F$3:$F$1080,Summary_Region!$A20,'Extractable SGE potential'!F$3:F$1080)</f>
        <v>4972.3709658252001</v>
      </c>
      <c r="D20" s="151">
        <f>SUMIF(Rivers!$F$3:$F$1080,Summary_Region!$A20,'Extractable SGE potential'!G$3:G$1080)</f>
        <v>4925.2534510682008</v>
      </c>
      <c r="E20" s="151">
        <f>SUMIF(Rivers!$F$3:$F$1080,Summary_Region!$A20,'Extractable SGE potential'!H$3:H$1080)</f>
        <v>3998.0737281008014</v>
      </c>
      <c r="F20" s="151">
        <f>SUMIF(Rivers!$F$3:$F$1080,Summary_Region!$A20,'Extractable SGE potential'!I$3:I$1080)</f>
        <v>2284.0228891879997</v>
      </c>
      <c r="G20" s="151">
        <f>SUMIF(Rivers!$F$3:$F$1080,Summary_Region!$A20,'Extractable SGE potential'!J$3:J$1080)</f>
        <v>2160.3531217650002</v>
      </c>
      <c r="H20" s="151">
        <f>SUMIF(Rivers!$F$3:$F$1080,Summary_Region!$A20,'Extractable SGE potential'!K$3:K$1080)</f>
        <v>2507.5980490389993</v>
      </c>
      <c r="I20" s="151">
        <f>SUMIF(Rivers!$F$3:$F$1080,Summary_Region!$A20,'Extractable SGE potential'!L$3:L$1080)</f>
        <v>2200.8231744190002</v>
      </c>
      <c r="J20" s="151">
        <f>SUMIF(Rivers!$F$3:$F$1080,Summary_Region!$A20,'Extractable SGE potential'!M$3:M$1080)</f>
        <v>2150.1537338635999</v>
      </c>
      <c r="K20" s="151">
        <f>SUMIF(Rivers!$F$3:$F$1080,Summary_Region!$A20,'Extractable SGE potential'!N$3:N$1080)</f>
        <v>2435.0016524969997</v>
      </c>
      <c r="L20" s="151">
        <f>SUMIF(Rivers!$F$3:$F$1080,Summary_Region!$A20,'Extractable SGE potential'!O$3:O$1080)</f>
        <v>1888.8714526249996</v>
      </c>
      <c r="M20" s="162">
        <f>SUMIF(Rivers!$F$3:$F$1080,Summary_Region!$A20,'Extractable SGE potential'!P$3:P$1080)</f>
        <v>2739.1415525980001</v>
      </c>
      <c r="N20" s="162">
        <f t="shared" si="0"/>
        <v>3099.6219479450669</v>
      </c>
      <c r="O20" s="52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</row>
    <row r="21" spans="1:53" ht="18" customHeight="1">
      <c r="A21" s="74" t="s">
        <v>1242</v>
      </c>
      <c r="B21" s="161">
        <f>SUMIF(Rivers!F$3:F$1080,Summary_Region!A21,'Extractable SGE potential'!E$3:E$1080)</f>
        <v>40.150407199999997</v>
      </c>
      <c r="C21" s="151">
        <f>SUMIF(Rivers!$F$3:$F$1080,Summary_Region!$A21,'Extractable SGE potential'!F$3:F$1080)</f>
        <v>40.294781099999994</v>
      </c>
      <c r="D21" s="151">
        <f>SUMIF(Rivers!$F$3:$F$1080,Summary_Region!$A21,'Extractable SGE potential'!G$3:G$1080)</f>
        <v>39.986849399999997</v>
      </c>
      <c r="E21" s="151">
        <f>SUMIF(Rivers!$F$3:$F$1080,Summary_Region!$A21,'Extractable SGE potential'!H$3:H$1080)</f>
        <v>39.499090299999999</v>
      </c>
      <c r="F21" s="151">
        <f>SUMIF(Rivers!$F$3:$F$1080,Summary_Region!$A21,'Extractable SGE potential'!I$3:I$1080)</f>
        <v>47.7598257</v>
      </c>
      <c r="G21" s="151">
        <f>SUMIF(Rivers!$F$3:$F$1080,Summary_Region!$A21,'Extractable SGE potential'!J$3:J$1080)</f>
        <v>47.521949599999999</v>
      </c>
      <c r="H21" s="151">
        <f>SUMIF(Rivers!$F$3:$F$1080,Summary_Region!$A21,'Extractable SGE potential'!K$3:K$1080)</f>
        <v>47.340998300000003</v>
      </c>
      <c r="I21" s="151">
        <f>SUMIF(Rivers!$F$3:$F$1080,Summary_Region!$A21,'Extractable SGE potential'!L$3:L$1080)</f>
        <v>47.337583299999999</v>
      </c>
      <c r="J21" s="151">
        <f>SUMIF(Rivers!$F$3:$F$1080,Summary_Region!$A21,'Extractable SGE potential'!M$3:M$1080)</f>
        <v>47.277625399999998</v>
      </c>
      <c r="K21" s="151">
        <f>SUMIF(Rivers!$F$3:$F$1080,Summary_Region!$A21,'Extractable SGE potential'!N$3:N$1080)</f>
        <v>46.861585900000001</v>
      </c>
      <c r="L21" s="151">
        <f>SUMIF(Rivers!$F$3:$F$1080,Summary_Region!$A21,'Extractable SGE potential'!O$3:O$1080)</f>
        <v>41.389537500000003</v>
      </c>
      <c r="M21" s="162">
        <f>SUMIF(Rivers!$F$3:$F$1080,Summary_Region!$A21,'Extractable SGE potential'!P$3:P$1080)</f>
        <v>39.961245400000003</v>
      </c>
      <c r="N21" s="162">
        <f t="shared" si="0"/>
        <v>43.781789924999998</v>
      </c>
      <c r="O21" s="52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</row>
    <row r="22" spans="1:53" ht="18" customHeight="1">
      <c r="A22" s="74" t="s">
        <v>1243</v>
      </c>
      <c r="B22" s="161">
        <f>SUMIF(Rivers!F$3:F$1080,Summary_Region!A22,'Extractable SGE potential'!E$3:E$1080)</f>
        <v>1041.5285736600001</v>
      </c>
      <c r="C22" s="151">
        <f>SUMIF(Rivers!$F$3:$F$1080,Summary_Region!$A22,'Extractable SGE potential'!F$3:F$1080)</f>
        <v>1030.6163134399999</v>
      </c>
      <c r="D22" s="151">
        <f>SUMIF(Rivers!$F$3:$F$1080,Summary_Region!$A22,'Extractable SGE potential'!G$3:G$1080)</f>
        <v>1032.4898597400002</v>
      </c>
      <c r="E22" s="151">
        <f>SUMIF(Rivers!$F$3:$F$1080,Summary_Region!$A22,'Extractable SGE potential'!H$3:H$1080)</f>
        <v>1030.9394588900002</v>
      </c>
      <c r="F22" s="151">
        <f>SUMIF(Rivers!$F$3:$F$1080,Summary_Region!$A22,'Extractable SGE potential'!I$3:I$1080)</f>
        <v>1042.5723368000001</v>
      </c>
      <c r="G22" s="151">
        <f>SUMIF(Rivers!$F$3:$F$1080,Summary_Region!$A22,'Extractable SGE potential'!J$3:J$1080)</f>
        <v>935.96799749999991</v>
      </c>
      <c r="H22" s="151">
        <f>SUMIF(Rivers!$F$3:$F$1080,Summary_Region!$A22,'Extractable SGE potential'!K$3:K$1080)</f>
        <v>710.67643309999994</v>
      </c>
      <c r="I22" s="151">
        <f>SUMIF(Rivers!$F$3:$F$1080,Summary_Region!$A22,'Extractable SGE potential'!L$3:L$1080)</f>
        <v>637.25276140000005</v>
      </c>
      <c r="J22" s="151">
        <f>SUMIF(Rivers!$F$3:$F$1080,Summary_Region!$A22,'Extractable SGE potential'!M$3:M$1080)</f>
        <v>642.95004210000002</v>
      </c>
      <c r="K22" s="151">
        <f>SUMIF(Rivers!$F$3:$F$1080,Summary_Region!$A22,'Extractable SGE potential'!N$3:N$1080)</f>
        <v>724.23361360000001</v>
      </c>
      <c r="L22" s="151">
        <f>SUMIF(Rivers!$F$3:$F$1080,Summary_Region!$A22,'Extractable SGE potential'!O$3:O$1080)</f>
        <v>817.31696460680007</v>
      </c>
      <c r="M22" s="162">
        <f>SUMIF(Rivers!$F$3:$F$1080,Summary_Region!$A22,'Extractable SGE potential'!P$3:P$1080)</f>
        <v>990.98062820999996</v>
      </c>
      <c r="N22" s="162">
        <f t="shared" si="0"/>
        <v>886.46041525390001</v>
      </c>
      <c r="O22" s="18"/>
    </row>
    <row r="23" spans="1:53" ht="18" customHeight="1">
      <c r="A23" s="74" t="s">
        <v>1244</v>
      </c>
      <c r="B23" s="161">
        <f>SUMIF(Rivers!F$3:F$1080,Summary_Region!A23,'Extractable SGE potential'!E$3:E$1080)</f>
        <v>145.94984271000001</v>
      </c>
      <c r="C23" s="151">
        <f>SUMIF(Rivers!$F$3:$F$1080,Summary_Region!$A23,'Extractable SGE potential'!F$3:F$1080)</f>
        <v>121.15650103999999</v>
      </c>
      <c r="D23" s="151">
        <f>SUMIF(Rivers!$F$3:$F$1080,Summary_Region!$A23,'Extractable SGE potential'!G$3:G$1080)</f>
        <v>138.02110611000003</v>
      </c>
      <c r="E23" s="151">
        <f>SUMIF(Rivers!$F$3:$F$1080,Summary_Region!$A23,'Extractable SGE potential'!H$3:H$1080)</f>
        <v>187.22913881999995</v>
      </c>
      <c r="F23" s="151">
        <f>SUMIF(Rivers!$F$3:$F$1080,Summary_Region!$A23,'Extractable SGE potential'!I$3:I$1080)</f>
        <v>201.97781714999999</v>
      </c>
      <c r="G23" s="151">
        <f>SUMIF(Rivers!$F$3:$F$1080,Summary_Region!$A23,'Extractable SGE potential'!J$3:J$1080)</f>
        <v>234.54704849000004</v>
      </c>
      <c r="H23" s="151">
        <f>SUMIF(Rivers!$F$3:$F$1080,Summary_Region!$A23,'Extractable SGE potential'!K$3:K$1080)</f>
        <v>233.43934059999995</v>
      </c>
      <c r="I23" s="151">
        <f>SUMIF(Rivers!$F$3:$F$1080,Summary_Region!$A23,'Extractable SGE potential'!L$3:L$1080)</f>
        <v>217.88999919000003</v>
      </c>
      <c r="J23" s="151">
        <f>SUMIF(Rivers!$F$3:$F$1080,Summary_Region!$A23,'Extractable SGE potential'!M$3:M$1080)</f>
        <v>232.33310051999993</v>
      </c>
      <c r="K23" s="151">
        <f>SUMIF(Rivers!$F$3:$F$1080,Summary_Region!$A23,'Extractable SGE potential'!N$3:N$1080)</f>
        <v>230.89728347000005</v>
      </c>
      <c r="L23" s="151">
        <f>SUMIF(Rivers!$F$3:$F$1080,Summary_Region!$A23,'Extractable SGE potential'!O$3:O$1080)</f>
        <v>212.31929796999995</v>
      </c>
      <c r="M23" s="162">
        <f>SUMIF(Rivers!$F$3:$F$1080,Summary_Region!$A23,'Extractable SGE potential'!P$3:P$1080)</f>
        <v>156.97292718</v>
      </c>
      <c r="N23" s="162">
        <f t="shared" si="0"/>
        <v>192.72778360416666</v>
      </c>
      <c r="O23" s="18"/>
    </row>
    <row r="24" spans="1:53" ht="18" customHeight="1">
      <c r="A24" s="74" t="s">
        <v>1245</v>
      </c>
      <c r="B24" s="161">
        <f>SUMIF(Rivers!F$3:F$1080,Summary_Region!A24,'Extractable SGE potential'!E$3:E$1080)</f>
        <v>35.462957019999997</v>
      </c>
      <c r="C24" s="151">
        <f>SUMIF(Rivers!$F$3:$F$1080,Summary_Region!$A24,'Extractable SGE potential'!F$3:F$1080)</f>
        <v>35.517987880000007</v>
      </c>
      <c r="D24" s="151">
        <f>SUMIF(Rivers!$F$3:$F$1080,Summary_Region!$A24,'Extractable SGE potential'!G$3:G$1080)</f>
        <v>35.593370259999993</v>
      </c>
      <c r="E24" s="151">
        <f>SUMIF(Rivers!$F$3:$F$1080,Summary_Region!$A24,'Extractable SGE potential'!H$3:H$1080)</f>
        <v>35.28912794</v>
      </c>
      <c r="F24" s="151">
        <f>SUMIF(Rivers!$F$3:$F$1080,Summary_Region!$A24,'Extractable SGE potential'!I$3:I$1080)</f>
        <v>35.655579599999996</v>
      </c>
      <c r="G24" s="151">
        <f>SUMIF(Rivers!$F$3:$F$1080,Summary_Region!$A24,'Extractable SGE potential'!J$3:J$1080)</f>
        <v>35.464947390000006</v>
      </c>
      <c r="H24" s="151">
        <f>SUMIF(Rivers!$F$3:$F$1080,Summary_Region!$A24,'Extractable SGE potential'!K$3:K$1080)</f>
        <v>35.46403119</v>
      </c>
      <c r="I24" s="151">
        <f>SUMIF(Rivers!$F$3:$F$1080,Summary_Region!$A24,'Extractable SGE potential'!L$3:L$1080)</f>
        <v>35.424499850000011</v>
      </c>
      <c r="J24" s="151">
        <f>SUMIF(Rivers!$F$3:$F$1080,Summary_Region!$A24,'Extractable SGE potential'!M$3:M$1080)</f>
        <v>35.645911919999996</v>
      </c>
      <c r="K24" s="151">
        <f>SUMIF(Rivers!$F$3:$F$1080,Summary_Region!$A24,'Extractable SGE potential'!N$3:N$1080)</f>
        <v>35.771063569999995</v>
      </c>
      <c r="L24" s="151">
        <f>SUMIF(Rivers!$F$3:$F$1080,Summary_Region!$A24,'Extractable SGE potential'!O$3:O$1080)</f>
        <v>35.499089599999998</v>
      </c>
      <c r="M24" s="162">
        <f>SUMIF(Rivers!$F$3:$F$1080,Summary_Region!$A24,'Extractable SGE potential'!P$3:P$1080)</f>
        <v>35.493973029999999</v>
      </c>
      <c r="N24" s="162">
        <f t="shared" si="0"/>
        <v>35.523544937500006</v>
      </c>
      <c r="O24" s="18"/>
    </row>
    <row r="25" spans="1:53" ht="18.649999999999999" customHeight="1" thickBot="1">
      <c r="A25" s="75" t="s">
        <v>1246</v>
      </c>
      <c r="B25" s="163">
        <f>SUMIF(Rivers!F$3:F$1080,Summary_Region!A25,'Extractable SGE potential'!E$3:E$1080)</f>
        <v>0.10565856</v>
      </c>
      <c r="C25" s="164">
        <f>SUMIF(Rivers!$F$3:$F$1080,Summary_Region!$A25,'Extractable SGE potential'!F$3:F$1080)</f>
        <v>0.10267115</v>
      </c>
      <c r="D25" s="164">
        <f>SUMIF(Rivers!$F$3:$F$1080,Summary_Region!$A25,'Extractable SGE potential'!G$3:G$1080)</f>
        <v>0.10227013</v>
      </c>
      <c r="E25" s="164">
        <f>SUMIF(Rivers!$F$3:$F$1080,Summary_Region!$A25,'Extractable SGE potential'!H$3:H$1080)</f>
        <v>0.10238237</v>
      </c>
      <c r="F25" s="164">
        <f>SUMIF(Rivers!$F$3:$F$1080,Summary_Region!$A25,'Extractable SGE potential'!I$3:I$1080)</f>
        <v>0.10184432</v>
      </c>
      <c r="G25" s="164">
        <f>SUMIF(Rivers!$F$3:$F$1080,Summary_Region!$A25,'Extractable SGE potential'!J$3:J$1080)</f>
        <v>0.10163366</v>
      </c>
      <c r="H25" s="164">
        <f>SUMIF(Rivers!$F$3:$F$1080,Summary_Region!$A25,'Extractable SGE potential'!K$3:K$1080)</f>
        <v>0.10163242</v>
      </c>
      <c r="I25" s="164">
        <f>SUMIF(Rivers!$F$3:$F$1080,Summary_Region!$A25,'Extractable SGE potential'!L$3:L$1080)</f>
        <v>0.10165913</v>
      </c>
      <c r="J25" s="164">
        <f>SUMIF(Rivers!$F$3:$F$1080,Summary_Region!$A25,'Extractable SGE potential'!M$3:M$1080)</f>
        <v>0.10115138999999999</v>
      </c>
      <c r="K25" s="164">
        <f>SUMIF(Rivers!$F$3:$F$1080,Summary_Region!$A25,'Extractable SGE potential'!N$3:N$1080)</f>
        <v>0.10157644</v>
      </c>
      <c r="L25" s="164">
        <f>SUMIF(Rivers!$F$3:$F$1080,Summary_Region!$A25,'Extractable SGE potential'!O$3:O$1080)</f>
        <v>0.10142278</v>
      </c>
      <c r="M25" s="165">
        <f>SUMIF(Rivers!$F$3:$F$1080,Summary_Region!$A25,'Extractable SGE potential'!P$3:P$1080)</f>
        <v>0.10175547</v>
      </c>
      <c r="N25" s="165">
        <f t="shared" si="0"/>
        <v>0.10213815166666668</v>
      </c>
      <c r="O25" s="18"/>
    </row>
    <row r="26" spans="1:53" ht="14.25" customHeight="1">
      <c r="A26" s="5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spans="1:53" ht="14.2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</row>
    <row r="28" spans="1:53" ht="14.2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spans="1:53" ht="14.2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53" ht="14.2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1:53" ht="14.2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53" ht="14.2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ht="14.2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ht="14.2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1:15" ht="14.2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ht="14.2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 spans="1:15" ht="14.2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1:15" ht="14.2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spans="1:15" ht="14.2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1:15" ht="14.2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spans="1:15" ht="14.2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ht="14.2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 spans="1:15" ht="14.2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ht="14.2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spans="1:15" ht="14.2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 spans="1:15" ht="14.2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spans="1:15" ht="14.2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spans="1:15" ht="14.2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1:15" ht="14.2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spans="1:15" ht="14.2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</row>
    <row r="51" spans="1:15" ht="14.2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spans="1:15" ht="14.2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1:15" ht="14.2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1:15" ht="14.2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 spans="1:15" ht="14.2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 spans="1:15" ht="14.2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 spans="1:15" ht="14.2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ht="14.2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 spans="1:15" ht="14.2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</row>
    <row r="60" spans="1:15" ht="14.2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spans="1:15" ht="14.2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 spans="1:15" ht="14.2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</row>
    <row r="63" spans="1:15" ht="14.2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</row>
    <row r="64" spans="1:15" ht="14.2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</row>
    <row r="65" spans="1:15" ht="14.2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</row>
    <row r="66" spans="1:15" ht="14.2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</row>
    <row r="67" spans="1:15" ht="14.2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</row>
    <row r="68" spans="1:15" ht="14.2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</row>
    <row r="69" spans="1:15" ht="14.2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</row>
    <row r="70" spans="1:15" ht="14.2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</row>
    <row r="71" spans="1:15" ht="14.2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</row>
    <row r="72" spans="1:15" ht="14.2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</row>
    <row r="73" spans="1:15" ht="14.2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spans="1:15" ht="14.2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</row>
    <row r="75" spans="1:15" ht="14.2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</row>
    <row r="76" spans="1:15" ht="14.2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</row>
    <row r="77" spans="1:15" ht="14.2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</row>
    <row r="78" spans="1:15" ht="14.2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1:15" ht="14.2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</row>
    <row r="80" spans="1:15" ht="14.2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</row>
    <row r="81" spans="1:15" ht="14.2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</row>
    <row r="82" spans="1:15" ht="14.2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</row>
    <row r="83" spans="1:15" ht="14.2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</row>
    <row r="84" spans="1:15" ht="14.2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</row>
    <row r="85" spans="1:15" ht="14.2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</row>
    <row r="86" spans="1:15" ht="14.2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</row>
    <row r="87" spans="1:15" ht="14.2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</row>
    <row r="88" spans="1:15" ht="14.2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</row>
    <row r="89" spans="1:15" ht="14.2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</row>
    <row r="90" spans="1:15" ht="14.2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</row>
    <row r="91" spans="1:15" ht="14.2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</row>
    <row r="92" spans="1:15" ht="14.2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</row>
    <row r="93" spans="1:15" ht="14.2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</row>
    <row r="94" spans="1:15" ht="14.2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</row>
    <row r="95" spans="1:15" ht="14.2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</row>
    <row r="96" spans="1:15" ht="14.2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</row>
    <row r="97" spans="1:15" ht="14.2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</row>
    <row r="98" spans="1:15" ht="14.2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</row>
    <row r="99" spans="1:15" ht="14.2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</row>
    <row r="100" spans="1:15" ht="14.2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</row>
    <row r="101" spans="1:15" ht="14.2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 spans="1:15" ht="14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</row>
    <row r="103" spans="1:15" ht="14.2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</row>
    <row r="104" spans="1:15" ht="14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</row>
    <row r="105" spans="1:15" ht="14.2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</row>
    <row r="106" spans="1:15" ht="14.2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</row>
    <row r="107" spans="1:15" ht="14.2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</row>
    <row r="108" spans="1:15" ht="14.2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</row>
    <row r="109" spans="1:15" ht="14.2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</row>
    <row r="110" spans="1:15" ht="14.2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</row>
    <row r="111" spans="1:15" ht="14.2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</row>
    <row r="112" spans="1:15" ht="14.2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</row>
    <row r="113" spans="1:15" ht="14.2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</row>
    <row r="114" spans="1:15" ht="14.2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</row>
    <row r="115" spans="1:15" ht="14.2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</row>
    <row r="116" spans="1:15" ht="14.2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</row>
    <row r="117" spans="1:15" ht="14.2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</row>
    <row r="118" spans="1:15" ht="14.2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</row>
    <row r="119" spans="1:15" ht="14.2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</row>
    <row r="120" spans="1:15" ht="14.2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</row>
    <row r="121" spans="1:15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</row>
    <row r="122" spans="1:15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</row>
    <row r="123" spans="1:15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</row>
    <row r="124" spans="1:15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</row>
    <row r="125" spans="1:15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</row>
    <row r="126" spans="1:15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</row>
    <row r="127" spans="1:15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</row>
    <row r="128" spans="1:15" ht="14.2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</row>
    <row r="129" spans="1:15" ht="14.2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</row>
    <row r="130" spans="1:15" ht="14.2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</row>
    <row r="131" spans="1:15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</row>
    <row r="132" spans="1:15" ht="14.2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</row>
    <row r="133" spans="1:15" ht="14.2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</row>
    <row r="134" spans="1:15" ht="14.2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</row>
    <row r="135" spans="1:15" ht="14.2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</row>
    <row r="136" spans="1:15" ht="14.2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</row>
    <row r="137" spans="1:15" ht="14.2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</row>
    <row r="138" spans="1:15" ht="14.2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</row>
    <row r="139" spans="1:15" ht="14.2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</row>
    <row r="140" spans="1:15" ht="14.2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</row>
    <row r="141" spans="1:15" ht="14.2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</row>
    <row r="142" spans="1:15" ht="14.2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</row>
    <row r="143" spans="1:15" ht="14.2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</row>
    <row r="144" spans="1:15" ht="14.2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</row>
    <row r="145" spans="1:15" ht="14.2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</row>
    <row r="146" spans="1:15" ht="14.2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</row>
    <row r="147" spans="1:15" ht="14.2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</row>
    <row r="148" spans="1:15" ht="14.2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</row>
    <row r="149" spans="1:15" ht="14.2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</row>
    <row r="150" spans="1:15" ht="14.2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</row>
    <row r="151" spans="1:15" ht="14.2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</row>
    <row r="152" spans="1:15" ht="14.2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</row>
    <row r="153" spans="1:15" ht="14.2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</row>
    <row r="154" spans="1:15" ht="14.2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</row>
    <row r="155" spans="1:15" ht="14.2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</row>
    <row r="156" spans="1:15" ht="14.2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</row>
    <row r="157" spans="1:15" ht="14.2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</row>
    <row r="158" spans="1:15" ht="14.2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</row>
    <row r="159" spans="1:15" ht="14.2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</row>
    <row r="160" spans="1:15" ht="14.2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</row>
    <row r="161" spans="1:15" ht="14.2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</row>
    <row r="162" spans="1:15" ht="14.2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</row>
    <row r="163" spans="1:15" ht="14.2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</row>
    <row r="164" spans="1:15" ht="14.2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</row>
    <row r="165" spans="1:15" ht="14.2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</row>
    <row r="166" spans="1:15" ht="14.2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</row>
    <row r="167" spans="1:15" ht="14.2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</row>
    <row r="168" spans="1:15" ht="14.2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</row>
    <row r="169" spans="1:15" ht="14.2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</row>
    <row r="170" spans="1:15" ht="14.2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</row>
    <row r="171" spans="1:15" ht="14.2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</row>
    <row r="172" spans="1:15" ht="14.2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</row>
    <row r="173" spans="1:15" ht="14.2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</row>
    <row r="174" spans="1:15" ht="14.2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</row>
    <row r="175" spans="1:15" ht="14.2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</row>
    <row r="176" spans="1:15" ht="14.2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</row>
    <row r="177" spans="1:15" ht="14.2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</row>
    <row r="178" spans="1:15" ht="14.2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</row>
    <row r="179" spans="1:15" ht="14.2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</row>
    <row r="180" spans="1:15" ht="14.2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</row>
    <row r="181" spans="1:15" ht="14.2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</row>
    <row r="182" spans="1:15" ht="14.2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</row>
    <row r="183" spans="1:15" ht="14.2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</row>
    <row r="184" spans="1:15" ht="14.2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</row>
    <row r="185" spans="1:15" ht="14.2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</row>
    <row r="186" spans="1:15" ht="14.2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</row>
    <row r="187" spans="1:15" ht="14.2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</row>
    <row r="188" spans="1:15" ht="14.2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</row>
    <row r="189" spans="1:15" ht="14.2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</row>
    <row r="190" spans="1:15" ht="14.2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</row>
    <row r="191" spans="1:15" ht="14.2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</row>
    <row r="192" spans="1:15" ht="14.2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</row>
    <row r="193" spans="1:15" ht="14.2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</row>
    <row r="194" spans="1:15" ht="14.2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</row>
    <row r="195" spans="1:15" ht="14.2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</row>
    <row r="196" spans="1:15" ht="14.2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</row>
    <row r="197" spans="1:15" ht="14.2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</row>
    <row r="198" spans="1:15" ht="14.2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</row>
    <row r="199" spans="1:15" ht="14.2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</row>
    <row r="200" spans="1:15" ht="14.2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</row>
    <row r="201" spans="1:15" ht="14.2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</row>
    <row r="202" spans="1:15" ht="14.2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</row>
    <row r="203" spans="1:15" ht="14.2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</row>
    <row r="204" spans="1:15" ht="14.2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</row>
    <row r="205" spans="1:15" ht="14.2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</row>
    <row r="206" spans="1:15" ht="14.2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</row>
    <row r="207" spans="1:15" ht="14.2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</row>
    <row r="208" spans="1:15" ht="14.2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</row>
    <row r="209" spans="1:15" ht="14.2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</row>
    <row r="210" spans="1:15" ht="14.2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</row>
    <row r="211" spans="1:15" ht="14.2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</row>
    <row r="212" spans="1:15" ht="14.2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</row>
    <row r="213" spans="1:15" ht="14.2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</row>
    <row r="214" spans="1:15" ht="14.2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</row>
    <row r="215" spans="1:15" ht="14.2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</row>
    <row r="216" spans="1:15" ht="14.2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</row>
    <row r="217" spans="1:15" ht="14.2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</row>
    <row r="218" spans="1:15" ht="14.2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</row>
    <row r="219" spans="1:15" ht="14.2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</row>
    <row r="220" spans="1:15" ht="14.2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</row>
    <row r="221" spans="1:15" ht="14.2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</row>
    <row r="222" spans="1:15" ht="14.2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</row>
    <row r="223" spans="1:15" ht="14.2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</row>
    <row r="224" spans="1:15" ht="14.2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</row>
    <row r="225" spans="1:15" ht="14.2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</row>
    <row r="226" spans="1:15" ht="14.2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</row>
    <row r="227" spans="1:15" ht="14.2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</row>
    <row r="228" spans="1:15" ht="14.2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</row>
    <row r="229" spans="1:15" ht="14.2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</row>
    <row r="230" spans="1:15" ht="14.2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</row>
    <row r="231" spans="1:15" ht="14.2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</row>
    <row r="232" spans="1:15" ht="14.2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</row>
    <row r="233" spans="1:15" ht="14.2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</row>
    <row r="234" spans="1:15" ht="14.2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</row>
    <row r="235" spans="1:15" ht="14.2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</row>
    <row r="236" spans="1:15" ht="14.2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</row>
    <row r="237" spans="1:15" ht="14.2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</row>
    <row r="238" spans="1:15" ht="14.2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</row>
    <row r="239" spans="1:15" ht="14.2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</row>
    <row r="240" spans="1:15" ht="14.2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</row>
    <row r="241" spans="1:15" ht="14.2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</row>
    <row r="242" spans="1:15" ht="14.2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</row>
    <row r="243" spans="1:15" ht="14.2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</row>
    <row r="244" spans="1:15" ht="14.2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</row>
    <row r="245" spans="1:15" ht="14.2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</row>
    <row r="246" spans="1:15" ht="14.2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</row>
    <row r="247" spans="1:15" ht="14.2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</row>
    <row r="248" spans="1:15" ht="14.2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</row>
    <row r="249" spans="1:15" ht="14.2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</row>
    <row r="250" spans="1:15" ht="14.2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</row>
    <row r="251" spans="1:15" ht="14.2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</row>
    <row r="252" spans="1:15" ht="14.2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</row>
    <row r="253" spans="1:15" ht="14.2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</row>
    <row r="254" spans="1:15" ht="14.2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</row>
    <row r="255" spans="1:15" ht="14.2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</row>
    <row r="256" spans="1:15" ht="14.2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</row>
    <row r="257" spans="1:15" ht="14.2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</row>
    <row r="258" spans="1:15" ht="14.2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</row>
    <row r="259" spans="1:15" ht="14.2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</row>
    <row r="260" spans="1:15" ht="14.2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</row>
    <row r="261" spans="1:15" ht="14.2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</row>
    <row r="262" spans="1:15" ht="14.2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</row>
    <row r="263" spans="1:15" ht="14.2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</row>
    <row r="264" spans="1:15" ht="14.2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</row>
    <row r="265" spans="1:15" ht="14.2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</row>
    <row r="266" spans="1:15" ht="14.2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</row>
    <row r="267" spans="1:15" ht="14.2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</row>
    <row r="268" spans="1:15" ht="14.2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</row>
    <row r="269" spans="1:15" ht="14.2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</row>
    <row r="270" spans="1:15" ht="14.2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</row>
    <row r="271" spans="1:15" ht="14.2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</row>
    <row r="272" spans="1:15" ht="14.2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</row>
    <row r="273" spans="1:15" ht="14.2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</row>
    <row r="274" spans="1:15" ht="14.2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</row>
    <row r="275" spans="1:15" ht="14.2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</row>
    <row r="276" spans="1:15" ht="14.2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</row>
    <row r="277" spans="1:15" ht="14.2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</row>
    <row r="278" spans="1:15" ht="14.2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</row>
    <row r="279" spans="1:15" ht="14.2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</row>
    <row r="280" spans="1:15" ht="14.2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</row>
    <row r="281" spans="1:15" ht="14.2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</row>
    <row r="282" spans="1:15" ht="14.2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</row>
    <row r="283" spans="1:15" ht="14.2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</row>
    <row r="284" spans="1:15" ht="14.2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</row>
    <row r="285" spans="1:15" ht="14.2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</row>
    <row r="286" spans="1:15" ht="14.2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</row>
    <row r="287" spans="1:15" ht="14.2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</row>
    <row r="288" spans="1:15" ht="14.2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</row>
    <row r="289" spans="1:15" ht="14.2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</row>
    <row r="290" spans="1:15" ht="14.2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</row>
    <row r="291" spans="1:15" ht="14.2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</row>
    <row r="292" spans="1:15" ht="14.2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</row>
    <row r="293" spans="1:15" ht="14.2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</row>
    <row r="294" spans="1:15" ht="14.2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</row>
    <row r="295" spans="1:15" ht="14.2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</row>
    <row r="296" spans="1:15" ht="14.2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</row>
    <row r="297" spans="1:15" ht="14.2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</row>
    <row r="298" spans="1:15" ht="14.2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</row>
    <row r="299" spans="1:15" ht="14.2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</row>
    <row r="300" spans="1:15" ht="14.2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</row>
    <row r="301" spans="1:15" ht="14.2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</row>
    <row r="302" spans="1:15" ht="14.2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</row>
    <row r="303" spans="1:15" ht="14.2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</row>
    <row r="304" spans="1:15" ht="14.2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</row>
    <row r="305" spans="1:15" ht="14.2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</row>
    <row r="306" spans="1:15" ht="14.2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</row>
    <row r="307" spans="1:15" ht="14.2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</row>
    <row r="308" spans="1:15" ht="14.2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</row>
    <row r="309" spans="1:15" ht="14.2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</row>
    <row r="310" spans="1:15" ht="14.2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</row>
    <row r="311" spans="1:15" ht="14.2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</row>
    <row r="312" spans="1:15" ht="14.2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</row>
    <row r="313" spans="1:15" ht="14.2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</row>
    <row r="314" spans="1:15" ht="14.2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</row>
    <row r="315" spans="1:15" ht="14.2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</row>
    <row r="316" spans="1:15" ht="14.2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</row>
    <row r="317" spans="1:15" ht="14.2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</row>
    <row r="318" spans="1:15" ht="14.2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</row>
    <row r="319" spans="1:15" ht="14.2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</row>
    <row r="320" spans="1:15" ht="14.2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</row>
    <row r="321" spans="1:15" ht="14.2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</row>
    <row r="322" spans="1:15" ht="14.2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</row>
    <row r="323" spans="1:15" ht="14.2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</row>
    <row r="324" spans="1:15" ht="14.2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</row>
    <row r="325" spans="1:15" ht="14.2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</row>
    <row r="326" spans="1:15" ht="14.2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</row>
    <row r="327" spans="1:15" ht="14.2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</row>
    <row r="328" spans="1:15" ht="14.2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</row>
    <row r="329" spans="1:15" ht="14.2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</row>
    <row r="330" spans="1:15" ht="14.2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</row>
    <row r="331" spans="1:15" ht="14.2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</row>
    <row r="332" spans="1:15" ht="14.2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</row>
    <row r="333" spans="1:15" ht="14.2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</row>
    <row r="334" spans="1:15" ht="14.2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</row>
    <row r="335" spans="1:15" ht="14.2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</row>
    <row r="336" spans="1:15" ht="14.2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</row>
    <row r="337" spans="1:15" ht="14.2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</row>
    <row r="338" spans="1:15" ht="14.2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</row>
    <row r="339" spans="1:15" ht="14.2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</row>
    <row r="340" spans="1:15" ht="14.2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</row>
    <row r="341" spans="1:15" ht="14.2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</row>
    <row r="342" spans="1:15" ht="14.2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</row>
    <row r="343" spans="1:15" ht="14.2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</row>
    <row r="344" spans="1:15" ht="14.2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</row>
    <row r="345" spans="1:15" ht="14.2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</row>
    <row r="346" spans="1:15" ht="14.2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</row>
    <row r="347" spans="1:15" ht="14.2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</row>
    <row r="348" spans="1:15" ht="14.2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</row>
    <row r="349" spans="1:15" ht="14.2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</row>
    <row r="350" spans="1:15" ht="14.2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</row>
    <row r="351" spans="1:15" ht="14.2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</row>
    <row r="352" spans="1:15" ht="14.2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</row>
    <row r="353" spans="1:15" ht="14.2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</row>
    <row r="354" spans="1:15" ht="14.2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</row>
    <row r="355" spans="1:15" ht="14.2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</row>
    <row r="356" spans="1:15" ht="14.2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</row>
    <row r="357" spans="1:15" ht="14.2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</row>
    <row r="358" spans="1:15" ht="14.2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</row>
    <row r="359" spans="1:15" ht="14.2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</row>
    <row r="360" spans="1:15" ht="14.2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</row>
    <row r="361" spans="1:15" ht="14.2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</row>
    <row r="362" spans="1:15" ht="14.2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</row>
    <row r="363" spans="1:15" ht="14.2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</row>
    <row r="364" spans="1:15" ht="14.2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</row>
    <row r="365" spans="1:15" ht="14.2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</row>
    <row r="366" spans="1:15" ht="14.2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</row>
    <row r="367" spans="1:15" ht="14.2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</row>
    <row r="368" spans="1:15" ht="14.2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</row>
    <row r="369" spans="1:15" ht="14.2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</row>
    <row r="370" spans="1:15" ht="14.2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</row>
    <row r="371" spans="1:15" ht="14.2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</row>
    <row r="372" spans="1:15" ht="14.2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</row>
    <row r="373" spans="1:15" ht="14.2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</row>
    <row r="374" spans="1:15" ht="14.2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</row>
    <row r="375" spans="1:15" ht="14.2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</row>
    <row r="376" spans="1:15" ht="14.2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</row>
    <row r="377" spans="1:15" ht="14.2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</row>
    <row r="378" spans="1:15" ht="14.2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</row>
    <row r="379" spans="1:15" ht="14.2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</row>
    <row r="380" spans="1:15" ht="14.2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</row>
    <row r="381" spans="1:15" ht="14.2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</row>
    <row r="382" spans="1:15" ht="14.2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</row>
    <row r="383" spans="1:15" ht="14.2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</row>
    <row r="384" spans="1:15" ht="14.2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</row>
    <row r="385" spans="1:15" ht="14.2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</row>
    <row r="386" spans="1:15" ht="14.2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</row>
    <row r="387" spans="1:15" ht="14.2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</row>
    <row r="388" spans="1:15" ht="14.2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</row>
    <row r="389" spans="1:15" ht="14.2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</row>
    <row r="390" spans="1:15" ht="14.2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</row>
    <row r="391" spans="1:15" ht="14.2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</row>
    <row r="392" spans="1:15" ht="14.2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</row>
    <row r="393" spans="1:15" ht="14.2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</row>
    <row r="394" spans="1:15" ht="14.2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</row>
    <row r="395" spans="1:15" ht="14.2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</row>
    <row r="396" spans="1:15" ht="14.2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</row>
    <row r="397" spans="1:15" ht="14.2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</row>
    <row r="398" spans="1:15" ht="14.2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</row>
    <row r="399" spans="1:15" ht="14.2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</row>
    <row r="400" spans="1:15" ht="14.2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</row>
    <row r="401" spans="1:15" ht="14.2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</row>
    <row r="402" spans="1:15" ht="14.2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</row>
    <row r="403" spans="1:15" ht="14.2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</row>
    <row r="404" spans="1:15" ht="14.2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</row>
    <row r="405" spans="1:15" ht="14.2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</row>
    <row r="406" spans="1:15" ht="14.2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</row>
    <row r="407" spans="1:15" ht="14.2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</row>
    <row r="408" spans="1:15" ht="14.2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</row>
    <row r="409" spans="1:15" ht="14.2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</row>
    <row r="410" spans="1:15" ht="14.2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</row>
    <row r="411" spans="1:15" ht="14.2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</row>
    <row r="412" spans="1:15" ht="14.2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</row>
    <row r="413" spans="1:15" ht="14.2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</row>
    <row r="414" spans="1:15" ht="14.2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</row>
    <row r="415" spans="1:15" ht="14.2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</row>
    <row r="416" spans="1:15" ht="14.2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</row>
    <row r="417" spans="1:15" ht="14.2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</row>
    <row r="418" spans="1:15" ht="14.2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</row>
    <row r="419" spans="1:15" ht="14.2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</row>
    <row r="420" spans="1:15" ht="14.2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</row>
    <row r="421" spans="1:15" ht="14.2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</row>
    <row r="422" spans="1:15" ht="14.2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</row>
    <row r="423" spans="1:15" ht="14.2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</row>
    <row r="424" spans="1:15" ht="14.2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</row>
    <row r="425" spans="1:15" ht="14.2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</row>
    <row r="426" spans="1:15" ht="14.2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</row>
    <row r="427" spans="1:15" ht="14.2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</row>
    <row r="428" spans="1:15" ht="14.2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</row>
    <row r="429" spans="1:15" ht="14.2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</row>
    <row r="430" spans="1:15" ht="14.2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</row>
    <row r="431" spans="1:15" ht="14.2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</row>
    <row r="432" spans="1:15" ht="14.2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</row>
    <row r="433" spans="1:15" ht="14.2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</row>
    <row r="434" spans="1:15" ht="14.2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</row>
    <row r="435" spans="1:15" ht="14.2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</row>
    <row r="436" spans="1:15" ht="14.2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</row>
    <row r="437" spans="1:15" ht="14.2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</row>
    <row r="438" spans="1:15" ht="14.2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</row>
    <row r="439" spans="1:15" ht="14.2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</row>
    <row r="440" spans="1:15" ht="14.2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</row>
    <row r="441" spans="1:15" ht="14.2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</row>
    <row r="442" spans="1:15" ht="14.2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</row>
    <row r="443" spans="1:15" ht="14.2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</row>
    <row r="444" spans="1:15" ht="14.2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</row>
    <row r="445" spans="1:15" ht="14.2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</row>
    <row r="446" spans="1:15" ht="14.2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</row>
    <row r="447" spans="1:15" ht="14.2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</row>
    <row r="448" spans="1:15" ht="14.2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</row>
    <row r="449" spans="1:15" ht="14.2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</row>
    <row r="450" spans="1:15" ht="14.2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</row>
    <row r="451" spans="1:15" ht="14.2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</row>
    <row r="452" spans="1:15" ht="14.2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</row>
    <row r="453" spans="1:15" ht="14.2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</row>
    <row r="454" spans="1:15" ht="14.2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</row>
    <row r="455" spans="1:15" ht="14.2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</row>
    <row r="456" spans="1:15" ht="14.2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</row>
    <row r="457" spans="1:15" ht="14.2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</row>
    <row r="458" spans="1:15" ht="14.2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</row>
    <row r="459" spans="1:15" ht="14.2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</row>
    <row r="460" spans="1:15" ht="14.2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</row>
    <row r="461" spans="1:15" ht="14.2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</row>
    <row r="462" spans="1:15" ht="14.2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</row>
    <row r="463" spans="1:15" ht="14.2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</row>
    <row r="464" spans="1:15" ht="14.2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</row>
    <row r="465" spans="1:15" ht="14.2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</row>
    <row r="466" spans="1:15" ht="14.2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</row>
    <row r="467" spans="1:15" ht="14.2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</row>
    <row r="468" spans="1:15" ht="14.2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</row>
    <row r="469" spans="1:15" ht="14.2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</row>
    <row r="470" spans="1:15" ht="14.2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</row>
    <row r="471" spans="1:15" ht="14.2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</row>
    <row r="472" spans="1:15" ht="14.2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</row>
    <row r="473" spans="1:15" ht="14.2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</row>
    <row r="474" spans="1:15" ht="14.2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</row>
    <row r="475" spans="1:15" ht="14.2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</row>
    <row r="476" spans="1:15" ht="14.2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</row>
    <row r="477" spans="1:15" ht="14.2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</row>
    <row r="478" spans="1:15" ht="14.2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</row>
    <row r="479" spans="1:15" ht="14.2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</row>
    <row r="480" spans="1:15" ht="14.2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</row>
    <row r="481" spans="1:15" ht="14.2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</row>
    <row r="482" spans="1:15" ht="14.2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</row>
    <row r="483" spans="1:15" ht="14.2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</row>
    <row r="484" spans="1:15" ht="14.2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</row>
    <row r="485" spans="1:15" ht="14.2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</row>
    <row r="486" spans="1:15" ht="14.2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</row>
    <row r="487" spans="1:15" ht="14.2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</row>
    <row r="488" spans="1:15" ht="14.2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</row>
    <row r="489" spans="1:15" ht="14.2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</row>
    <row r="490" spans="1:15" ht="14.2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</row>
    <row r="491" spans="1:15" ht="14.2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</row>
    <row r="492" spans="1:15" ht="14.2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</row>
    <row r="493" spans="1:15" ht="14.2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</row>
    <row r="494" spans="1:15" ht="14.2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</row>
    <row r="495" spans="1:15" ht="14.2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</row>
    <row r="496" spans="1:15" ht="14.2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</row>
    <row r="497" spans="1:15" ht="14.2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</row>
    <row r="498" spans="1:15" ht="14.2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</row>
    <row r="499" spans="1:15" ht="14.2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</row>
    <row r="500" spans="1:15" ht="14.2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</row>
    <row r="501" spans="1:15" ht="14.2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</row>
    <row r="502" spans="1:15" ht="14.2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</row>
    <row r="503" spans="1:15" ht="14.2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</row>
    <row r="504" spans="1:15" ht="14.2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</row>
    <row r="505" spans="1:15" ht="14.2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</row>
    <row r="506" spans="1:15" ht="14.2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</row>
    <row r="507" spans="1:15" ht="14.2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</row>
    <row r="508" spans="1:15" ht="14.2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</row>
    <row r="509" spans="1:15" ht="14.2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</row>
    <row r="510" spans="1:15" ht="14.2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</row>
    <row r="511" spans="1:15" ht="14.2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</row>
    <row r="512" spans="1:15" ht="14.2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</row>
    <row r="513" spans="1:15" ht="14.2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</row>
    <row r="514" spans="1:15" ht="14.2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</row>
    <row r="515" spans="1:15" ht="14.2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</row>
    <row r="516" spans="1:15" ht="14.2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</row>
    <row r="517" spans="1:15" ht="14.2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</row>
    <row r="518" spans="1:15" ht="14.2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</row>
    <row r="519" spans="1:15" ht="14.2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</row>
    <row r="520" spans="1:15" ht="14.2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</row>
    <row r="521" spans="1:15" ht="14.2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</row>
    <row r="522" spans="1:15" ht="14.2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</row>
    <row r="523" spans="1:15" ht="14.2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</row>
    <row r="524" spans="1:15" ht="14.2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</row>
    <row r="525" spans="1:15" ht="14.2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</row>
    <row r="526" spans="1:15" ht="14.2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</row>
    <row r="527" spans="1:15" ht="14.2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</row>
    <row r="528" spans="1:15" ht="14.2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</row>
    <row r="529" spans="1:15" ht="14.2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</row>
    <row r="530" spans="1:15" ht="14.2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</row>
    <row r="531" spans="1:15" ht="14.2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</row>
    <row r="532" spans="1:15" ht="14.2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</row>
    <row r="533" spans="1:15" ht="14.2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</row>
    <row r="534" spans="1:15" ht="14.2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</row>
    <row r="535" spans="1:15" ht="14.2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</row>
    <row r="536" spans="1:15" ht="14.2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</row>
    <row r="537" spans="1:15" ht="14.2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</row>
    <row r="538" spans="1:15" ht="14.2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</row>
    <row r="539" spans="1:15" ht="14.2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</row>
    <row r="540" spans="1:15" ht="14.2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</row>
    <row r="541" spans="1:15" ht="14.2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</row>
    <row r="542" spans="1:15" ht="14.2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</row>
    <row r="543" spans="1:15" ht="14.2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</row>
    <row r="544" spans="1:15" ht="14.2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</row>
    <row r="545" spans="1:15" ht="14.2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</row>
    <row r="546" spans="1:15" ht="14.2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</row>
    <row r="547" spans="1:15" ht="14.2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</row>
    <row r="548" spans="1:15" ht="14.2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</row>
    <row r="549" spans="1:15" ht="14.2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</row>
    <row r="550" spans="1:15" ht="14.2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</row>
    <row r="551" spans="1:15" ht="14.2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</row>
    <row r="552" spans="1:15" ht="14.2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</row>
    <row r="553" spans="1:15" ht="14.2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</row>
    <row r="554" spans="1:15" ht="14.2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</row>
    <row r="555" spans="1:15" ht="14.2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</row>
    <row r="556" spans="1:15" ht="14.2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</row>
    <row r="557" spans="1:15" ht="14.2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</row>
    <row r="558" spans="1:15" ht="14.2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</row>
    <row r="559" spans="1:15" ht="14.2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</row>
    <row r="560" spans="1:15" ht="14.2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</row>
    <row r="561" spans="1:15" ht="14.2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</row>
    <row r="562" spans="1:15" ht="14.2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</row>
    <row r="563" spans="1:15" ht="14.2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</row>
    <row r="564" spans="1:15" ht="14.2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</row>
    <row r="565" spans="1:15" ht="14.2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</row>
    <row r="566" spans="1:15" ht="14.2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</row>
    <row r="567" spans="1:15" ht="14.2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</row>
    <row r="568" spans="1:15" ht="14.2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</row>
    <row r="569" spans="1:15" ht="14.2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</row>
    <row r="570" spans="1:15" ht="14.2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</row>
    <row r="571" spans="1:15" ht="14.2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</row>
    <row r="572" spans="1:15" ht="14.2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</row>
    <row r="573" spans="1:15" ht="14.2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</row>
    <row r="574" spans="1:15" ht="14.2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</row>
    <row r="575" spans="1:15" ht="14.2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</row>
    <row r="576" spans="1:15" ht="14.2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</row>
    <row r="577" spans="1:15" ht="14.2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</row>
    <row r="578" spans="1:15" ht="14.2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</row>
    <row r="579" spans="1:15" ht="14.2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</row>
    <row r="580" spans="1:15" ht="14.2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</row>
    <row r="581" spans="1:15" ht="14.2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</row>
    <row r="582" spans="1:15" ht="14.2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</row>
    <row r="583" spans="1:15" ht="14.2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</row>
    <row r="584" spans="1:15" ht="14.2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</row>
    <row r="585" spans="1:15" ht="14.2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</row>
    <row r="586" spans="1:15" ht="14.2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</row>
    <row r="587" spans="1:15" ht="14.2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</row>
    <row r="588" spans="1:15" ht="14.2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</row>
    <row r="589" spans="1:15" ht="14.2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</row>
    <row r="590" spans="1:15" ht="14.2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</row>
    <row r="591" spans="1:15" ht="14.2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</row>
    <row r="592" spans="1:15" ht="14.2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</row>
    <row r="593" spans="1:15" ht="14.2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</row>
    <row r="594" spans="1:15" ht="14.2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</row>
    <row r="595" spans="1:15" ht="14.2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</row>
    <row r="596" spans="1:15" ht="14.2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</row>
    <row r="597" spans="1:15" ht="14.2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</row>
    <row r="598" spans="1:15" ht="14.2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</row>
    <row r="599" spans="1:15" ht="14.2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</row>
    <row r="600" spans="1:15" ht="14.2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</row>
    <row r="601" spans="1:15" ht="14.2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</row>
    <row r="602" spans="1:15" ht="14.2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</row>
    <row r="603" spans="1:15" ht="14.2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</row>
    <row r="604" spans="1:15" ht="14.2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</row>
    <row r="605" spans="1:15" ht="14.2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</row>
    <row r="606" spans="1:15" ht="14.2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</row>
    <row r="607" spans="1:15" ht="14.2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</row>
    <row r="608" spans="1:15" ht="14.2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</row>
    <row r="609" spans="1:15" ht="14.2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</row>
    <row r="610" spans="1:15" ht="14.2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</row>
    <row r="611" spans="1:15" ht="14.2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</row>
    <row r="612" spans="1:15" ht="14.2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</row>
    <row r="613" spans="1:15" ht="14.2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</row>
    <row r="614" spans="1:15" ht="14.2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</row>
    <row r="615" spans="1:15" ht="14.2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</row>
    <row r="616" spans="1:15" ht="14.2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</row>
    <row r="617" spans="1:15" ht="14.2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</row>
    <row r="618" spans="1:15" ht="14.2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</row>
    <row r="619" spans="1:15" ht="14.2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</row>
    <row r="620" spans="1:15" ht="14.2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</row>
    <row r="621" spans="1:15" ht="14.2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</row>
    <row r="622" spans="1:15" ht="14.2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</row>
    <row r="623" spans="1:15" ht="14.2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</row>
    <row r="624" spans="1:15" ht="14.2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</row>
    <row r="625" spans="1:15" ht="14.2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</row>
    <row r="626" spans="1:15" ht="14.2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</row>
    <row r="627" spans="1:15" ht="14.2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</row>
    <row r="628" spans="1:15" ht="14.2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</row>
    <row r="629" spans="1:15" ht="14.2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</row>
    <row r="630" spans="1:15" ht="14.2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</row>
    <row r="631" spans="1:15" ht="14.2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</row>
    <row r="632" spans="1:15" ht="14.2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</row>
    <row r="633" spans="1:15" ht="14.2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</row>
    <row r="634" spans="1:15" ht="14.2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</row>
    <row r="635" spans="1:15" ht="14.2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</row>
    <row r="636" spans="1:15" ht="14.2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</row>
    <row r="637" spans="1:15" ht="14.2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</row>
    <row r="638" spans="1:15" ht="14.2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</row>
    <row r="639" spans="1:15" ht="14.2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</row>
    <row r="640" spans="1:15" ht="14.2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</row>
    <row r="641" spans="1:15" ht="14.2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</row>
    <row r="642" spans="1:15" ht="14.2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</row>
    <row r="643" spans="1:15" ht="14.2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</row>
    <row r="644" spans="1:15" ht="14.2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</row>
    <row r="645" spans="1:15" ht="14.2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</row>
    <row r="646" spans="1:15" ht="14.2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</row>
    <row r="647" spans="1:15" ht="14.2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</row>
    <row r="648" spans="1:15" ht="14.2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</row>
    <row r="649" spans="1:15" ht="14.2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</row>
    <row r="650" spans="1:15" ht="14.2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</row>
    <row r="651" spans="1:15" ht="14.2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</row>
    <row r="652" spans="1:15" ht="14.2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</row>
    <row r="653" spans="1:15" ht="14.2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</row>
    <row r="654" spans="1:15" ht="14.2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</row>
    <row r="655" spans="1:15" ht="14.2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</row>
    <row r="656" spans="1:15" ht="14.2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</row>
    <row r="657" spans="1:15" ht="14.2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</row>
    <row r="658" spans="1:15" ht="14.2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</row>
    <row r="659" spans="1:15" ht="14.2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</row>
    <row r="660" spans="1:15" ht="14.2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</row>
    <row r="661" spans="1:15" ht="14.2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</row>
    <row r="662" spans="1:15" ht="14.2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</row>
    <row r="663" spans="1:15" ht="14.2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</row>
    <row r="664" spans="1:15" ht="14.2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</row>
    <row r="665" spans="1:15" ht="14.2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</row>
    <row r="666" spans="1:15" ht="14.2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</row>
    <row r="667" spans="1:15" ht="14.2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</row>
    <row r="668" spans="1:15" ht="14.2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</row>
    <row r="669" spans="1:15" ht="14.2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</row>
    <row r="670" spans="1:15" ht="14.2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</row>
    <row r="671" spans="1:15" ht="14.2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</row>
    <row r="672" spans="1:15" ht="14.2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</row>
    <row r="673" spans="1:15" ht="14.2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</row>
    <row r="674" spans="1:15" ht="14.2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</row>
    <row r="675" spans="1:15" ht="14.2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</row>
    <row r="676" spans="1:15" ht="14.2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</row>
    <row r="677" spans="1:15" ht="14.2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</row>
    <row r="678" spans="1:15" ht="14.2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</row>
    <row r="679" spans="1:15" ht="14.2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</row>
    <row r="680" spans="1:15" ht="14.2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</row>
    <row r="681" spans="1:15" ht="14.2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</row>
    <row r="682" spans="1:15" ht="14.2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</row>
    <row r="683" spans="1:15" ht="14.2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</row>
    <row r="684" spans="1:15" ht="14.2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</row>
    <row r="685" spans="1:15" ht="14.2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</row>
    <row r="686" spans="1:15" ht="14.2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</row>
    <row r="687" spans="1:15" ht="14.2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</row>
    <row r="688" spans="1:15" ht="14.2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</row>
    <row r="689" spans="1:15" ht="14.2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</row>
    <row r="690" spans="1:15" ht="14.2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</row>
    <row r="691" spans="1:15" ht="14.2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</row>
    <row r="692" spans="1:15" ht="14.2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</row>
    <row r="693" spans="1:15" ht="14.2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</row>
    <row r="694" spans="1:15" ht="14.2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</row>
    <row r="695" spans="1:15" ht="14.2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</row>
    <row r="696" spans="1:15" ht="14.2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</row>
    <row r="697" spans="1:15" ht="14.2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</row>
    <row r="698" spans="1:15" ht="14.2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</row>
    <row r="699" spans="1:15" ht="14.2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</row>
    <row r="700" spans="1:15" ht="14.2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</row>
    <row r="701" spans="1:15" ht="14.2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</row>
    <row r="702" spans="1:15" ht="14.2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</row>
    <row r="703" spans="1:15" ht="14.2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</row>
    <row r="704" spans="1:15" ht="14.2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</row>
    <row r="705" spans="1:15" ht="14.2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</row>
    <row r="706" spans="1:15" ht="14.2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</row>
    <row r="707" spans="1:15" ht="14.2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</row>
    <row r="708" spans="1:15" ht="14.2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</row>
    <row r="709" spans="1:15" ht="14.2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</row>
    <row r="710" spans="1:15" ht="14.2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</row>
    <row r="711" spans="1:15" ht="14.2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</row>
    <row r="712" spans="1:15" ht="14.2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</row>
    <row r="713" spans="1:15" ht="14.2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</row>
    <row r="714" spans="1:15" ht="14.2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</row>
    <row r="715" spans="1:15" ht="14.2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</row>
    <row r="716" spans="1:15" ht="14.2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</row>
    <row r="717" spans="1:15" ht="14.2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</row>
    <row r="718" spans="1:15" ht="14.2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</row>
    <row r="719" spans="1:15" ht="14.2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</row>
    <row r="720" spans="1:15" ht="14.2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</row>
    <row r="721" spans="1:15" ht="14.2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</row>
    <row r="722" spans="1:15" ht="14.2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</row>
    <row r="723" spans="1:15" ht="14.2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</row>
    <row r="724" spans="1:15" ht="14.2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</row>
    <row r="725" spans="1:15" ht="14.2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</row>
    <row r="726" spans="1:15" ht="14.2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</row>
    <row r="727" spans="1:15" ht="14.2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</row>
    <row r="728" spans="1:15" ht="14.2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</row>
    <row r="729" spans="1:15" ht="14.2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</row>
    <row r="730" spans="1:15" ht="14.2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</row>
    <row r="731" spans="1:15" ht="14.2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</row>
    <row r="732" spans="1:15" ht="14.2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</row>
    <row r="733" spans="1:15" ht="14.2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</row>
    <row r="734" spans="1:15" ht="14.2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</row>
    <row r="735" spans="1:15" ht="14.2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</row>
    <row r="736" spans="1:15" ht="14.2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</row>
    <row r="737" spans="1:15" ht="14.2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</row>
    <row r="738" spans="1:15" ht="14.2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</row>
    <row r="739" spans="1:15" ht="14.2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</row>
    <row r="740" spans="1:15" ht="14.2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</row>
    <row r="741" spans="1:15" ht="14.2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</row>
    <row r="742" spans="1:15" ht="14.2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</row>
    <row r="743" spans="1:15" ht="14.2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</row>
    <row r="744" spans="1:15" ht="14.2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</row>
    <row r="745" spans="1:15" ht="14.2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</row>
    <row r="746" spans="1:15" ht="14.2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</row>
    <row r="747" spans="1:15" ht="14.2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</row>
    <row r="748" spans="1:15" ht="14.2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</row>
    <row r="749" spans="1:15" ht="14.2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</row>
    <row r="750" spans="1:15" ht="14.2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</row>
    <row r="751" spans="1:15" ht="14.2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</row>
    <row r="752" spans="1:15" ht="14.2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</row>
    <row r="753" spans="1:15" ht="14.2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</row>
    <row r="754" spans="1:15" ht="14.2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</row>
    <row r="755" spans="1:15" ht="14.2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</row>
    <row r="756" spans="1:15" ht="14.2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</row>
    <row r="757" spans="1:15" ht="14.2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</row>
    <row r="758" spans="1:15" ht="14.2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</row>
    <row r="759" spans="1:15" ht="14.2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</row>
    <row r="760" spans="1:15" ht="14.2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</row>
    <row r="761" spans="1:15" ht="14.2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</row>
    <row r="762" spans="1:15" ht="14.2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</row>
    <row r="763" spans="1:15" ht="14.2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</row>
    <row r="764" spans="1:15" ht="14.2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</row>
    <row r="765" spans="1:15" ht="14.2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</row>
    <row r="766" spans="1:15" ht="14.2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</row>
    <row r="767" spans="1:15" ht="14.2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</row>
    <row r="768" spans="1:15" ht="14.2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</row>
    <row r="769" spans="1:15" ht="14.2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</row>
    <row r="770" spans="1:15" ht="14.2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</row>
    <row r="771" spans="1:15" ht="14.2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</row>
    <row r="772" spans="1:15" ht="14.2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</row>
    <row r="773" spans="1:15" ht="14.2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</row>
    <row r="774" spans="1:15" ht="14.2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</row>
    <row r="775" spans="1:15" ht="14.2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</row>
    <row r="776" spans="1:15" ht="14.2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</row>
    <row r="777" spans="1:15" ht="14.2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</row>
    <row r="778" spans="1:15" ht="14.2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</row>
    <row r="779" spans="1:15" ht="14.2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</row>
    <row r="780" spans="1:15" ht="14.2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</row>
    <row r="781" spans="1:15" ht="14.2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</row>
    <row r="782" spans="1:15" ht="14.2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</row>
    <row r="783" spans="1:15" ht="14.2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</row>
    <row r="784" spans="1:15" ht="14.2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</row>
    <row r="785" spans="1:15" ht="14.2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</row>
    <row r="786" spans="1:15" ht="14.2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</row>
    <row r="787" spans="1:15" ht="14.2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</row>
    <row r="788" spans="1:15" ht="14.2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</row>
    <row r="789" spans="1:15" ht="14.2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</row>
    <row r="790" spans="1:15" ht="14.2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</row>
    <row r="791" spans="1:15" ht="14.2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</row>
    <row r="792" spans="1:15" ht="14.2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</row>
    <row r="793" spans="1:15" ht="14.2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</row>
    <row r="794" spans="1:15" ht="14.2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</row>
    <row r="795" spans="1:15" ht="14.2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</row>
    <row r="796" spans="1:15" ht="14.2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</row>
    <row r="797" spans="1:15" ht="14.2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</row>
    <row r="798" spans="1:15" ht="14.2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</row>
    <row r="799" spans="1:15" ht="14.2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</row>
    <row r="800" spans="1:15" ht="14.2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</row>
    <row r="801" spans="1:15" ht="14.2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</row>
    <row r="802" spans="1:15" ht="14.2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</row>
    <row r="803" spans="1:15" ht="14.2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</row>
    <row r="804" spans="1:15" ht="14.2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</row>
    <row r="805" spans="1:15" ht="14.2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</row>
    <row r="806" spans="1:15" ht="14.2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</row>
    <row r="807" spans="1:15" ht="14.2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</row>
    <row r="808" spans="1:15" ht="14.2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</row>
    <row r="809" spans="1:15" ht="14.2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</row>
    <row r="810" spans="1:15" ht="14.2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</row>
    <row r="811" spans="1:15" ht="14.2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</row>
    <row r="812" spans="1:15" ht="14.2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</row>
    <row r="813" spans="1:15" ht="14.2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</row>
    <row r="814" spans="1:15" ht="14.2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</row>
    <row r="815" spans="1:15" ht="14.2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</row>
    <row r="816" spans="1:15" ht="14.2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</row>
    <row r="817" spans="1:15" ht="14.2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</row>
    <row r="818" spans="1:15" ht="14.2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</row>
    <row r="819" spans="1:15" ht="14.2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</row>
    <row r="820" spans="1:15" ht="14.2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</row>
    <row r="821" spans="1:15" ht="14.2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</row>
    <row r="822" spans="1:15" ht="14.2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</row>
    <row r="823" spans="1:15" ht="14.2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</row>
    <row r="824" spans="1:15" ht="14.2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</row>
    <row r="825" spans="1:15" ht="14.2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</row>
    <row r="826" spans="1:15" ht="14.2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</row>
    <row r="827" spans="1:15" ht="14.2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</row>
    <row r="828" spans="1:15" ht="14.2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</row>
    <row r="829" spans="1:15" ht="14.2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</row>
    <row r="830" spans="1:15" ht="14.2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</row>
    <row r="831" spans="1:15" ht="14.2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</row>
    <row r="832" spans="1:15" ht="14.2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</row>
    <row r="833" spans="1:15" ht="14.2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</row>
    <row r="834" spans="1:15" ht="14.2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</row>
    <row r="835" spans="1:15" ht="14.2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</row>
    <row r="836" spans="1:15" ht="14.2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</row>
    <row r="837" spans="1:15" ht="14.2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</row>
    <row r="838" spans="1:15" ht="14.2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</row>
    <row r="839" spans="1:15" ht="14.2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</row>
    <row r="840" spans="1:15" ht="14.2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</row>
    <row r="841" spans="1:15" ht="14.2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</row>
    <row r="842" spans="1:15" ht="14.2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</row>
    <row r="843" spans="1:15" ht="14.2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</row>
    <row r="844" spans="1:15" ht="14.2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</row>
    <row r="845" spans="1:15" ht="14.2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</row>
    <row r="846" spans="1:15" ht="14.2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</row>
    <row r="847" spans="1:15" ht="14.2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</row>
    <row r="848" spans="1:15" ht="14.2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</row>
    <row r="849" spans="1:15" ht="14.2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</row>
    <row r="850" spans="1:15" ht="14.2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</row>
    <row r="851" spans="1:15" ht="14.2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</row>
    <row r="852" spans="1:15" ht="14.2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</row>
    <row r="853" spans="1:15" ht="14.2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</row>
    <row r="854" spans="1:15" ht="14.2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</row>
    <row r="855" spans="1:15" ht="14.2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</row>
    <row r="856" spans="1:15" ht="14.2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</row>
    <row r="857" spans="1:15" ht="14.2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</row>
    <row r="858" spans="1:15" ht="14.2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</row>
    <row r="859" spans="1:15" ht="14.2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</row>
    <row r="860" spans="1:15" ht="14.2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</row>
    <row r="861" spans="1:15" ht="14.2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</row>
    <row r="862" spans="1:15" ht="14.2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</row>
    <row r="863" spans="1:15" ht="14.2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</row>
    <row r="864" spans="1:15" ht="14.2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</row>
    <row r="865" spans="1:15" ht="14.2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</row>
    <row r="866" spans="1:15" ht="14.2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</row>
    <row r="867" spans="1:15" ht="14.2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</row>
    <row r="868" spans="1:15" ht="14.2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</row>
    <row r="869" spans="1:15" ht="14.2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</row>
    <row r="870" spans="1:15" ht="14.2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</row>
    <row r="871" spans="1:15" ht="14.2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</row>
    <row r="872" spans="1:15" ht="14.2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</row>
    <row r="873" spans="1:15" ht="14.2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</row>
    <row r="874" spans="1:15" ht="14.2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</row>
    <row r="875" spans="1:15" ht="14.2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</row>
    <row r="876" spans="1:15" ht="14.2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</row>
    <row r="877" spans="1:15" ht="14.2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</row>
    <row r="878" spans="1:15" ht="14.2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</row>
    <row r="879" spans="1:15" ht="14.2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</row>
    <row r="880" spans="1:15" ht="14.2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</row>
    <row r="881" spans="1:15" ht="14.2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</row>
    <row r="882" spans="1:15" ht="14.2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</row>
    <row r="883" spans="1:15" ht="14.2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</row>
    <row r="884" spans="1:15" ht="14.2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</row>
    <row r="885" spans="1:15" ht="14.2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</row>
    <row r="886" spans="1:15" ht="14.2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</row>
    <row r="887" spans="1:15" ht="14.2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</row>
    <row r="888" spans="1:15" ht="14.2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</row>
    <row r="889" spans="1:15" ht="14.2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</row>
    <row r="890" spans="1:15" ht="14.2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</row>
    <row r="891" spans="1:15" ht="14.2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</row>
    <row r="892" spans="1:15" ht="14.2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</row>
    <row r="893" spans="1:15" ht="14.2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</row>
    <row r="894" spans="1:15" ht="14.2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</row>
    <row r="895" spans="1:15" ht="14.2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</row>
    <row r="896" spans="1:15" ht="14.2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</row>
    <row r="897" spans="1:15" ht="14.2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</row>
    <row r="898" spans="1:15" ht="14.2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</row>
    <row r="899" spans="1:15" ht="14.2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</row>
    <row r="900" spans="1:15" ht="14.2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</row>
    <row r="901" spans="1:15" ht="14.2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</row>
    <row r="902" spans="1:15" ht="14.2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</row>
    <row r="903" spans="1:15" ht="14.2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</row>
    <row r="904" spans="1:15" ht="14.2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</row>
    <row r="905" spans="1:15" ht="14.2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</row>
    <row r="906" spans="1:15" ht="14.2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</row>
    <row r="907" spans="1:15" ht="14.2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</row>
    <row r="908" spans="1:15" ht="14.2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</row>
    <row r="909" spans="1:15" ht="14.2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</row>
    <row r="910" spans="1:15" ht="14.2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</row>
    <row r="911" spans="1:15" ht="14.2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</row>
    <row r="912" spans="1:15" ht="14.2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</row>
    <row r="913" spans="1:15" ht="14.2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</row>
  </sheetData>
  <sortState xmlns:xlrd2="http://schemas.microsoft.com/office/spreadsheetml/2017/richdata2" ref="A3:N19">
    <sortCondition ref="A3:A19"/>
  </sortState>
  <mergeCells count="2">
    <mergeCell ref="A1:A2"/>
    <mergeCell ref="B1:N1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071016F88CFC4CB658626D35B8CFF5" ma:contentTypeVersion="18" ma:contentTypeDescription="Crear nuevo documento." ma:contentTypeScope="" ma:versionID="ef243fc8f05a86957d3095972239bfed">
  <xsd:schema xmlns:xsd="http://www.w3.org/2001/XMLSchema" xmlns:xs="http://www.w3.org/2001/XMLSchema" xmlns:p="http://schemas.microsoft.com/office/2006/metadata/properties" xmlns:ns3="22204654-507d-4378-83a3-f29d77dd74fd" xmlns:ns4="afdcfe29-d764-404c-8523-4647fc651b70" targetNamespace="http://schemas.microsoft.com/office/2006/metadata/properties" ma:root="true" ma:fieldsID="5da4a53ecf9b7425e96ba55be1342fc4" ns3:_="" ns4:_="">
    <xsd:import namespace="22204654-507d-4378-83a3-f29d77dd74fd"/>
    <xsd:import namespace="afdcfe29-d764-404c-8523-4647fc651b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204654-507d-4378-83a3-f29d77dd74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cfe29-d764-404c-8523-4647fc651b7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204654-507d-4378-83a3-f29d77dd74fd" xsi:nil="true"/>
  </documentManagement>
</p:properties>
</file>

<file path=customXml/itemProps1.xml><?xml version="1.0" encoding="utf-8"?>
<ds:datastoreItem xmlns:ds="http://schemas.openxmlformats.org/officeDocument/2006/customXml" ds:itemID="{2BAE2933-AEA2-4207-B197-228F43994E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6F95D0-D30C-4BF4-A9FA-77F62D9B64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204654-507d-4378-83a3-f29d77dd74fd"/>
    <ds:schemaRef ds:uri="afdcfe29-d764-404c-8523-4647fc651b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B220D1-17D6-4E49-A9C5-A7EA4699B6CF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22204654-507d-4378-83a3-f29d77dd74fd"/>
    <ds:schemaRef ds:uri="http://purl.org/dc/terms/"/>
    <ds:schemaRef ds:uri="http://schemas.microsoft.com/office/infopath/2007/PartnerControls"/>
    <ds:schemaRef ds:uri="afdcfe29-d764-404c-8523-4647fc651b7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Rivers</vt:lpstr>
      <vt:lpstr>SGE density</vt:lpstr>
      <vt:lpstr>Theoretical SGE potential</vt:lpstr>
      <vt:lpstr>Extractable SGE potential</vt:lpstr>
      <vt:lpstr>Summary_Basin</vt:lpstr>
      <vt:lpstr>Summary_Country</vt:lpstr>
      <vt:lpstr>Summary_Region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franklin Arevalo</dc:creator>
  <cp:keywords/>
  <dc:description/>
  <cp:lastModifiedBy>Oscar Andres Alvarez Silva</cp:lastModifiedBy>
  <cp:revision/>
  <dcterms:created xsi:type="dcterms:W3CDTF">2022-04-29T22:17:05Z</dcterms:created>
  <dcterms:modified xsi:type="dcterms:W3CDTF">2024-12-13T13:45:51Z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0x01010060071016F88CFC4CB658626D35B8CFF5</vt:lpwstr>
  </property>
</Properties>
</file>