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 Seys\Desktop\Bachelorproef_testen\"/>
    </mc:Choice>
  </mc:AlternateContent>
  <xr:revisionPtr revIDLastSave="0" documentId="13_ncr:1_{AFF2771A-90DF-4527-94A3-2AA6145F5576}" xr6:coauthVersionLast="46" xr6:coauthVersionMax="46" xr10:uidLastSave="{00000000-0000-0000-0000-000000000000}"/>
  <bookViews>
    <workbookView xWindow="3075" yWindow="3075" windowWidth="28800" windowHeight="15435" xr2:uid="{D809864F-965B-4B9A-A1A6-23279E30B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44" i="1"/>
  <c r="K46" i="1"/>
  <c r="J46" i="1"/>
  <c r="K43" i="1"/>
  <c r="J43" i="1"/>
  <c r="S40" i="1"/>
  <c r="R40" i="1"/>
  <c r="Q40" i="1"/>
  <c r="P40" i="1"/>
  <c r="K40" i="1" s="1"/>
  <c r="J40" i="1"/>
  <c r="S39" i="1"/>
  <c r="R39" i="1"/>
  <c r="Q39" i="1"/>
  <c r="P39" i="1"/>
  <c r="K39" i="1"/>
  <c r="J39" i="1"/>
  <c r="S38" i="1"/>
  <c r="R38" i="1"/>
  <c r="Q38" i="1"/>
  <c r="P38" i="1"/>
  <c r="K38" i="1"/>
  <c r="J38" i="1"/>
  <c r="S37" i="1"/>
  <c r="R37" i="1"/>
  <c r="Q37" i="1"/>
  <c r="P37" i="1"/>
  <c r="K37" i="1"/>
  <c r="J37" i="1"/>
  <c r="S36" i="1"/>
  <c r="R36" i="1"/>
  <c r="Q36" i="1"/>
  <c r="P36" i="1"/>
  <c r="K36" i="1"/>
  <c r="J36" i="1"/>
  <c r="S35" i="1"/>
  <c r="R35" i="1"/>
  <c r="Q35" i="1"/>
  <c r="P35" i="1"/>
  <c r="K35" i="1"/>
  <c r="J35" i="1"/>
  <c r="S34" i="1"/>
  <c r="R34" i="1"/>
  <c r="Q34" i="1"/>
  <c r="P34" i="1"/>
  <c r="K34" i="1"/>
  <c r="J34" i="1"/>
  <c r="S33" i="1"/>
  <c r="R33" i="1"/>
  <c r="Q33" i="1"/>
  <c r="P33" i="1"/>
  <c r="K33" i="1"/>
  <c r="J33" i="1"/>
  <c r="S32" i="1"/>
  <c r="R32" i="1"/>
  <c r="Q32" i="1"/>
  <c r="P32" i="1"/>
  <c r="K32" i="1"/>
  <c r="J32" i="1"/>
  <c r="S31" i="1"/>
  <c r="R31" i="1"/>
  <c r="Q31" i="1"/>
  <c r="P31" i="1"/>
  <c r="K31" i="1"/>
  <c r="J31" i="1"/>
  <c r="S30" i="1"/>
  <c r="R30" i="1"/>
  <c r="Q30" i="1"/>
  <c r="P30" i="1"/>
  <c r="K30" i="1"/>
  <c r="J30" i="1"/>
  <c r="S29" i="1"/>
  <c r="R29" i="1"/>
  <c r="Q29" i="1"/>
  <c r="P29" i="1"/>
  <c r="K29" i="1"/>
  <c r="J29" i="1"/>
  <c r="S28" i="1"/>
  <c r="R28" i="1"/>
  <c r="Q28" i="1"/>
  <c r="P28" i="1"/>
  <c r="K28" i="1"/>
  <c r="J28" i="1"/>
  <c r="S27" i="1"/>
  <c r="R27" i="1"/>
  <c r="Q27" i="1"/>
  <c r="P27" i="1"/>
  <c r="K27" i="1"/>
  <c r="J27" i="1"/>
  <c r="S26" i="1"/>
  <c r="R26" i="1"/>
  <c r="Q26" i="1"/>
  <c r="P26" i="1"/>
  <c r="K26" i="1"/>
  <c r="J26" i="1"/>
  <c r="S25" i="1"/>
  <c r="R25" i="1"/>
  <c r="Q25" i="1"/>
  <c r="P25" i="1"/>
  <c r="K25" i="1"/>
  <c r="J25" i="1"/>
  <c r="S24" i="1"/>
  <c r="R24" i="1"/>
  <c r="Q24" i="1"/>
  <c r="P24" i="1"/>
  <c r="K24" i="1"/>
  <c r="J24" i="1"/>
  <c r="S23" i="1"/>
  <c r="R23" i="1"/>
  <c r="Q23" i="1"/>
  <c r="P23" i="1"/>
  <c r="K23" i="1"/>
  <c r="J23" i="1"/>
  <c r="S22" i="1"/>
  <c r="R22" i="1"/>
  <c r="Q22" i="1"/>
  <c r="P22" i="1"/>
  <c r="K22" i="1"/>
  <c r="J22" i="1"/>
  <c r="S21" i="1"/>
  <c r="R21" i="1"/>
  <c r="Q21" i="1"/>
  <c r="P21" i="1"/>
  <c r="K21" i="1"/>
  <c r="J21" i="1"/>
  <c r="S20" i="1"/>
  <c r="R20" i="1"/>
  <c r="Q20" i="1"/>
  <c r="P20" i="1"/>
  <c r="K20" i="1"/>
  <c r="J20" i="1"/>
  <c r="S19" i="1"/>
  <c r="R19" i="1"/>
  <c r="Q19" i="1"/>
  <c r="P19" i="1"/>
  <c r="K19" i="1"/>
  <c r="J19" i="1"/>
  <c r="S18" i="1"/>
  <c r="R18" i="1"/>
  <c r="Q18" i="1"/>
  <c r="P18" i="1"/>
  <c r="K18" i="1"/>
  <c r="J18" i="1"/>
  <c r="S17" i="1"/>
  <c r="R17" i="1"/>
  <c r="Q17" i="1"/>
  <c r="P17" i="1"/>
  <c r="K17" i="1"/>
  <c r="J17" i="1"/>
  <c r="S16" i="1"/>
  <c r="R16" i="1"/>
  <c r="Q16" i="1"/>
  <c r="P16" i="1"/>
  <c r="K16" i="1"/>
  <c r="J16" i="1"/>
  <c r="S15" i="1"/>
  <c r="R15" i="1"/>
  <c r="Q15" i="1"/>
  <c r="P15" i="1"/>
  <c r="K15" i="1"/>
  <c r="J15" i="1"/>
  <c r="S14" i="1"/>
  <c r="R14" i="1"/>
  <c r="Q14" i="1"/>
  <c r="P14" i="1"/>
  <c r="K14" i="1"/>
  <c r="J14" i="1"/>
  <c r="S13" i="1"/>
  <c r="R13" i="1"/>
  <c r="Q13" i="1"/>
  <c r="P13" i="1"/>
  <c r="K13" i="1"/>
  <c r="J13" i="1"/>
  <c r="S12" i="1"/>
  <c r="R12" i="1"/>
  <c r="Q12" i="1"/>
  <c r="P12" i="1"/>
  <c r="K12" i="1"/>
  <c r="J12" i="1"/>
  <c r="S11" i="1"/>
  <c r="R11" i="1"/>
  <c r="Q11" i="1"/>
  <c r="P11" i="1"/>
  <c r="K11" i="1"/>
  <c r="J11" i="1"/>
  <c r="S10" i="1"/>
  <c r="R10" i="1"/>
  <c r="Q10" i="1"/>
  <c r="P10" i="1"/>
  <c r="K10" i="1"/>
  <c r="J10" i="1"/>
  <c r="S9" i="1"/>
  <c r="R9" i="1"/>
  <c r="Q9" i="1"/>
  <c r="P9" i="1"/>
  <c r="K9" i="1"/>
  <c r="J9" i="1"/>
  <c r="S8" i="1"/>
  <c r="R8" i="1"/>
  <c r="Q8" i="1"/>
  <c r="P8" i="1"/>
  <c r="K8" i="1"/>
  <c r="J8" i="1"/>
  <c r="S7" i="1"/>
  <c r="R7" i="1"/>
  <c r="Q7" i="1"/>
  <c r="P7" i="1"/>
  <c r="K7" i="1"/>
  <c r="J7" i="1"/>
  <c r="S6" i="1"/>
  <c r="R6" i="1"/>
  <c r="Q6" i="1"/>
  <c r="P6" i="1"/>
  <c r="K6" i="1"/>
  <c r="J6" i="1"/>
  <c r="S5" i="1"/>
  <c r="R5" i="1"/>
  <c r="Q5" i="1"/>
  <c r="P5" i="1"/>
  <c r="K5" i="1"/>
  <c r="J5" i="1"/>
  <c r="S4" i="1"/>
  <c r="R4" i="1"/>
  <c r="Q4" i="1"/>
  <c r="P4" i="1"/>
  <c r="K4" i="1"/>
  <c r="J4" i="1"/>
  <c r="S3" i="1"/>
  <c r="R3" i="1"/>
  <c r="Q3" i="1"/>
  <c r="P3" i="1"/>
  <c r="K3" i="1"/>
  <c r="J3" i="1"/>
  <c r="S2" i="1"/>
  <c r="R2" i="1"/>
  <c r="Q2" i="1"/>
  <c r="P2" i="1"/>
  <c r="K2" i="1"/>
  <c r="J2" i="1"/>
</calcChain>
</file>

<file path=xl/sharedStrings.xml><?xml version="1.0" encoding="utf-8"?>
<sst xmlns="http://schemas.openxmlformats.org/spreadsheetml/2006/main" count="72" uniqueCount="35">
  <si>
    <t>Zoekterm</t>
  </si>
  <si>
    <t>tijd (ms)</t>
  </si>
  <si>
    <t>aantal resultaten</t>
  </si>
  <si>
    <t>Precisie</t>
  </si>
  <si>
    <t>Recall</t>
  </si>
  <si>
    <t>*</t>
  </si>
  <si>
    <t>alles</t>
  </si>
  <si>
    <t>id / processid</t>
  </si>
  <si>
    <t>c2d86475-94bb-4519-9610-9f9e0e50247c</t>
  </si>
  <si>
    <t>messageguid / processguid</t>
  </si>
  <si>
    <t>73326ed4-e488-4463-a1e3-df14f0910e0f</t>
  </si>
  <si>
    <t>26e892a9-bfd8-47dd-a1e3-df97479b37ad</t>
  </si>
  <si>
    <t>QuestionFormulated</t>
  </si>
  <si>
    <t>processname</t>
  </si>
  <si>
    <t>StartDOIOnboarding</t>
  </si>
  <si>
    <t>DossierAssigned</t>
  </si>
  <si>
    <t>EFSA.Dossier.DossierAssigned</t>
  </si>
  <si>
    <t>messagetype</t>
  </si>
  <si>
    <t>EFSA.DOI.StartDOIOnboarding</t>
  </si>
  <si>
    <t>EFSA.ConfidentialityRequest.ConfidentialityRequestDecided</t>
  </si>
  <si>
    <t>XML</t>
  </si>
  <si>
    <t>Appian</t>
  </si>
  <si>
    <t>sender/receiver</t>
  </si>
  <si>
    <t>Azure</t>
  </si>
  <si>
    <t>FSCAP</t>
  </si>
  <si>
    <t>aantal gekregen correcte resultaten</t>
  </si>
  <si>
    <t>TP</t>
  </si>
  <si>
    <t>TN</t>
  </si>
  <si>
    <t>FP</t>
  </si>
  <si>
    <t>FN</t>
  </si>
  <si>
    <t>stdev</t>
  </si>
  <si>
    <t>AVG</t>
  </si>
  <si>
    <t>totaal aantal data</t>
  </si>
  <si>
    <t>aantal verwachte correcte resultaten</t>
  </si>
  <si>
    <t>gezocht veld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</si>
</sst>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1574-3F8E-4276-9D62-8FD00A614A02}">
  <dimension ref="A1:S47"/>
  <sheetViews>
    <sheetView tabSelected="1" topLeftCell="F1" zoomScale="115" zoomScaleNormal="115" workbookViewId="0">
      <selection activeCell="G1" sqref="G1"/>
    </sheetView>
  </sheetViews>
  <sheetFormatPr defaultRowHeight="15" x14ac:dyDescent="0.25"/>
  <cols>
    <col min="1" max="1" width="58" customWidth="1"/>
    <col min="2" max="2" width="11" customWidth="1"/>
    <col min="4" max="4" width="17" customWidth="1"/>
    <col min="5" max="5" width="34.140625" customWidth="1"/>
    <col min="6" max="6" width="33.42578125" customWidth="1"/>
    <col min="7" max="7" width="27.28515625" customWidth="1"/>
    <col min="10" max="10" width="24.140625" customWidth="1"/>
  </cols>
  <sheetData>
    <row r="1" spans="1:19" x14ac:dyDescent="0.25">
      <c r="A1" t="s">
        <v>0</v>
      </c>
      <c r="B1" t="s">
        <v>1</v>
      </c>
      <c r="C1" t="s">
        <v>32</v>
      </c>
      <c r="D1" t="s">
        <v>2</v>
      </c>
      <c r="E1" t="s">
        <v>33</v>
      </c>
      <c r="F1" t="s">
        <v>25</v>
      </c>
      <c r="G1" t="s">
        <v>34</v>
      </c>
      <c r="J1" t="s">
        <v>3</v>
      </c>
      <c r="K1" t="s">
        <v>4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5">
      <c r="A2" t="s">
        <v>5</v>
      </c>
      <c r="B2">
        <v>266</v>
      </c>
      <c r="C2">
        <v>9700</v>
      </c>
      <c r="D2">
        <v>9700</v>
      </c>
      <c r="E2">
        <v>9700</v>
      </c>
      <c r="F2">
        <v>9700</v>
      </c>
      <c r="G2" t="s">
        <v>6</v>
      </c>
      <c r="J2">
        <f>P2/(P2+R2)</f>
        <v>1</v>
      </c>
      <c r="K2">
        <f>P2/(P2+S2)</f>
        <v>1</v>
      </c>
      <c r="P2">
        <f>F2</f>
        <v>9700</v>
      </c>
      <c r="Q2">
        <f t="shared" ref="Q2:Q40" si="0">(C2-E2)-(D2-F2)</f>
        <v>0</v>
      </c>
      <c r="R2">
        <f t="shared" ref="R2:R40" si="1">D2-F2</f>
        <v>0</v>
      </c>
      <c r="S2">
        <f t="shared" ref="S2:S40" si="2">E2-F2</f>
        <v>0</v>
      </c>
    </row>
    <row r="3" spans="1:19" x14ac:dyDescent="0.25">
      <c r="A3">
        <v>55</v>
      </c>
      <c r="B3">
        <v>185</v>
      </c>
      <c r="C3">
        <v>9700</v>
      </c>
      <c r="D3">
        <v>449</v>
      </c>
      <c r="E3">
        <v>2</v>
      </c>
      <c r="F3">
        <v>2</v>
      </c>
      <c r="G3" t="s">
        <v>7</v>
      </c>
      <c r="J3">
        <f t="shared" ref="J3:J40" si="3">P3/(P3+R3)</f>
        <v>4.4543429844097994E-3</v>
      </c>
      <c r="K3">
        <f t="shared" ref="K3:K40" si="4">P3/(P3+S3)</f>
        <v>1</v>
      </c>
      <c r="P3">
        <f t="shared" ref="P3:P40" si="5">F3</f>
        <v>2</v>
      </c>
      <c r="Q3">
        <f t="shared" si="0"/>
        <v>9251</v>
      </c>
      <c r="R3">
        <f t="shared" si="1"/>
        <v>447</v>
      </c>
      <c r="S3">
        <f t="shared" si="2"/>
        <v>0</v>
      </c>
    </row>
    <row r="4" spans="1:19" x14ac:dyDescent="0.25">
      <c r="A4">
        <v>44</v>
      </c>
      <c r="B4">
        <v>223</v>
      </c>
      <c r="C4">
        <v>9700</v>
      </c>
      <c r="D4">
        <v>1093</v>
      </c>
      <c r="E4">
        <v>3</v>
      </c>
      <c r="F4">
        <v>3</v>
      </c>
      <c r="G4" t="s">
        <v>7</v>
      </c>
      <c r="J4">
        <f t="shared" si="3"/>
        <v>2.7447392497712718E-3</v>
      </c>
      <c r="K4">
        <f t="shared" si="4"/>
        <v>1</v>
      </c>
      <c r="P4">
        <f t="shared" si="5"/>
        <v>3</v>
      </c>
      <c r="Q4">
        <f t="shared" si="0"/>
        <v>8607</v>
      </c>
      <c r="R4">
        <f t="shared" si="1"/>
        <v>1090</v>
      </c>
      <c r="S4">
        <f t="shared" si="2"/>
        <v>0</v>
      </c>
    </row>
    <row r="5" spans="1:19" x14ac:dyDescent="0.25">
      <c r="A5">
        <v>613</v>
      </c>
      <c r="B5">
        <v>326</v>
      </c>
      <c r="C5">
        <v>9700</v>
      </c>
      <c r="D5">
        <v>81</v>
      </c>
      <c r="E5">
        <v>3</v>
      </c>
      <c r="F5">
        <v>3</v>
      </c>
      <c r="G5" t="s">
        <v>7</v>
      </c>
      <c r="J5">
        <f t="shared" si="3"/>
        <v>3.7037037037037035E-2</v>
      </c>
      <c r="K5">
        <f t="shared" si="4"/>
        <v>1</v>
      </c>
      <c r="P5">
        <f t="shared" si="5"/>
        <v>3</v>
      </c>
      <c r="Q5">
        <f t="shared" si="0"/>
        <v>9619</v>
      </c>
      <c r="R5">
        <f t="shared" si="1"/>
        <v>78</v>
      </c>
      <c r="S5">
        <f t="shared" si="2"/>
        <v>0</v>
      </c>
    </row>
    <row r="6" spans="1:19" x14ac:dyDescent="0.25">
      <c r="A6">
        <v>7127</v>
      </c>
      <c r="B6">
        <v>238</v>
      </c>
      <c r="C6">
        <v>9700</v>
      </c>
      <c r="D6">
        <v>48</v>
      </c>
      <c r="E6">
        <v>3</v>
      </c>
      <c r="F6">
        <v>3</v>
      </c>
      <c r="G6" t="s">
        <v>7</v>
      </c>
      <c r="J6">
        <f t="shared" si="3"/>
        <v>6.25E-2</v>
      </c>
      <c r="K6">
        <f t="shared" si="4"/>
        <v>1</v>
      </c>
      <c r="P6">
        <f t="shared" si="5"/>
        <v>3</v>
      </c>
      <c r="Q6">
        <f t="shared" si="0"/>
        <v>9652</v>
      </c>
      <c r="R6">
        <f t="shared" si="1"/>
        <v>45</v>
      </c>
      <c r="S6">
        <f t="shared" si="2"/>
        <v>0</v>
      </c>
    </row>
    <row r="7" spans="1:19" x14ac:dyDescent="0.25">
      <c r="A7">
        <v>2062</v>
      </c>
      <c r="B7">
        <v>237</v>
      </c>
      <c r="C7">
        <v>9700</v>
      </c>
      <c r="D7">
        <v>46</v>
      </c>
      <c r="E7">
        <v>3</v>
      </c>
      <c r="F7">
        <v>3</v>
      </c>
      <c r="G7" t="s">
        <v>7</v>
      </c>
      <c r="J7">
        <f t="shared" si="3"/>
        <v>6.5217391304347824E-2</v>
      </c>
      <c r="K7">
        <f t="shared" si="4"/>
        <v>1</v>
      </c>
      <c r="P7">
        <f t="shared" si="5"/>
        <v>3</v>
      </c>
      <c r="Q7">
        <f t="shared" si="0"/>
        <v>9654</v>
      </c>
      <c r="R7">
        <f t="shared" si="1"/>
        <v>43</v>
      </c>
      <c r="S7">
        <f t="shared" si="2"/>
        <v>0</v>
      </c>
    </row>
    <row r="8" spans="1:19" x14ac:dyDescent="0.25">
      <c r="A8">
        <v>3028</v>
      </c>
      <c r="B8">
        <v>198</v>
      </c>
      <c r="C8">
        <v>9700</v>
      </c>
      <c r="D8">
        <v>50</v>
      </c>
      <c r="E8">
        <v>2</v>
      </c>
      <c r="F8">
        <v>2</v>
      </c>
      <c r="G8" t="s">
        <v>7</v>
      </c>
      <c r="J8">
        <f t="shared" si="3"/>
        <v>0.04</v>
      </c>
      <c r="K8">
        <f t="shared" si="4"/>
        <v>1</v>
      </c>
      <c r="P8">
        <f t="shared" si="5"/>
        <v>2</v>
      </c>
      <c r="Q8">
        <f t="shared" si="0"/>
        <v>9650</v>
      </c>
      <c r="R8">
        <f t="shared" si="1"/>
        <v>48</v>
      </c>
      <c r="S8">
        <f t="shared" si="2"/>
        <v>0</v>
      </c>
    </row>
    <row r="9" spans="1:19" x14ac:dyDescent="0.25">
      <c r="A9">
        <v>2315</v>
      </c>
      <c r="B9">
        <v>230</v>
      </c>
      <c r="C9">
        <v>9700</v>
      </c>
      <c r="D9">
        <v>66</v>
      </c>
      <c r="E9">
        <v>3</v>
      </c>
      <c r="F9">
        <v>3</v>
      </c>
      <c r="G9" t="s">
        <v>7</v>
      </c>
      <c r="J9">
        <f t="shared" si="3"/>
        <v>4.5454545454545456E-2</v>
      </c>
      <c r="K9">
        <f t="shared" si="4"/>
        <v>1</v>
      </c>
      <c r="P9">
        <f t="shared" si="5"/>
        <v>3</v>
      </c>
      <c r="Q9">
        <f t="shared" si="0"/>
        <v>9634</v>
      </c>
      <c r="R9">
        <f t="shared" si="1"/>
        <v>63</v>
      </c>
      <c r="S9">
        <f t="shared" si="2"/>
        <v>0</v>
      </c>
    </row>
    <row r="10" spans="1:19" x14ac:dyDescent="0.25">
      <c r="A10">
        <v>99</v>
      </c>
      <c r="B10">
        <v>220</v>
      </c>
      <c r="C10">
        <v>9700</v>
      </c>
      <c r="D10">
        <v>601</v>
      </c>
      <c r="E10">
        <v>2</v>
      </c>
      <c r="F10">
        <v>2</v>
      </c>
      <c r="G10" t="s">
        <v>7</v>
      </c>
      <c r="J10">
        <f t="shared" si="3"/>
        <v>3.3277870216306157E-3</v>
      </c>
      <c r="K10">
        <f t="shared" si="4"/>
        <v>1</v>
      </c>
      <c r="P10">
        <f t="shared" si="5"/>
        <v>2</v>
      </c>
      <c r="Q10">
        <f t="shared" si="0"/>
        <v>9099</v>
      </c>
      <c r="R10">
        <f t="shared" si="1"/>
        <v>599</v>
      </c>
      <c r="S10">
        <f t="shared" si="2"/>
        <v>0</v>
      </c>
    </row>
    <row r="11" spans="1:19" x14ac:dyDescent="0.25">
      <c r="A11">
        <v>1</v>
      </c>
      <c r="B11">
        <v>421</v>
      </c>
      <c r="C11">
        <v>9700</v>
      </c>
      <c r="D11">
        <v>6758</v>
      </c>
      <c r="E11">
        <v>1</v>
      </c>
      <c r="F11">
        <v>1</v>
      </c>
      <c r="G11" t="s">
        <v>7</v>
      </c>
      <c r="J11">
        <f t="shared" si="3"/>
        <v>1.4797277300976621E-4</v>
      </c>
      <c r="K11">
        <f t="shared" si="4"/>
        <v>1</v>
      </c>
      <c r="P11">
        <f t="shared" si="5"/>
        <v>1</v>
      </c>
      <c r="Q11">
        <f t="shared" si="0"/>
        <v>2942</v>
      </c>
      <c r="R11">
        <f t="shared" si="1"/>
        <v>6757</v>
      </c>
      <c r="S11">
        <f t="shared" si="2"/>
        <v>0</v>
      </c>
    </row>
    <row r="12" spans="1:19" x14ac:dyDescent="0.25">
      <c r="A12">
        <v>18</v>
      </c>
      <c r="B12">
        <v>220</v>
      </c>
      <c r="C12">
        <v>9700</v>
      </c>
      <c r="D12">
        <v>635</v>
      </c>
      <c r="E12">
        <v>1</v>
      </c>
      <c r="F12">
        <v>1</v>
      </c>
      <c r="G12" t="s">
        <v>7</v>
      </c>
      <c r="J12">
        <f t="shared" si="3"/>
        <v>1.5748031496062992E-3</v>
      </c>
      <c r="K12">
        <f t="shared" si="4"/>
        <v>1</v>
      </c>
      <c r="P12">
        <f t="shared" si="5"/>
        <v>1</v>
      </c>
      <c r="Q12">
        <f t="shared" si="0"/>
        <v>9065</v>
      </c>
      <c r="R12">
        <f t="shared" si="1"/>
        <v>634</v>
      </c>
      <c r="S12">
        <f t="shared" si="2"/>
        <v>0</v>
      </c>
    </row>
    <row r="13" spans="1:19" x14ac:dyDescent="0.25">
      <c r="A13">
        <v>19</v>
      </c>
      <c r="B13">
        <v>385</v>
      </c>
      <c r="C13">
        <v>9700</v>
      </c>
      <c r="D13">
        <v>518</v>
      </c>
      <c r="E13">
        <v>1</v>
      </c>
      <c r="F13">
        <v>1</v>
      </c>
      <c r="G13" t="s">
        <v>7</v>
      </c>
      <c r="J13">
        <f t="shared" si="3"/>
        <v>1.9305019305019305E-3</v>
      </c>
      <c r="K13">
        <f t="shared" si="4"/>
        <v>1</v>
      </c>
      <c r="P13">
        <f t="shared" si="5"/>
        <v>1</v>
      </c>
      <c r="Q13">
        <f t="shared" si="0"/>
        <v>9182</v>
      </c>
      <c r="R13">
        <f t="shared" si="1"/>
        <v>517</v>
      </c>
      <c r="S13">
        <f t="shared" si="2"/>
        <v>0</v>
      </c>
    </row>
    <row r="14" spans="1:19" x14ac:dyDescent="0.25">
      <c r="A14">
        <v>25</v>
      </c>
      <c r="B14">
        <v>217</v>
      </c>
      <c r="C14">
        <v>9700</v>
      </c>
      <c r="D14">
        <v>672</v>
      </c>
      <c r="E14">
        <v>1</v>
      </c>
      <c r="F14">
        <v>1</v>
      </c>
      <c r="G14" t="s">
        <v>7</v>
      </c>
      <c r="J14">
        <f t="shared" si="3"/>
        <v>1.488095238095238E-3</v>
      </c>
      <c r="K14">
        <f t="shared" si="4"/>
        <v>1</v>
      </c>
      <c r="P14">
        <f t="shared" si="5"/>
        <v>1</v>
      </c>
      <c r="Q14">
        <f t="shared" si="0"/>
        <v>9028</v>
      </c>
      <c r="R14">
        <f t="shared" si="1"/>
        <v>671</v>
      </c>
      <c r="S14">
        <f t="shared" si="2"/>
        <v>0</v>
      </c>
    </row>
    <row r="15" spans="1:19" x14ac:dyDescent="0.25">
      <c r="A15">
        <v>30</v>
      </c>
      <c r="B15">
        <v>188</v>
      </c>
      <c r="C15">
        <v>9700</v>
      </c>
      <c r="D15">
        <v>628</v>
      </c>
      <c r="E15">
        <v>2</v>
      </c>
      <c r="F15">
        <v>2</v>
      </c>
      <c r="G15" t="s">
        <v>7</v>
      </c>
      <c r="J15">
        <f t="shared" si="3"/>
        <v>3.1847133757961785E-3</v>
      </c>
      <c r="K15">
        <f t="shared" si="4"/>
        <v>1</v>
      </c>
      <c r="P15">
        <f t="shared" si="5"/>
        <v>2</v>
      </c>
      <c r="Q15">
        <f t="shared" si="0"/>
        <v>9072</v>
      </c>
      <c r="R15">
        <f t="shared" si="1"/>
        <v>626</v>
      </c>
      <c r="S15">
        <f t="shared" si="2"/>
        <v>0</v>
      </c>
    </row>
    <row r="16" spans="1:19" x14ac:dyDescent="0.25">
      <c r="A16">
        <v>61</v>
      </c>
      <c r="B16">
        <v>201</v>
      </c>
      <c r="C16">
        <v>9700</v>
      </c>
      <c r="D16">
        <v>620</v>
      </c>
      <c r="E16">
        <v>2</v>
      </c>
      <c r="F16">
        <v>2</v>
      </c>
      <c r="G16" t="s">
        <v>7</v>
      </c>
      <c r="J16">
        <f t="shared" si="3"/>
        <v>3.2258064516129032E-3</v>
      </c>
      <c r="K16">
        <f t="shared" si="4"/>
        <v>1</v>
      </c>
      <c r="P16">
        <f t="shared" si="5"/>
        <v>2</v>
      </c>
      <c r="Q16">
        <f t="shared" si="0"/>
        <v>9080</v>
      </c>
      <c r="R16">
        <f t="shared" si="1"/>
        <v>618</v>
      </c>
      <c r="S16">
        <f t="shared" si="2"/>
        <v>0</v>
      </c>
    </row>
    <row r="17" spans="1:19" x14ac:dyDescent="0.25">
      <c r="A17">
        <v>1050</v>
      </c>
      <c r="B17">
        <v>211</v>
      </c>
      <c r="C17">
        <v>9700</v>
      </c>
      <c r="D17">
        <v>32</v>
      </c>
      <c r="E17">
        <v>1</v>
      </c>
      <c r="F17">
        <v>1</v>
      </c>
      <c r="G17" t="s">
        <v>7</v>
      </c>
      <c r="J17">
        <f t="shared" si="3"/>
        <v>3.125E-2</v>
      </c>
      <c r="K17">
        <f t="shared" si="4"/>
        <v>1</v>
      </c>
      <c r="P17">
        <f t="shared" si="5"/>
        <v>1</v>
      </c>
      <c r="Q17">
        <f t="shared" si="0"/>
        <v>9668</v>
      </c>
      <c r="R17">
        <f t="shared" si="1"/>
        <v>31</v>
      </c>
      <c r="S17">
        <f t="shared" si="2"/>
        <v>0</v>
      </c>
    </row>
    <row r="18" spans="1:19" x14ac:dyDescent="0.25">
      <c r="A18">
        <v>2000</v>
      </c>
      <c r="B18">
        <v>227</v>
      </c>
      <c r="C18">
        <v>9700</v>
      </c>
      <c r="D18">
        <v>305</v>
      </c>
      <c r="E18">
        <v>2</v>
      </c>
      <c r="F18">
        <v>2</v>
      </c>
      <c r="G18" t="s">
        <v>7</v>
      </c>
      <c r="J18">
        <f t="shared" si="3"/>
        <v>6.5573770491803279E-3</v>
      </c>
      <c r="K18">
        <f t="shared" si="4"/>
        <v>1</v>
      </c>
      <c r="P18">
        <f t="shared" si="5"/>
        <v>2</v>
      </c>
      <c r="Q18">
        <f t="shared" si="0"/>
        <v>9395</v>
      </c>
      <c r="R18">
        <f t="shared" si="1"/>
        <v>303</v>
      </c>
      <c r="S18">
        <f t="shared" si="2"/>
        <v>0</v>
      </c>
    </row>
    <row r="19" spans="1:19" x14ac:dyDescent="0.25">
      <c r="A19">
        <v>2100</v>
      </c>
      <c r="B19">
        <v>251</v>
      </c>
      <c r="C19">
        <v>9700</v>
      </c>
      <c r="D19">
        <v>58</v>
      </c>
      <c r="E19">
        <v>3</v>
      </c>
      <c r="F19">
        <v>2</v>
      </c>
      <c r="G19" t="s">
        <v>7</v>
      </c>
      <c r="J19">
        <f t="shared" si="3"/>
        <v>3.4482758620689655E-2</v>
      </c>
      <c r="K19">
        <f t="shared" si="4"/>
        <v>0.66666666666666663</v>
      </c>
      <c r="P19">
        <f t="shared" si="5"/>
        <v>2</v>
      </c>
      <c r="Q19">
        <f t="shared" si="0"/>
        <v>9641</v>
      </c>
      <c r="R19">
        <f t="shared" si="1"/>
        <v>56</v>
      </c>
      <c r="S19">
        <f t="shared" si="2"/>
        <v>1</v>
      </c>
    </row>
    <row r="20" spans="1:19" x14ac:dyDescent="0.25">
      <c r="A20">
        <v>3025</v>
      </c>
      <c r="B20">
        <v>202</v>
      </c>
      <c r="C20">
        <v>9700</v>
      </c>
      <c r="D20">
        <v>50</v>
      </c>
      <c r="E20">
        <v>3</v>
      </c>
      <c r="F20">
        <v>3</v>
      </c>
      <c r="G20" t="s">
        <v>7</v>
      </c>
      <c r="J20">
        <f t="shared" si="3"/>
        <v>0.06</v>
      </c>
      <c r="K20">
        <f t="shared" si="4"/>
        <v>1</v>
      </c>
      <c r="P20">
        <f t="shared" si="5"/>
        <v>3</v>
      </c>
      <c r="Q20">
        <f t="shared" si="0"/>
        <v>9650</v>
      </c>
      <c r="R20">
        <f t="shared" si="1"/>
        <v>47</v>
      </c>
      <c r="S20">
        <f t="shared" si="2"/>
        <v>0</v>
      </c>
    </row>
    <row r="21" spans="1:19" x14ac:dyDescent="0.25">
      <c r="A21">
        <v>5300</v>
      </c>
      <c r="B21">
        <v>190</v>
      </c>
      <c r="C21">
        <v>9700</v>
      </c>
      <c r="D21">
        <v>24</v>
      </c>
      <c r="E21">
        <v>1</v>
      </c>
      <c r="F21">
        <v>1</v>
      </c>
      <c r="G21" t="s">
        <v>7</v>
      </c>
      <c r="J21">
        <f t="shared" si="3"/>
        <v>4.1666666666666664E-2</v>
      </c>
      <c r="K21">
        <f t="shared" si="4"/>
        <v>1</v>
      </c>
      <c r="P21">
        <f t="shared" si="5"/>
        <v>1</v>
      </c>
      <c r="Q21">
        <f t="shared" si="0"/>
        <v>9676</v>
      </c>
      <c r="R21">
        <f t="shared" si="1"/>
        <v>23</v>
      </c>
      <c r="S21">
        <f t="shared" si="2"/>
        <v>0</v>
      </c>
    </row>
    <row r="22" spans="1:19" x14ac:dyDescent="0.25">
      <c r="A22">
        <v>7576</v>
      </c>
      <c r="B22">
        <v>284</v>
      </c>
      <c r="C22">
        <v>9700</v>
      </c>
      <c r="D22">
        <v>17</v>
      </c>
      <c r="E22">
        <v>1</v>
      </c>
      <c r="F22">
        <v>1</v>
      </c>
      <c r="G22" t="s">
        <v>7</v>
      </c>
      <c r="J22">
        <f t="shared" si="3"/>
        <v>5.8823529411764705E-2</v>
      </c>
      <c r="K22">
        <f t="shared" si="4"/>
        <v>1</v>
      </c>
      <c r="P22">
        <f t="shared" si="5"/>
        <v>1</v>
      </c>
      <c r="Q22">
        <f t="shared" si="0"/>
        <v>9683</v>
      </c>
      <c r="R22">
        <f t="shared" si="1"/>
        <v>16</v>
      </c>
      <c r="S22">
        <f t="shared" si="2"/>
        <v>0</v>
      </c>
    </row>
    <row r="23" spans="1:19" x14ac:dyDescent="0.25">
      <c r="A23">
        <v>4786</v>
      </c>
      <c r="B23">
        <v>223</v>
      </c>
      <c r="C23">
        <v>9700</v>
      </c>
      <c r="D23">
        <v>91</v>
      </c>
      <c r="E23">
        <v>3</v>
      </c>
      <c r="F23">
        <v>3</v>
      </c>
      <c r="G23" t="s">
        <v>7</v>
      </c>
      <c r="J23">
        <f t="shared" si="3"/>
        <v>3.2967032967032968E-2</v>
      </c>
      <c r="K23">
        <f t="shared" si="4"/>
        <v>1</v>
      </c>
      <c r="P23">
        <f t="shared" si="5"/>
        <v>3</v>
      </c>
      <c r="Q23">
        <f t="shared" si="0"/>
        <v>9609</v>
      </c>
      <c r="R23">
        <f t="shared" si="1"/>
        <v>88</v>
      </c>
      <c r="S23">
        <f t="shared" si="2"/>
        <v>0</v>
      </c>
    </row>
    <row r="24" spans="1:19" x14ac:dyDescent="0.25">
      <c r="A24">
        <v>4964</v>
      </c>
      <c r="B24">
        <v>205</v>
      </c>
      <c r="C24">
        <v>9700</v>
      </c>
      <c r="D24">
        <v>98</v>
      </c>
      <c r="E24">
        <v>3</v>
      </c>
      <c r="F24">
        <v>3</v>
      </c>
      <c r="G24" t="s">
        <v>7</v>
      </c>
      <c r="J24">
        <f t="shared" si="3"/>
        <v>3.0612244897959183E-2</v>
      </c>
      <c r="K24">
        <f t="shared" si="4"/>
        <v>1</v>
      </c>
      <c r="P24">
        <f t="shared" si="5"/>
        <v>3</v>
      </c>
      <c r="Q24">
        <f t="shared" si="0"/>
        <v>9602</v>
      </c>
      <c r="R24">
        <f t="shared" si="1"/>
        <v>95</v>
      </c>
      <c r="S24">
        <f t="shared" si="2"/>
        <v>0</v>
      </c>
    </row>
    <row r="25" spans="1:19" x14ac:dyDescent="0.25">
      <c r="A25">
        <v>8290</v>
      </c>
      <c r="B25">
        <v>221</v>
      </c>
      <c r="C25">
        <v>9700</v>
      </c>
      <c r="D25">
        <v>29</v>
      </c>
      <c r="E25">
        <v>1</v>
      </c>
      <c r="F25">
        <v>1</v>
      </c>
      <c r="G25" t="s">
        <v>7</v>
      </c>
      <c r="J25">
        <f t="shared" si="3"/>
        <v>3.4482758620689655E-2</v>
      </c>
      <c r="K25">
        <f t="shared" si="4"/>
        <v>1</v>
      </c>
      <c r="P25">
        <f t="shared" si="5"/>
        <v>1</v>
      </c>
      <c r="Q25">
        <f t="shared" si="0"/>
        <v>9671</v>
      </c>
      <c r="R25">
        <f t="shared" si="1"/>
        <v>28</v>
      </c>
      <c r="S25">
        <f t="shared" si="2"/>
        <v>0</v>
      </c>
    </row>
    <row r="26" spans="1:19" x14ac:dyDescent="0.25">
      <c r="A26">
        <v>652</v>
      </c>
      <c r="B26">
        <v>205</v>
      </c>
      <c r="C26">
        <v>9700</v>
      </c>
      <c r="D26">
        <v>67</v>
      </c>
      <c r="E26">
        <v>3</v>
      </c>
      <c r="F26">
        <v>3</v>
      </c>
      <c r="G26" t="s">
        <v>7</v>
      </c>
      <c r="J26">
        <f t="shared" si="3"/>
        <v>4.4776119402985072E-2</v>
      </c>
      <c r="K26">
        <f t="shared" si="4"/>
        <v>1</v>
      </c>
      <c r="P26">
        <f t="shared" si="5"/>
        <v>3</v>
      </c>
      <c r="Q26">
        <f t="shared" si="0"/>
        <v>9633</v>
      </c>
      <c r="R26">
        <f t="shared" si="1"/>
        <v>64</v>
      </c>
      <c r="S26">
        <f t="shared" si="2"/>
        <v>0</v>
      </c>
    </row>
    <row r="27" spans="1:19" x14ac:dyDescent="0.25">
      <c r="A27">
        <v>3876</v>
      </c>
      <c r="B27">
        <v>227</v>
      </c>
      <c r="C27">
        <v>9700</v>
      </c>
      <c r="D27">
        <v>55</v>
      </c>
      <c r="E27">
        <v>3</v>
      </c>
      <c r="F27">
        <v>3</v>
      </c>
      <c r="G27" t="s">
        <v>7</v>
      </c>
      <c r="J27">
        <f t="shared" si="3"/>
        <v>5.4545454545454543E-2</v>
      </c>
      <c r="K27">
        <f t="shared" si="4"/>
        <v>1</v>
      </c>
      <c r="P27">
        <f t="shared" si="5"/>
        <v>3</v>
      </c>
      <c r="Q27">
        <f t="shared" si="0"/>
        <v>9645</v>
      </c>
      <c r="R27">
        <f t="shared" si="1"/>
        <v>52</v>
      </c>
      <c r="S27">
        <f t="shared" si="2"/>
        <v>0</v>
      </c>
    </row>
    <row r="28" spans="1:19" x14ac:dyDescent="0.25">
      <c r="A28" t="s">
        <v>8</v>
      </c>
      <c r="B28">
        <v>304</v>
      </c>
      <c r="C28">
        <v>9700</v>
      </c>
      <c r="D28">
        <v>1</v>
      </c>
      <c r="E28">
        <v>1</v>
      </c>
      <c r="F28">
        <v>1</v>
      </c>
      <c r="G28" t="s">
        <v>9</v>
      </c>
      <c r="J28">
        <f t="shared" si="3"/>
        <v>1</v>
      </c>
      <c r="K28">
        <f t="shared" si="4"/>
        <v>1</v>
      </c>
      <c r="P28">
        <f t="shared" si="5"/>
        <v>1</v>
      </c>
      <c r="Q28">
        <f t="shared" si="0"/>
        <v>9699</v>
      </c>
      <c r="R28">
        <f t="shared" si="1"/>
        <v>0</v>
      </c>
      <c r="S28">
        <f t="shared" si="2"/>
        <v>0</v>
      </c>
    </row>
    <row r="29" spans="1:19" x14ac:dyDescent="0.25">
      <c r="A29" t="s">
        <v>10</v>
      </c>
      <c r="B29">
        <v>244</v>
      </c>
      <c r="C29">
        <v>9700</v>
      </c>
      <c r="D29">
        <v>1</v>
      </c>
      <c r="E29">
        <v>1</v>
      </c>
      <c r="F29">
        <v>1</v>
      </c>
      <c r="G29" t="s">
        <v>9</v>
      </c>
      <c r="J29">
        <f t="shared" si="3"/>
        <v>1</v>
      </c>
      <c r="K29">
        <f t="shared" si="4"/>
        <v>1</v>
      </c>
      <c r="P29">
        <f t="shared" si="5"/>
        <v>1</v>
      </c>
      <c r="Q29">
        <f t="shared" si="0"/>
        <v>9699</v>
      </c>
      <c r="R29">
        <f t="shared" si="1"/>
        <v>0</v>
      </c>
      <c r="S29">
        <f t="shared" si="2"/>
        <v>0</v>
      </c>
    </row>
    <row r="30" spans="1:19" x14ac:dyDescent="0.25">
      <c r="A30" s="1" t="s">
        <v>11</v>
      </c>
      <c r="B30">
        <v>274</v>
      </c>
      <c r="C30">
        <v>9700</v>
      </c>
      <c r="D30">
        <v>4</v>
      </c>
      <c r="E30">
        <v>1</v>
      </c>
      <c r="F30">
        <v>1</v>
      </c>
      <c r="G30" t="s">
        <v>9</v>
      </c>
      <c r="J30">
        <f t="shared" si="3"/>
        <v>0.25</v>
      </c>
      <c r="K30">
        <f t="shared" si="4"/>
        <v>1</v>
      </c>
      <c r="P30">
        <f t="shared" si="5"/>
        <v>1</v>
      </c>
      <c r="Q30">
        <f t="shared" si="0"/>
        <v>9696</v>
      </c>
      <c r="R30">
        <f t="shared" si="1"/>
        <v>3</v>
      </c>
      <c r="S30">
        <f t="shared" si="2"/>
        <v>0</v>
      </c>
    </row>
    <row r="31" spans="1:19" x14ac:dyDescent="0.25">
      <c r="A31" t="s">
        <v>12</v>
      </c>
      <c r="B31">
        <v>243</v>
      </c>
      <c r="C31">
        <v>9700</v>
      </c>
      <c r="D31">
        <v>745</v>
      </c>
      <c r="E31">
        <v>745</v>
      </c>
      <c r="F31">
        <v>745</v>
      </c>
      <c r="G31" t="s">
        <v>13</v>
      </c>
      <c r="J31">
        <f t="shared" si="3"/>
        <v>1</v>
      </c>
      <c r="K31">
        <f t="shared" si="4"/>
        <v>1</v>
      </c>
      <c r="P31">
        <f t="shared" si="5"/>
        <v>745</v>
      </c>
      <c r="Q31">
        <f t="shared" si="0"/>
        <v>8955</v>
      </c>
      <c r="R31">
        <f t="shared" si="1"/>
        <v>0</v>
      </c>
      <c r="S31">
        <f t="shared" si="2"/>
        <v>0</v>
      </c>
    </row>
    <row r="32" spans="1:19" x14ac:dyDescent="0.25">
      <c r="A32" t="s">
        <v>14</v>
      </c>
      <c r="B32">
        <v>226</v>
      </c>
      <c r="C32">
        <v>9700</v>
      </c>
      <c r="D32">
        <v>158</v>
      </c>
      <c r="E32">
        <v>158</v>
      </c>
      <c r="F32">
        <v>158</v>
      </c>
      <c r="G32" t="s">
        <v>13</v>
      </c>
      <c r="J32">
        <f t="shared" si="3"/>
        <v>1</v>
      </c>
      <c r="K32">
        <f t="shared" si="4"/>
        <v>1</v>
      </c>
      <c r="P32">
        <f t="shared" si="5"/>
        <v>158</v>
      </c>
      <c r="Q32">
        <f t="shared" si="0"/>
        <v>9542</v>
      </c>
      <c r="R32">
        <f t="shared" si="1"/>
        <v>0</v>
      </c>
      <c r="S32">
        <f t="shared" si="2"/>
        <v>0</v>
      </c>
    </row>
    <row r="33" spans="1:19" x14ac:dyDescent="0.25">
      <c r="A33" t="s">
        <v>15</v>
      </c>
      <c r="B33">
        <v>245</v>
      </c>
      <c r="C33">
        <v>9700</v>
      </c>
      <c r="D33">
        <v>721</v>
      </c>
      <c r="E33">
        <v>721</v>
      </c>
      <c r="F33">
        <v>721</v>
      </c>
      <c r="G33" t="s">
        <v>13</v>
      </c>
      <c r="J33">
        <f t="shared" si="3"/>
        <v>1</v>
      </c>
      <c r="K33">
        <f t="shared" si="4"/>
        <v>1</v>
      </c>
      <c r="P33">
        <f t="shared" si="5"/>
        <v>721</v>
      </c>
      <c r="Q33">
        <f t="shared" si="0"/>
        <v>8979</v>
      </c>
      <c r="R33">
        <f t="shared" si="1"/>
        <v>0</v>
      </c>
      <c r="S33">
        <f t="shared" si="2"/>
        <v>0</v>
      </c>
    </row>
    <row r="34" spans="1:19" x14ac:dyDescent="0.25">
      <c r="A34" t="s">
        <v>16</v>
      </c>
      <c r="B34">
        <v>258</v>
      </c>
      <c r="C34">
        <v>9700</v>
      </c>
      <c r="D34">
        <v>721</v>
      </c>
      <c r="E34">
        <v>721</v>
      </c>
      <c r="F34">
        <v>409</v>
      </c>
      <c r="G34" t="s">
        <v>17</v>
      </c>
      <c r="J34">
        <f t="shared" si="3"/>
        <v>0.56726768377253811</v>
      </c>
      <c r="K34">
        <f t="shared" si="4"/>
        <v>0.56726768377253811</v>
      </c>
      <c r="P34">
        <f t="shared" si="5"/>
        <v>409</v>
      </c>
      <c r="Q34">
        <f t="shared" si="0"/>
        <v>8667</v>
      </c>
      <c r="R34">
        <f t="shared" si="1"/>
        <v>312</v>
      </c>
      <c r="S34">
        <f t="shared" si="2"/>
        <v>312</v>
      </c>
    </row>
    <row r="35" spans="1:19" x14ac:dyDescent="0.25">
      <c r="A35" t="s">
        <v>18</v>
      </c>
      <c r="B35">
        <v>329</v>
      </c>
      <c r="C35">
        <v>9700</v>
      </c>
      <c r="D35">
        <v>158</v>
      </c>
      <c r="E35">
        <v>158</v>
      </c>
      <c r="F35">
        <v>99</v>
      </c>
      <c r="G35" t="s">
        <v>17</v>
      </c>
      <c r="J35">
        <f t="shared" si="3"/>
        <v>0.62658227848101267</v>
      </c>
      <c r="K35">
        <f t="shared" si="4"/>
        <v>0.62658227848101267</v>
      </c>
      <c r="P35">
        <f t="shared" si="5"/>
        <v>99</v>
      </c>
      <c r="Q35">
        <f t="shared" si="0"/>
        <v>9483</v>
      </c>
      <c r="R35">
        <f t="shared" si="1"/>
        <v>59</v>
      </c>
      <c r="S35">
        <f t="shared" si="2"/>
        <v>59</v>
      </c>
    </row>
    <row r="36" spans="1:19" x14ac:dyDescent="0.25">
      <c r="A36" t="s">
        <v>19</v>
      </c>
      <c r="B36">
        <v>636</v>
      </c>
      <c r="C36">
        <v>9700</v>
      </c>
      <c r="D36">
        <v>78</v>
      </c>
      <c r="E36">
        <v>56</v>
      </c>
      <c r="F36">
        <v>56</v>
      </c>
      <c r="G36" t="s">
        <v>17</v>
      </c>
      <c r="J36">
        <f t="shared" si="3"/>
        <v>0.71794871794871795</v>
      </c>
      <c r="K36">
        <f t="shared" si="4"/>
        <v>1</v>
      </c>
      <c r="P36">
        <f t="shared" si="5"/>
        <v>56</v>
      </c>
      <c r="Q36">
        <f t="shared" si="0"/>
        <v>9622</v>
      </c>
      <c r="R36">
        <f t="shared" si="1"/>
        <v>22</v>
      </c>
      <c r="S36">
        <f t="shared" si="2"/>
        <v>0</v>
      </c>
    </row>
    <row r="37" spans="1:19" x14ac:dyDescent="0.25">
      <c r="A37" t="s">
        <v>20</v>
      </c>
      <c r="B37">
        <v>250</v>
      </c>
      <c r="C37">
        <v>9700</v>
      </c>
      <c r="D37">
        <v>4835</v>
      </c>
      <c r="E37">
        <v>4835</v>
      </c>
      <c r="F37">
        <v>4835</v>
      </c>
      <c r="G37" t="s">
        <v>17</v>
      </c>
      <c r="J37">
        <f t="shared" si="3"/>
        <v>1</v>
      </c>
      <c r="K37">
        <f t="shared" si="4"/>
        <v>1</v>
      </c>
      <c r="P37">
        <f t="shared" si="5"/>
        <v>4835</v>
      </c>
      <c r="Q37">
        <f t="shared" si="0"/>
        <v>4865</v>
      </c>
      <c r="R37">
        <f t="shared" si="1"/>
        <v>0</v>
      </c>
      <c r="S37">
        <f t="shared" si="2"/>
        <v>0</v>
      </c>
    </row>
    <row r="38" spans="1:19" x14ac:dyDescent="0.25">
      <c r="A38" t="s">
        <v>21</v>
      </c>
      <c r="B38">
        <v>220</v>
      </c>
      <c r="C38">
        <v>9700</v>
      </c>
      <c r="D38">
        <v>1348</v>
      </c>
      <c r="E38">
        <v>1348</v>
      </c>
      <c r="F38">
        <v>1348</v>
      </c>
      <c r="G38" t="s">
        <v>22</v>
      </c>
      <c r="J38">
        <f t="shared" si="3"/>
        <v>1</v>
      </c>
      <c r="K38">
        <f t="shared" si="4"/>
        <v>1</v>
      </c>
      <c r="P38">
        <f t="shared" si="5"/>
        <v>1348</v>
      </c>
      <c r="Q38">
        <f t="shared" si="0"/>
        <v>8352</v>
      </c>
      <c r="R38">
        <f t="shared" si="1"/>
        <v>0</v>
      </c>
      <c r="S38">
        <f t="shared" si="2"/>
        <v>0</v>
      </c>
    </row>
    <row r="39" spans="1:19" x14ac:dyDescent="0.25">
      <c r="A39" t="s">
        <v>23</v>
      </c>
      <c r="B39">
        <v>199</v>
      </c>
      <c r="C39">
        <v>9700</v>
      </c>
      <c r="D39">
        <v>7111</v>
      </c>
      <c r="E39">
        <v>7111</v>
      </c>
      <c r="F39">
        <v>7111</v>
      </c>
      <c r="G39" t="s">
        <v>22</v>
      </c>
      <c r="J39">
        <f t="shared" si="3"/>
        <v>1</v>
      </c>
      <c r="K39">
        <f t="shared" si="4"/>
        <v>1</v>
      </c>
      <c r="P39">
        <f t="shared" si="5"/>
        <v>7111</v>
      </c>
      <c r="Q39">
        <f t="shared" si="0"/>
        <v>2589</v>
      </c>
      <c r="R39">
        <f t="shared" si="1"/>
        <v>0</v>
      </c>
      <c r="S39">
        <f t="shared" si="2"/>
        <v>0</v>
      </c>
    </row>
    <row r="40" spans="1:19" x14ac:dyDescent="0.25">
      <c r="A40" t="s">
        <v>24</v>
      </c>
      <c r="B40">
        <v>475</v>
      </c>
      <c r="C40">
        <v>9700</v>
      </c>
      <c r="D40">
        <v>395</v>
      </c>
      <c r="E40">
        <v>395</v>
      </c>
      <c r="F40">
        <v>395</v>
      </c>
      <c r="G40" t="s">
        <v>22</v>
      </c>
      <c r="J40">
        <f t="shared" si="3"/>
        <v>1</v>
      </c>
      <c r="K40">
        <f t="shared" si="4"/>
        <v>1</v>
      </c>
      <c r="P40">
        <f t="shared" si="5"/>
        <v>395</v>
      </c>
      <c r="Q40">
        <f t="shared" si="0"/>
        <v>9305</v>
      </c>
      <c r="R40">
        <f t="shared" si="1"/>
        <v>0</v>
      </c>
      <c r="S40">
        <f t="shared" si="2"/>
        <v>0</v>
      </c>
    </row>
    <row r="42" spans="1:19" x14ac:dyDescent="0.25">
      <c r="J42" t="s">
        <v>30</v>
      </c>
      <c r="K42" t="s">
        <v>30</v>
      </c>
    </row>
    <row r="43" spans="1:19" x14ac:dyDescent="0.25">
      <c r="B43" t="s">
        <v>30</v>
      </c>
      <c r="J43" s="2">
        <f>_xlfn.STDEV.S(J2:J40)</f>
        <v>0.43168900704241137</v>
      </c>
      <c r="K43" s="2">
        <f>_xlfn.STDEV.S(K2:K40)</f>
        <v>0.10317541048823639</v>
      </c>
    </row>
    <row r="44" spans="1:19" x14ac:dyDescent="0.25">
      <c r="B44" s="2">
        <f>_xlfn.STDEV.S(B3:B41)</f>
        <v>89.534166654844839</v>
      </c>
      <c r="J44" s="2"/>
      <c r="K44" s="2"/>
    </row>
    <row r="45" spans="1:19" x14ac:dyDescent="0.25">
      <c r="B45" s="2"/>
      <c r="J45" s="2" t="s">
        <v>31</v>
      </c>
      <c r="K45" s="2" t="s">
        <v>31</v>
      </c>
    </row>
    <row r="46" spans="1:19" x14ac:dyDescent="0.25">
      <c r="B46" s="2" t="s">
        <v>31</v>
      </c>
      <c r="J46" s="2">
        <f>AVERAGE(J2:J40)</f>
        <v>0.3298525732911553</v>
      </c>
      <c r="K46" s="2">
        <f>AVERAGE(K2:K40)</f>
        <v>0.97078247766462089</v>
      </c>
    </row>
    <row r="47" spans="1:19" x14ac:dyDescent="0.25">
      <c r="B47" s="2">
        <f>AVERAGE(B3:B41)</f>
        <v>258.89473684210526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 Seys</dc:creator>
  <cp:lastModifiedBy>Jef Seys</cp:lastModifiedBy>
  <dcterms:created xsi:type="dcterms:W3CDTF">2021-05-07T14:19:34Z</dcterms:created>
  <dcterms:modified xsi:type="dcterms:W3CDTF">2021-05-23T11:33:31Z</dcterms:modified>
</cp:coreProperties>
</file>